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rycí list" sheetId="1" r:id="rId1"/>
    <sheet name="Rekapitulace" sheetId="2" r:id="rId2"/>
    <sheet name="A1" sheetId="3" r:id="rId3"/>
    <sheet name="A2" sheetId="4" r:id="rId4"/>
    <sheet name="A3" sheetId="5" r:id="rId5"/>
    <sheet name="A3a" sheetId="6" r:id="rId6"/>
    <sheet name="A3b" sheetId="7" r:id="rId7"/>
    <sheet name="B1" sheetId="8" r:id="rId8"/>
    <sheet name="B2 " sheetId="9" r:id="rId9"/>
    <sheet name="B3" sheetId="10" r:id="rId10"/>
    <sheet name="C1" sheetId="11" r:id="rId11"/>
    <sheet name="C2" sheetId="12" r:id="rId12"/>
    <sheet name="C3" sheetId="13" r:id="rId13"/>
    <sheet name="C3a" sheetId="14" r:id="rId14"/>
    <sheet name="D1" sheetId="15" r:id="rId15"/>
    <sheet name="D2" sheetId="16" r:id="rId16"/>
    <sheet name="D3" sheetId="17" r:id="rId17"/>
    <sheet name="D3a" sheetId="18" r:id="rId18"/>
    <sheet name="E1" sheetId="19" r:id="rId19"/>
    <sheet name="E2" sheetId="20" r:id="rId20"/>
    <sheet name="E3" sheetId="21" r:id="rId21"/>
    <sheet name="Pokyny " sheetId="22" r:id="rId22"/>
  </sheets>
  <externalReferences>
    <externalReference r:id="rId25"/>
    <externalReference r:id="rId26"/>
  </externalReferences>
  <definedNames>
    <definedName name="Carmatury">"$ROZPOCET.$A$#REF!:$F$#REF!"</definedName>
    <definedName name="cisloobjektu">#REF!</definedName>
    <definedName name="cislostavby">#REF!</definedName>
    <definedName name="DATABASE" localSheetId="4">'A3'!#REF!</definedName>
    <definedName name="DATABASE" localSheetId="9">'B3'!#REF!</definedName>
    <definedName name="DATABASE" localSheetId="12">'C3'!#REF!</definedName>
    <definedName name="DATABASE" localSheetId="16">'D3'!#REF!</definedName>
    <definedName name="DATABASE" localSheetId="20">'E3'!#REF!</definedName>
    <definedName name="Datum">#REF!</definedName>
    <definedName name="Dil">#REF!</definedName>
    <definedName name="Do">'[2]STAVBA CELKEM'!#REF!</definedName>
    <definedName name="Dodavka">#REF!</definedName>
    <definedName name="Dodavka0">#REF!</definedName>
    <definedName name="Excel_BuiltIn__FilterDatabase_1">#REF!</definedName>
    <definedName name="Excel_BuiltIn__FilterDatabase_1_1">#REF!</definedName>
    <definedName name="Excel_BuiltIn__FilterDatabase_2">"$#REF!.$A$1:$F$1"</definedName>
    <definedName name="Excel_BuiltIn_Database_0">#REF!</definedName>
    <definedName name="Excel_BuiltIn_Print_Area">#REF!</definedName>
    <definedName name="Excel_BuiltIn_Print_Area_1">#N/A</definedName>
    <definedName name="Excel_BuiltIn_Print_Area_1_1">#REF!</definedName>
    <definedName name="Excel_BuiltIn_Print_Area_10">#N/A</definedName>
    <definedName name="Excel_BuiltIn_Print_Area_11">#N/A</definedName>
    <definedName name="Excel_BuiltIn_Print_Area_12">#N/A</definedName>
    <definedName name="Excel_BuiltIn_Print_Area_2">#N/A</definedName>
    <definedName name="Excel_BuiltIn_Print_Area_2_1">#N/A</definedName>
    <definedName name="Excel_BuiltIn_Print_Area_4">#N/A</definedName>
    <definedName name="Excel_BuiltIn_Print_Area_5">#N/A</definedName>
    <definedName name="Excel_BuiltIn_Print_Area_9">#N/A</definedName>
    <definedName name="Excel_BuiltIn_Print_Titles">#REF!</definedName>
    <definedName name="Excel_BuiltIn_Print_Titles_1_1">#REF!</definedName>
    <definedName name="Excel_BuiltIn_Print_Titles_2">#REF!</definedName>
    <definedName name="Excel_BuiltIn_Print_Titles_4">#N/A</definedName>
    <definedName name="Excel_BuiltIn_Print_Titles_5">#N/A</definedName>
    <definedName name="Excel_BuiltIn_Print_Titles_9">#N/A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4">'A3'!$A$1:$H$118</definedName>
    <definedName name="_xlnm.Print_Area" localSheetId="5">'A3a'!$A$2:$F$59</definedName>
    <definedName name="_xlnm.Print_Area" localSheetId="9">'B3'!$A$1:$H$99</definedName>
    <definedName name="_xlnm.Print_Area" localSheetId="12">'C3'!$A$1:$H$64</definedName>
    <definedName name="_xlnm.Print_Area" localSheetId="13">'C3a'!$A$2:$F$70</definedName>
    <definedName name="_xlnm.Print_Area" localSheetId="16">'D3'!$A$1:$H$72</definedName>
    <definedName name="_xlnm.Print_Area" localSheetId="17">'D3a'!$A$2:$F$20</definedName>
    <definedName name="_xlnm.Print_Area" localSheetId="20">'E3'!$A$1:$H$20</definedName>
    <definedName name="_xlnm.Print_Area" localSheetId="21">'Pokyny '!$B$2:$K$51,'Pokyny '!#REF!,'Pokyny '!#REF!,'Pokyny '!#REF!</definedName>
    <definedName name="Od">'[2]STAVBA CELKEM'!#REF!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_A83153D3_876C_4CBD_9D0A_F2C0A3CC6158_.wvu.PrintTitles">#REF!</definedName>
    <definedName name="Zakazka">#REF!</definedName>
    <definedName name="Zaklad22">#REF!</definedName>
    <definedName name="Zaklad5">#REF!</definedName>
    <definedName name="Zarmatury">"$#REF!.$A$1:$F$39"</definedName>
    <definedName name="Zarmatury_1">#REF!</definedName>
    <definedName name="Zhotovitel">#REF!</definedName>
    <definedName name="ZIZdodavka">#REF!</definedName>
    <definedName name="ZIZmontaze">#REF!</definedName>
    <definedName name="Zkotelna">#REF!</definedName>
    <definedName name="Znatery">#REF!</definedName>
    <definedName name="Zpotrubi">#REF!</definedName>
    <definedName name="Zstrojovna">#REF!</definedName>
    <definedName name="Ztelesa">#REF!</definedName>
  </definedNames>
  <calcPr fullCalcOnLoad="1"/>
</workbook>
</file>

<file path=xl/sharedStrings.xml><?xml version="1.0" encoding="utf-8"?>
<sst xmlns="http://schemas.openxmlformats.org/spreadsheetml/2006/main" count="2057" uniqueCount="684">
  <si>
    <r>
      <t xml:space="preserve">BOURÁNÍ BETONOVÝCH MAZANIN TL. DO 10 CM NA PLOŠE VĚTŠÍ NEŽ 4 M2                               </t>
    </r>
    <r>
      <rPr>
        <i/>
        <sz val="8"/>
        <rFont val="Arial"/>
        <family val="2"/>
      </rPr>
      <t xml:space="preserve"> 235 * ( 0, 075 + 0, 005 stěrka pod PVC ) = 18, 80</t>
    </r>
  </si>
  <si>
    <r>
      <t xml:space="preserve">VÝZTUŽ MAZANINY ZE SVAŘOVANÉ SÍTĚ KARI  </t>
    </r>
    <r>
      <rPr>
        <i/>
        <sz val="9"/>
        <rFont val="Arial"/>
        <family val="2"/>
      </rPr>
      <t xml:space="preserve">- drát 4 mm, oka 150 x 150 mm                          </t>
    </r>
    <r>
      <rPr>
        <i/>
        <sz val="8"/>
        <rFont val="Arial"/>
        <family val="2"/>
      </rPr>
      <t>- do jednotkové ceny započítat i náklady za distančníky pro armovací sitě 0,00136 * 235 * 1, 15 = 0, 368</t>
    </r>
  </si>
  <si>
    <r>
      <t xml:space="preserve">DODÁVKA - KERAMICKÁ HRANA BÍLÁ RAKO TYP GSEA 5023 VEL. 24/24 X 98 X 6 MM                                  </t>
    </r>
    <r>
      <rPr>
        <i/>
        <sz val="9"/>
        <rFont val="Arial"/>
        <family val="2"/>
      </rPr>
      <t>37, 1 / 0, 098 = 387, 57 * 1, 05 = 397, 5</t>
    </r>
  </si>
  <si>
    <r>
      <t xml:space="preserve">MONTÁŽ PROFILU PRO HRANY NA LEPIDLO </t>
    </r>
    <r>
      <rPr>
        <sz val="8"/>
        <rFont val="Arial"/>
        <family val="2"/>
      </rPr>
      <t>( NAPŘ. PCI DURAPROF NT PLUS )</t>
    </r>
  </si>
  <si>
    <r>
      <t xml:space="preserve">PŘÍPRAVA HRANY PRO VLEPENÍ KERAMICKÉHO PROFILU TVARU U 24/24 x 98 x 6 MM                - </t>
    </r>
    <r>
      <rPr>
        <i/>
        <sz val="9"/>
        <rFont val="Arial"/>
        <family val="2"/>
      </rPr>
      <t>detail úpravy bude řešen mezi GP a vybraným dodavatelem na místě                                                   - úprava plochy hrany na styku s obkladem bazénu a dlažbou u bazénu                                                   ( řezy v obkladu a dlažbě u hrany bazénu pro vsazení profilu hrany, vyspárování epoxy                       tmelem, očištění hrany, izolační stěrka a reprofilace na podkladu hrany atd.)                                                                                                                                     - jednotná cena pro předběžné ocenění : 400,- / bm</t>
    </r>
  </si>
  <si>
    <t>725 29 1631.1</t>
  </si>
  <si>
    <t>725 29 1621.1</t>
  </si>
  <si>
    <t>725 29-1511.1</t>
  </si>
  <si>
    <t>725 29-1500</t>
  </si>
  <si>
    <t>783 39-5161</t>
  </si>
  <si>
    <r>
      <t xml:space="preserve">NÁTĚR SYNTETICKÝ OTOPNÝCH TĚLES DESKOVÝCH DVOJNÁSOBNÝ                                     </t>
    </r>
    <r>
      <rPr>
        <i/>
        <sz val="9"/>
        <rFont val="Arial"/>
        <family val="2"/>
      </rPr>
      <t xml:space="preserve">- demontované otopné těleso </t>
    </r>
  </si>
  <si>
    <t xml:space="preserve">ODSTRANĚNÍ NÁTĚRU ZK OŠKRABÁNÍM / OBRUSEM                                                                                                </t>
  </si>
  <si>
    <t>783 42-54221</t>
  </si>
  <si>
    <r>
      <t xml:space="preserve">NÁTĚR SYNTETICKÝ POTRUBÍ DO DN 50 MM DVOJNÁSOBNÝ                                                          </t>
    </r>
    <r>
      <rPr>
        <i/>
        <sz val="9"/>
        <rFont val="Arial"/>
        <family val="2"/>
      </rPr>
      <t xml:space="preserve">- připojovací potrubí u tělesa a na chodbě </t>
    </r>
  </si>
  <si>
    <t>783 40-1811</t>
  </si>
  <si>
    <t xml:space="preserve">ODSTRANĚNÍ NÁTĚRU NA POTRUBÍ OŠKRABÁNÍM / OBRUSEM                                                                                                </t>
  </si>
  <si>
    <r>
      <t xml:space="preserve">Vedlejší a ostatní náklady stavby </t>
    </r>
    <r>
      <rPr>
        <sz val="8"/>
        <rFont val="Arial"/>
        <family val="2"/>
      </rPr>
      <t>-</t>
    </r>
    <r>
      <rPr>
        <i/>
        <sz val="9"/>
        <rFont val="Arial"/>
        <family val="2"/>
      </rPr>
      <t xml:space="preserve"> viz. položky 67 - 69</t>
    </r>
  </si>
  <si>
    <t>Měrná jednotka položky</t>
  </si>
  <si>
    <t>Množství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</si>
  <si>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</si>
  <si>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</si>
  <si>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</si>
  <si>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</si>
  <si>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</si>
  <si>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</si>
  <si>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</si>
  <si>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</si>
  <si>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</si>
  <si>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</si>
  <si>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</si>
  <si>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     Metodika pro zpracování rozpočtu</t>
  </si>
  <si>
    <t xml:space="preserve">       Uchazeč pro podání nabídky vyplní prázdná pole : </t>
  </si>
  <si>
    <t xml:space="preserve">Celý text položky, případně poznámky k obsahu a výpočtu cen položky jsou uvedeny dále v tištěných cenících vydaných ÚRS Praha ! </t>
  </si>
  <si>
    <t xml:space="preserve">       Jednotlivé sestavy jsou v souboru provázány ! </t>
  </si>
  <si>
    <t>J.cena = jednotková cena v sestavě Soupis prací o maximálním počtu tří desetinných míst uvedených v poli</t>
  </si>
  <si>
    <t>Položka obsahuje ve sloupci 3. Číslo položky z ceníků ÚRS, R-položky jsou označeny číslem s písmenem R.</t>
  </si>
  <si>
    <r>
      <t xml:space="preserve">V sestavě </t>
    </r>
    <r>
      <rPr>
        <b/>
        <sz val="10"/>
        <rFont val="Trebuchet MS"/>
        <family val="2"/>
      </rPr>
      <t xml:space="preserve">Krycí list </t>
    </r>
    <r>
      <rPr>
        <sz val="10"/>
        <rFont val="Trebuchet MS"/>
        <family val="2"/>
      </rPr>
      <t>je uvedena rekapitulace stavby ( stavebního objektu, provozního souboru ) doplněná o výpočet DPH dle platných zákonů.</t>
    </r>
  </si>
  <si>
    <r>
      <t xml:space="preserve">V sestavě </t>
    </r>
    <r>
      <rPr>
        <b/>
        <sz val="10"/>
        <rFont val="Trebuchet MS"/>
        <family val="2"/>
      </rPr>
      <t>Rekapitulace stavby</t>
    </r>
    <r>
      <rPr>
        <sz val="10"/>
        <rFont val="Trebuchet MS"/>
        <family val="2"/>
      </rPr>
      <t xml:space="preserve"> je uvedena sestava ceníků HSV, PSV a M použitých pro zpracování rozpočtu s uvedením celkové ceny za práce </t>
    </r>
  </si>
  <si>
    <r>
      <t xml:space="preserve">Krycí list </t>
    </r>
    <r>
      <rPr>
        <sz val="10"/>
        <rFont val="Trebuchet MS"/>
        <family val="2"/>
      </rPr>
      <t xml:space="preserve">: údaje o uchazeči , jméno zpracovatele rozpočtu, datum vyplnění rozpočtu, razítko a podpis oprávněné osoby k podání nabídky </t>
    </r>
  </si>
  <si>
    <t>800-783</t>
  </si>
  <si>
    <t>Nátěry</t>
  </si>
  <si>
    <t>Nátěry celkem</t>
  </si>
  <si>
    <t>M</t>
  </si>
  <si>
    <t>HZS</t>
  </si>
  <si>
    <t>Popis</t>
  </si>
  <si>
    <t>Cena celkem</t>
  </si>
  <si>
    <t>REKAPITULACE ROZPOČTU</t>
  </si>
  <si>
    <t>Kód</t>
  </si>
  <si>
    <t>HSV</t>
  </si>
  <si>
    <t>Práce a dodávky HSV</t>
  </si>
  <si>
    <t>B</t>
  </si>
  <si>
    <t>Doplňkové náklady</t>
  </si>
  <si>
    <t>C</t>
  </si>
  <si>
    <t>Dokončující konstrukce a práce</t>
  </si>
  <si>
    <t>R O Z P O Č E T    S T A V B Y</t>
  </si>
  <si>
    <t>KCN</t>
  </si>
  <si>
    <t>Kód položky</t>
  </si>
  <si>
    <t>MJ</t>
  </si>
  <si>
    <t>Množství celkem</t>
  </si>
  <si>
    <t>Cena jednotková</t>
  </si>
  <si>
    <t>Č.P.</t>
  </si>
  <si>
    <t xml:space="preserve">Stavba :        </t>
  </si>
  <si>
    <t>Náklady na umístění stavby</t>
  </si>
  <si>
    <t>1</t>
  </si>
  <si>
    <t>8</t>
  </si>
  <si>
    <t>Práce přesčas</t>
  </si>
  <si>
    <t>13</t>
  </si>
  <si>
    <t>2</t>
  </si>
  <si>
    <t>9</t>
  </si>
  <si>
    <t>14</t>
  </si>
  <si>
    <t>3</t>
  </si>
  <si>
    <t>10</t>
  </si>
  <si>
    <t>Kulturní památka</t>
  </si>
  <si>
    <t>15</t>
  </si>
  <si>
    <t>4</t>
  </si>
  <si>
    <t>11</t>
  </si>
  <si>
    <t>16</t>
  </si>
  <si>
    <t>5</t>
  </si>
  <si>
    <t>"M"</t>
  </si>
  <si>
    <t>17</t>
  </si>
  <si>
    <t>6</t>
  </si>
  <si>
    <t>18</t>
  </si>
  <si>
    <t>7</t>
  </si>
  <si>
    <t>ZRN (ř. 1-6)</t>
  </si>
  <si>
    <t>12</t>
  </si>
  <si>
    <t>DN (ř. 8-11)</t>
  </si>
  <si>
    <t>19</t>
  </si>
  <si>
    <t>NUS ( ř.  13 - 18 )</t>
  </si>
  <si>
    <t>20</t>
  </si>
  <si>
    <t>21</t>
  </si>
  <si>
    <t>Komplet.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</si>
  <si>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</si>
  <si>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</si>
  <si>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</si>
  <si>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</si>
  <si>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</si>
  <si>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</si>
  <si>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</si>
  <si>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</si>
  <si>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</si>
  <si>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</si>
  <si>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25</t>
  </si>
  <si>
    <t>26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</si>
  <si>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</si>
  <si>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</si>
  <si>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</si>
  <si>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</si>
  <si>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</si>
  <si>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</si>
  <si>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</si>
  <si>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</si>
  <si>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 xml:space="preserve">Program : PCSOFT,  Cenová soustava : ceníky ÚRS Praha a.s.  </t>
  </si>
  <si>
    <t>Bez pevné podlahy</t>
  </si>
  <si>
    <t xml:space="preserve"> </t>
  </si>
  <si>
    <t>celkem</t>
  </si>
  <si>
    <t>T</t>
  </si>
  <si>
    <t>M2</t>
  </si>
  <si>
    <t>011</t>
  </si>
  <si>
    <t>800-711</t>
  </si>
  <si>
    <t>KUS</t>
  </si>
  <si>
    <t>711</t>
  </si>
  <si>
    <r>
      <t xml:space="preserve">VRN a ostatní náklady </t>
    </r>
    <r>
      <rPr>
        <sz val="10"/>
        <rFont val="Trebuchet MS"/>
        <family val="2"/>
      </rPr>
      <t>- součet z tohoto souboru se přenáší do samostané položky listu Rekapitulace objektu a dále na Krycí list - řádek 13</t>
    </r>
  </si>
  <si>
    <t>801-3</t>
  </si>
  <si>
    <t>Bourání  konstrukcí, manipulace se sutí</t>
  </si>
  <si>
    <t>Úpravy povrchů vnitřních</t>
  </si>
  <si>
    <t>Truhlářské konstrukce</t>
  </si>
  <si>
    <t>Podlahy z keramické dlažby</t>
  </si>
  <si>
    <t>Podlahy povlakové</t>
  </si>
  <si>
    <t>Obklady keramické</t>
  </si>
  <si>
    <t>Malby</t>
  </si>
  <si>
    <t>Vytápění</t>
  </si>
  <si>
    <t>VC-155</t>
  </si>
  <si>
    <t xml:space="preserve">Elektroinstalace, odvětrání </t>
  </si>
  <si>
    <t>Bourání konstrukcí, manipulace se sutí</t>
  </si>
  <si>
    <t>013</t>
  </si>
  <si>
    <t>968 06-1125</t>
  </si>
  <si>
    <t>VYVĚŠENÍ DŘEVĚNÝCH KŘÍDEL DVEŘÍ PLOCHY DO 2 M2</t>
  </si>
  <si>
    <t>965 08-1213</t>
  </si>
  <si>
    <t>978 05-9541</t>
  </si>
  <si>
    <t>971 - R1</t>
  </si>
  <si>
    <t>979 08-2111</t>
  </si>
  <si>
    <t>VNITROSTAVENIŠTNÍ DOPRAVA SUTI DO 10 M</t>
  </si>
  <si>
    <t>979 08-2121</t>
  </si>
  <si>
    <t>979 08-1111</t>
  </si>
  <si>
    <t>ODVOZ SUTI NA SKLÁDKU DO 1 KM</t>
  </si>
  <si>
    <t>979 08-1121</t>
  </si>
  <si>
    <t>979 09-8231.1</t>
  </si>
  <si>
    <t xml:space="preserve">POPLATEK ZA SKLÁDKOVNÉ - STAVEBNÍ SUŤ  A ODPAD                                                                     </t>
  </si>
  <si>
    <t>Bourání konstrukcí, manipulace se sutí celkem</t>
  </si>
  <si>
    <t>Úpravy povrchů vnitřních celkem</t>
  </si>
  <si>
    <t>949 10-1111</t>
  </si>
  <si>
    <t>952 90-1111</t>
  </si>
  <si>
    <t>952 90-2110</t>
  </si>
  <si>
    <r>
      <t>ZAMETENÍ V MÍSTNOSTECH A CHODBÁCH</t>
    </r>
    <r>
      <rPr>
        <i/>
        <sz val="9"/>
        <rFont val="Arial CE"/>
        <family val="0"/>
      </rPr>
      <t xml:space="preserve"> - na trase přesunů hmot, opakovaně</t>
    </r>
  </si>
  <si>
    <t>952 - R1</t>
  </si>
  <si>
    <t>952 - R2</t>
  </si>
  <si>
    <r>
      <t>PŘÍMÝ MATERIÁL DO POLOŽKY HZS -</t>
    </r>
    <r>
      <rPr>
        <i/>
        <sz val="9"/>
        <rFont val="Arial"/>
        <family val="2"/>
      </rPr>
      <t xml:space="preserve"> jednotná cena pro ocenění 1.500,- Kč</t>
    </r>
  </si>
  <si>
    <t>Kč</t>
  </si>
  <si>
    <t>SOU</t>
  </si>
  <si>
    <t>999 28-1111</t>
  </si>
  <si>
    <t>PŘESUN HMOT PRO OPRAVY A ÚDRŽBU BUDOV VÝŠKY DO 25 M</t>
  </si>
  <si>
    <t>Izolace proti vlhkosti</t>
  </si>
  <si>
    <t>711 19-3121</t>
  </si>
  <si>
    <t>Základní škola Ještědská, Liberec</t>
  </si>
  <si>
    <t>047 / 2017</t>
  </si>
  <si>
    <t>Ještědská 354 / 88, Liberec 8</t>
  </si>
  <si>
    <t>Statutární město Liberec, nám.Dr. E. Beneše 1/1, Liberec 1</t>
  </si>
  <si>
    <r>
      <t xml:space="preserve">Stavba    :       </t>
    </r>
    <r>
      <rPr>
        <b/>
        <sz val="11"/>
        <color indexed="12"/>
        <rFont val="Arial CE"/>
        <family val="0"/>
      </rPr>
      <t>Základní škola Ještědská, Liberec - stavební opravy SO 01, SO 02, SO 03, SO 04</t>
    </r>
  </si>
  <si>
    <r>
      <t>Objednatel :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2"/>
      </rPr>
      <t xml:space="preserve">  </t>
    </r>
    <r>
      <rPr>
        <sz val="8"/>
        <rFont val="Arial CE"/>
        <family val="0"/>
      </rPr>
      <t xml:space="preserve">  </t>
    </r>
    <r>
      <rPr>
        <sz val="10"/>
        <rFont val="Arial CE"/>
        <family val="0"/>
      </rPr>
      <t>Statutární město Liberec, nám.Dr. E. Beneše 1/1, Liberec 1    IČ : 00262978</t>
    </r>
  </si>
  <si>
    <t xml:space="preserve"> SO 01  Úpravy WC dívek, pavilon A</t>
  </si>
  <si>
    <t xml:space="preserve"> SO 02  Výměna PVC chodby, pavilon B</t>
  </si>
  <si>
    <t xml:space="preserve"> SO 03  Úpravy WC chlapci, pavilon C</t>
  </si>
  <si>
    <t xml:space="preserve"> SO 04  Opravy bazénu, pavilon C</t>
  </si>
  <si>
    <t xml:space="preserve"> SO 04a  Oprava hrany bazénu, pavilon C</t>
  </si>
  <si>
    <t>DPS a podklad pro  výběr zhotovitele</t>
  </si>
  <si>
    <t>DPS a podklad pro výběr zhotovitele</t>
  </si>
  <si>
    <t xml:space="preserve">   Základní škola Ještědská, Liberec</t>
  </si>
  <si>
    <r>
      <t xml:space="preserve">Objednatel :          </t>
    </r>
    <r>
      <rPr>
        <sz val="9"/>
        <rFont val="Arial CE"/>
        <family val="0"/>
      </rPr>
      <t>Statutární město Liberec, nám.Dr. E. Beneše 1/1, Liberec 1    IČ : 00262978</t>
    </r>
  </si>
  <si>
    <r>
      <t>Název akce :</t>
    </r>
    <r>
      <rPr>
        <b/>
        <sz val="10"/>
        <rFont val="Arial CE"/>
        <family val="2"/>
      </rPr>
      <t xml:space="preserve">     Základní škola Ještědská, Liberec</t>
    </r>
  </si>
  <si>
    <r>
      <t xml:space="preserve">Objednatel  : </t>
    </r>
    <r>
      <rPr>
        <sz val="10"/>
        <rFont val="Arial CE"/>
        <family val="2"/>
      </rPr>
      <t xml:space="preserve">    </t>
    </r>
    <r>
      <rPr>
        <sz val="9"/>
        <rFont val="Arial CE"/>
        <family val="0"/>
      </rPr>
      <t xml:space="preserve">Statutární město Liberec, nám.Dr. E. Beneše 1/1, Liberec 1    IČ : 00262978                                        </t>
    </r>
    <r>
      <rPr>
        <b/>
        <sz val="10"/>
        <rFont val="Arial CE"/>
        <family val="2"/>
      </rPr>
      <t xml:space="preserve">                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 xml:space="preserve">Program :  PCSOFT,  Cenová soustava : ceníky  ÚRS Praha a.s. </t>
    </r>
  </si>
  <si>
    <r>
      <t>Objekt     :</t>
    </r>
    <r>
      <rPr>
        <b/>
        <sz val="10"/>
        <rFont val="Arial CE"/>
        <family val="2"/>
      </rPr>
      <t xml:space="preserve">         </t>
    </r>
    <r>
      <rPr>
        <b/>
        <sz val="10"/>
        <color indexed="12"/>
        <rFont val="Arial CE"/>
        <family val="0"/>
      </rPr>
      <t xml:space="preserve">SO 01 - Úpravy WC dívek v 1. NP, pavilon A </t>
    </r>
  </si>
  <si>
    <t xml:space="preserve">   SO 01 -  Úpravy WC dívek v 1 NP, pavilon A </t>
  </si>
  <si>
    <t>SO 01 - Úpravy WC dívek v 1. NP, pavilon A</t>
  </si>
  <si>
    <t>Cena celkem              ( bez DPH )</t>
  </si>
  <si>
    <t>Stavební objekt ( stavební část )</t>
  </si>
  <si>
    <t>M3</t>
  </si>
  <si>
    <t>721</t>
  </si>
  <si>
    <t>611628570</t>
  </si>
  <si>
    <t>549146200</t>
  </si>
  <si>
    <t>STAVBA:</t>
  </si>
  <si>
    <t>ZŠ JEŠTĚDSKÁ - STAVEBNÍ ÚPRAVY - SO 01 - WC Dívky</t>
  </si>
  <si>
    <t>ČÁST:</t>
  </si>
  <si>
    <t>ZDRAVOTNÍ TECHNIKA</t>
  </si>
  <si>
    <t>Č.POLOŽKY</t>
  </si>
  <si>
    <t>POPIS</t>
  </si>
  <si>
    <t>POČET MJ</t>
  </si>
  <si>
    <t>CENA ZA MJ</t>
  </si>
  <si>
    <t>CENA CELKEM</t>
  </si>
  <si>
    <t>Zdravotní technika - vodovod</t>
  </si>
  <si>
    <t>Potrubí</t>
  </si>
  <si>
    <t>Potrubí vodovodní FV plast PPR, PN16, D20</t>
  </si>
  <si>
    <t>m</t>
  </si>
  <si>
    <t>Izolace</t>
  </si>
  <si>
    <t>Izolace potrubí (př. Mirelon, Tubolit) pro D20, tl. 9mm</t>
  </si>
  <si>
    <t>Armatury</t>
  </si>
  <si>
    <t>Kohout kulový rohový pro připojení flexibilních hadic, DN15 (WC dívky)</t>
  </si>
  <si>
    <t>ks</t>
  </si>
  <si>
    <t>Flexibilní hadice DN 10, 0,6 m délky (WC dívky)</t>
  </si>
  <si>
    <t>Přechodka s kovovým závitem, ocel/PPR 20x1/2'' (WC dívky)</t>
  </si>
  <si>
    <t>T-kus jednoznačný 20i (WC dívky)</t>
  </si>
  <si>
    <t xml:space="preserve">Vypracoval : </t>
  </si>
  <si>
    <t xml:space="preserve">Datum :  </t>
  </si>
  <si>
    <t>Zednické práce</t>
  </si>
  <si>
    <t>Zednické přípomoce</t>
  </si>
  <si>
    <t>kpl</t>
  </si>
  <si>
    <t>Ostatní</t>
  </si>
  <si>
    <t>Napojení nového PPR rozvodu na stávající ocelové pozinkované potrubí (WC dívky)</t>
  </si>
  <si>
    <t>Tlaková zkouška vodovodu D20</t>
  </si>
  <si>
    <t>Proplach potrubí a dezinfekce</t>
  </si>
  <si>
    <t>Upevňovací prvky, ostatní pomocný materiál</t>
  </si>
  <si>
    <t>Vedlejší a ostatní náklady</t>
  </si>
  <si>
    <t>Zdravotní technika - vnitřní kanalizace</t>
  </si>
  <si>
    <t>Potrubí HTEM DN 110 vč. kolen a odboček</t>
  </si>
  <si>
    <t>HL Tvarovky</t>
  </si>
  <si>
    <t>Manžeta pro připojení WC s těsnícími lamelami, HL201 (WC dívky)</t>
  </si>
  <si>
    <t>Napojení nového připojovacího potrubí z WC dívek (4 ks) do stávajících stoupaček K1-K4</t>
  </si>
  <si>
    <t>Zkouška těsnosti připojovacího HT potrubí WC-dívek (4ks)</t>
  </si>
  <si>
    <t>Demontáže</t>
  </si>
  <si>
    <t>Demontáž a ekologická likvidace WC kombi včetně příslušenství</t>
  </si>
  <si>
    <t>Demontáž a ekologická likvidace stávajícího odpadního připojovacího potrubí  ke 4 kusům WC dívky</t>
  </si>
  <si>
    <t>Demontáž a ekologická likvidace splachovacích nádržek u WC dívky včetně přívodního potrubí k WC.</t>
  </si>
  <si>
    <t>Zaslepení původního přívodu vody k původním splachovacím nádržkách u WC dívky</t>
  </si>
  <si>
    <t>Demontáž a ekologická likvidace umývadlových baterií - WC dívky</t>
  </si>
  <si>
    <t>Zdravotní technika - zařizovací předměty</t>
  </si>
  <si>
    <t>Kombinační klozet JIKA Lyra Plus, se spodním odpadem a bočním napouštěním. 370x630mm, včetně plastového prkénka</t>
  </si>
  <si>
    <t>Baterie umývadlová, stojánková, páková chromovaná, JIKA Lyra Plus, pro 3 umývadla na WC dívky</t>
  </si>
  <si>
    <t>CELKEM bez DPH</t>
  </si>
  <si>
    <t>Podlahy a podlahové konstrukce</t>
  </si>
  <si>
    <t>Podlahy a podlahové konstrukce celkem</t>
  </si>
  <si>
    <t>721 - R1</t>
  </si>
  <si>
    <t>210 - R1</t>
  </si>
  <si>
    <t>ZŠ JEŠTĚDSKÁ - SO 01 - PAVILON A - 1.N.P. - ST. ÚPRAVY WC DÍVKY</t>
  </si>
  <si>
    <t>ROZPOČET ELEKTROINSTALACE</t>
  </si>
  <si>
    <t>Popis položky</t>
  </si>
  <si>
    <t>(MJ)</t>
  </si>
  <si>
    <t>cena jednotková</t>
  </si>
  <si>
    <t>1.</t>
  </si>
  <si>
    <t>m'</t>
  </si>
  <si>
    <t>2.</t>
  </si>
  <si>
    <t>Kabel CYKY 2Ax1,5 mm2</t>
  </si>
  <si>
    <t>3.</t>
  </si>
  <si>
    <t>Stropní svítidlo E27 60W IP54 210 mm</t>
  </si>
  <si>
    <t>4.</t>
  </si>
  <si>
    <t>5.</t>
  </si>
  <si>
    <t>kg</t>
  </si>
  <si>
    <t>6.</t>
  </si>
  <si>
    <t>Vypínač pod omítku č.1</t>
  </si>
  <si>
    <t>7.</t>
  </si>
  <si>
    <t>Zvonkový spínač s časovým doběhem</t>
  </si>
  <si>
    <t>8.</t>
  </si>
  <si>
    <t>Odvoz sutě</t>
  </si>
  <si>
    <t>9.</t>
  </si>
  <si>
    <t>Likvidace nebezpečného odpadu</t>
  </si>
  <si>
    <t>10.</t>
  </si>
  <si>
    <t>Montáž</t>
  </si>
  <si>
    <t>hod.</t>
  </si>
  <si>
    <t>11.</t>
  </si>
  <si>
    <t>Výchozí revize elektro</t>
  </si>
  <si>
    <t xml:space="preserve">frézování drážek ve zdivu včetně zahození 1,5 x 1,5 cm </t>
  </si>
  <si>
    <t>Kabel CYKY J 3x1,5 mm2  (včetně rezervy 10 % )</t>
  </si>
  <si>
    <t>Sádra 10 kg</t>
  </si>
  <si>
    <t>Drážky ve zdi do hloubky a šířky 50 mm pro potrubí DN20 (včetně zahození)</t>
  </si>
  <si>
    <t>ZDRAVOTNÍ TECHNIKA CELKEM ( bez DPH )</t>
  </si>
  <si>
    <t>771 47-3810</t>
  </si>
  <si>
    <t>977 31-1111</t>
  </si>
  <si>
    <t>974 04-2542</t>
  </si>
  <si>
    <r>
      <t xml:space="preserve">VNITROSTAVENIŠTNÍ DOPRAVA SUTI ZA KAŽDÝCH DALŠÍCH 5 M                                                     </t>
    </r>
    <r>
      <rPr>
        <i/>
        <sz val="8"/>
        <rFont val="Arial CE"/>
        <family val="0"/>
      </rPr>
      <t xml:space="preserve"> 0, 917 * 4 = 3, 668 </t>
    </r>
    <r>
      <rPr>
        <sz val="9"/>
        <rFont val="Arial CE"/>
        <family val="2"/>
      </rPr>
      <t xml:space="preserve">                                              </t>
    </r>
  </si>
  <si>
    <r>
      <t xml:space="preserve">ODVOZ SUTI NA SKLÁDKU ZA KAŽDÝ DALŠÍ 1 KM </t>
    </r>
    <r>
      <rPr>
        <i/>
        <sz val="9"/>
        <rFont val="Arial CE"/>
        <family val="0"/>
      </rPr>
      <t xml:space="preserve">                                                                              </t>
    </r>
    <r>
      <rPr>
        <i/>
        <sz val="8"/>
        <rFont val="Arial CE"/>
        <family val="0"/>
      </rPr>
      <t xml:space="preserve">0, 917 * 15 = 13, 755                   </t>
    </r>
  </si>
  <si>
    <t xml:space="preserve">DMTŽ SOKL KERAMICKÝ ROVNÝ </t>
  </si>
  <si>
    <t>612 42-1221</t>
  </si>
  <si>
    <t>612 13-1121</t>
  </si>
  <si>
    <r>
      <t>PENETRACE A-S NÁTĚR VNITŘNÍCH STĚN PROVÁDĚNÝ RUČNĚ                                                       -</t>
    </r>
    <r>
      <rPr>
        <i/>
        <sz val="9"/>
        <rFont val="Arial"/>
        <family val="2"/>
      </rPr>
      <t xml:space="preserve"> pod štukovou vsrtvu po opravě stěn  37 + 51 = 88, 00</t>
    </r>
  </si>
  <si>
    <t>612 31-1131</t>
  </si>
  <si>
    <r>
      <t xml:space="preserve">VÁPENNÁ OMÍTKA ŠTUKOVÁ JEDNOVRSTVÁ VNITŘNÍCH STĚN PROVÁDĚNÁ RUČNĚ                       </t>
    </r>
    <r>
      <rPr>
        <i/>
        <sz val="9"/>
        <rFont val="Arial"/>
        <family val="2"/>
      </rPr>
      <t>37 + 51 = 88, 00</t>
    </r>
  </si>
  <si>
    <t>611 13-1121</t>
  </si>
  <si>
    <t>611 42-1221</t>
  </si>
  <si>
    <r>
      <t xml:space="preserve">OPRAVA VÁPENNÝCH OMÍTEK STĚN HLADKÝCH DO 10 %                                                                </t>
    </r>
    <r>
      <rPr>
        <i/>
        <sz val="9"/>
        <rFont val="Arial"/>
        <family val="2"/>
      </rPr>
      <t xml:space="preserve">- plocha nad nátěrem stěn pod novou štukovou vrstvu, výpočet plochy v PD = 37, 00 </t>
    </r>
  </si>
  <si>
    <r>
      <t xml:space="preserve">OPRAVA VÁPENNÝCH OMÍTEK STĚN HLADKÝCH DO 10 %                                                                </t>
    </r>
    <r>
      <rPr>
        <i/>
        <sz val="9"/>
        <rFont val="Arial"/>
        <family val="2"/>
      </rPr>
      <t>- v ploše omyvatelného nátěru stěn do 2 m, výpočet plochy v PD = 51, 00</t>
    </r>
  </si>
  <si>
    <r>
      <t xml:space="preserve">OPRAVA VÁPENNÝCH OMÍTEK STROPŮ HLADKÝCH DO 10 %                                                                </t>
    </r>
    <r>
      <rPr>
        <i/>
        <sz val="9"/>
        <rFont val="Arial"/>
        <family val="2"/>
      </rPr>
      <t>- výpočet plochy v PD = 20, 60</t>
    </r>
  </si>
  <si>
    <t xml:space="preserve">PENETRACE A-S NÁTĚR VNITŘNÍCH STROPŮ PROVÁDĚNÝ RUČNĚ                    </t>
  </si>
  <si>
    <t>611 31-1131</t>
  </si>
  <si>
    <t>VÁPENNÁ OMÍTKA ŠTUKOVÁ JEDNOVRSTVÁ VNITŘNÍ STROPŮ ROVNÝCH                                PROVÁDĚNÁ RUČNĚ</t>
  </si>
  <si>
    <t>633 81-1111</t>
  </si>
  <si>
    <r>
      <t xml:space="preserve">BROUŠENÍ PODLAH BETONOVÝCH V TL. 2 MM </t>
    </r>
    <r>
      <rPr>
        <i/>
        <sz val="9"/>
        <rFont val="Arial"/>
        <family val="2"/>
      </rPr>
      <t xml:space="preserve">                                                                                 - odstranění zbytků lepidla po demontáži dlažby, odstranění drobných nerovností podkladu               7 + 7, 1 + 6, 1 = 20, 20</t>
    </r>
  </si>
  <si>
    <r>
      <t xml:space="preserve">BOURÁNÍ DLAŽDIC KERAMICKÝCH TL. DO 10 MM Z PLOCHY PŘES 1 M2                                      </t>
    </r>
    <r>
      <rPr>
        <i/>
        <sz val="8"/>
        <rFont val="Arial"/>
        <family val="2"/>
      </rPr>
      <t>7 + 7, 1 + 6, 1 = 20, 20</t>
    </r>
  </si>
  <si>
    <r>
      <t xml:space="preserve">ŘEZÁNÍ STÁVAJÍCÍCH BETONOVÝCH MAZANIN NEVYZTUŽENÝCH                                                   </t>
    </r>
    <r>
      <rPr>
        <i/>
        <sz val="9"/>
        <rFont val="Arial"/>
        <family val="2"/>
      </rPr>
      <t xml:space="preserve"> - v trase vybourání rýhy v betonové podlaze pro rozvod ZTI </t>
    </r>
    <r>
      <rPr>
        <i/>
        <sz val="8"/>
        <rFont val="Arial"/>
        <family val="2"/>
      </rPr>
      <t xml:space="preserve">   11, 1 * 2 = 22, 20</t>
    </r>
  </si>
  <si>
    <r>
      <t xml:space="preserve">SEKÁNÍ RÝH V PODLAZE Z BETONU MONOLITICKÉHO HL. DO 7 CM A Š. DO 7 CM                          </t>
    </r>
    <r>
      <rPr>
        <i/>
        <sz val="9"/>
        <rFont val="Arial"/>
        <family val="2"/>
      </rPr>
      <t>- výpočet délky bourání rýhy v PD = 11, 1 m</t>
    </r>
  </si>
  <si>
    <t>633 81-1119</t>
  </si>
  <si>
    <t>PŘÍPLATEK BROUŠENÍ BETONOVÝCH PODLAH ZA KAŽDÝ DALŠÍ 1 MM</t>
  </si>
  <si>
    <t>631 31-2141</t>
  </si>
  <si>
    <r>
      <t>DOPLNĚNÍ MAZANINY PROSTÝM BETONEM RÝH V DOSAVADNÍCH MAZANINÁCH                       -</t>
    </r>
    <r>
      <rPr>
        <i/>
        <sz val="9"/>
        <rFont val="Arial"/>
        <family val="2"/>
      </rPr>
      <t xml:space="preserve"> s odpočtem objemu vloženého potrubí s izolací</t>
    </r>
  </si>
  <si>
    <t>VYČIŠTĚNÍ BUDOV OBČANSKÉ VÝSTAVBY VÝŠKY PODLAŽÍ DO 4 M</t>
  </si>
  <si>
    <r>
      <t>STAVEBNÍ VÝPOMOCE PRO TZB                                                                                                            -</t>
    </r>
    <r>
      <rPr>
        <i/>
        <sz val="9"/>
        <rFont val="Arial"/>
        <family val="2"/>
      </rPr>
      <t xml:space="preserve"> ostatní drobné opravy konstrukcí a výpomoce neuvedené v rozpočtech ZTI a elektro </t>
    </r>
  </si>
  <si>
    <t>735-R1</t>
  </si>
  <si>
    <r>
      <t>PŘÍMÝ MATERIÁL DO POLOŽKY HZS -</t>
    </r>
    <r>
      <rPr>
        <i/>
        <sz val="9"/>
        <rFont val="Arial"/>
        <family val="2"/>
      </rPr>
      <t xml:space="preserve"> jednotná cena pro ocenění 750,- Kč</t>
    </r>
  </si>
  <si>
    <r>
      <t xml:space="preserve">DODÁVKA - DVEŘE VNITŘNÍ PLNÉ HLADKÉ VEL. 80 X 197 CM POVRCH FÓLIE, BÍLÉ,                   BEZPRAHOVÉ, LEVÉ - </t>
    </r>
    <r>
      <rPr>
        <i/>
        <sz val="9"/>
        <rFont val="Arial"/>
        <family val="2"/>
      </rPr>
      <t xml:space="preserve">ozn. D1, </t>
    </r>
    <r>
      <rPr>
        <i/>
        <sz val="8"/>
        <rFont val="Arial"/>
        <family val="2"/>
      </rPr>
      <t>před objednáním bude výrobek odsouhlasen zástupcem investora</t>
    </r>
  </si>
  <si>
    <r>
      <t xml:space="preserve">DODÁVKA - DVEŘE VNITŘNÍ PLNÉ HLADKÉ VEL. 60 X 197 CM POVRCH FÓLIE, BÍLÉ,                   BEZPRAHOVÉ, LEVÉ - </t>
    </r>
    <r>
      <rPr>
        <i/>
        <sz val="9"/>
        <rFont val="Arial"/>
        <family val="2"/>
      </rPr>
      <t xml:space="preserve">ozn. D3, </t>
    </r>
    <r>
      <rPr>
        <i/>
        <sz val="8"/>
        <rFont val="Arial"/>
        <family val="2"/>
      </rPr>
      <t>před objednáním bude výrobek odsouhlasen zástupcem investora</t>
    </r>
  </si>
  <si>
    <r>
      <t xml:space="preserve">DODÁVKA - DVEŘE VNITŘNÍ PLNÉ HLADKÉ VEL. 60 X 197 CM POVRCH FÓLIE, BÍLÉ,                   BEZPRAHOVÉ, PRAVÉ - </t>
    </r>
    <r>
      <rPr>
        <i/>
        <sz val="9"/>
        <rFont val="Arial"/>
        <family val="2"/>
      </rPr>
      <t xml:space="preserve">ozn. D2, </t>
    </r>
    <r>
      <rPr>
        <i/>
        <sz val="8"/>
        <rFont val="Arial"/>
        <family val="2"/>
      </rPr>
      <t>před objednáním bude výrobek odsouhlasen zástupcem investora</t>
    </r>
  </si>
  <si>
    <r>
      <t xml:space="preserve">DODÁVKA - DVĚŘNÍ KOVÁNÍ BROUŠENÝ NEREZ - KLIKA / KLIKA + ZÁMEK                                       </t>
    </r>
    <r>
      <rPr>
        <i/>
        <sz val="8"/>
        <rFont val="Arial"/>
        <family val="2"/>
      </rPr>
      <t>- před objednáním bude výrobek odsouhlasen zástupcem investora</t>
    </r>
  </si>
  <si>
    <t>PŘESUN HMOT TRUHLÁŘSKÉ KCE OBJEKT VÝŠKY DO 6 M</t>
  </si>
  <si>
    <t>998 76-6101</t>
  </si>
  <si>
    <t>771 57-4116</t>
  </si>
  <si>
    <t>771 47-4113</t>
  </si>
  <si>
    <r>
      <t>MTŽ SOKL KERAMICKÝ ROVNÝ NA FLEX. LEPIDLO VÝŠKY DO 120 MM                                           -</t>
    </r>
    <r>
      <rPr>
        <i/>
        <sz val="8"/>
        <rFont val="Arial"/>
        <family val="2"/>
      </rPr>
      <t xml:space="preserve"> výpočet v PD 2,7 m2 = 27 bm při výšce 10 cm</t>
    </r>
  </si>
  <si>
    <r>
      <t xml:space="preserve">MTŽ DLAŽBA KERAMICKÁ REŽNÁ HLADKÁ NA FLEX. LEPIDLO                                                          </t>
    </r>
    <r>
      <rPr>
        <i/>
        <sz val="8"/>
        <rFont val="Arial CE"/>
        <family val="2"/>
      </rPr>
      <t xml:space="preserve"> </t>
    </r>
    <r>
      <rPr>
        <i/>
        <sz val="8"/>
        <rFont val="Arial CE"/>
        <family val="0"/>
      </rPr>
      <t>7 + 7, 1 + 6, 1 = 20, 20</t>
    </r>
  </si>
  <si>
    <t>PŘESUN HMOT PODLAHY Z KERAMICKÉ DLAŽBY OBJEKT  VÝŠKY DO 6 M</t>
  </si>
  <si>
    <t>998 77-1101</t>
  </si>
  <si>
    <r>
      <t xml:space="preserve">PŘÍPLATEK - SPÁROVACÍ TMEL ODOLNÝ VODĚ                                                                                   </t>
    </r>
    <r>
      <rPr>
        <i/>
        <sz val="8"/>
        <rFont val="Arial CE"/>
        <family val="0"/>
      </rPr>
      <t xml:space="preserve"> 20, 2 + 2, 7 = 22, 90</t>
    </r>
  </si>
  <si>
    <t>634 91-1111</t>
  </si>
  <si>
    <r>
      <t xml:space="preserve">ŘEZÁNÍ SPÁRA Š. 5 MM A HL. DO 10 MM V MAZANINĚ                                                                       - </t>
    </r>
    <r>
      <rPr>
        <i/>
        <sz val="9"/>
        <rFont val="Arial"/>
        <family val="2"/>
      </rPr>
      <t xml:space="preserve">řez ve spáře dlažby ve dveřích v místě napojení dlažby chodby a nové dlažby v mč. 1. 01 </t>
    </r>
  </si>
  <si>
    <t>771 59-1115</t>
  </si>
  <si>
    <r>
      <t xml:space="preserve">SPÁROVÁNÍ DLAŽBY SILIKONOVÝM TMELEM  </t>
    </r>
    <r>
      <rPr>
        <i/>
        <sz val="9"/>
        <rFont val="Arial"/>
        <family val="2"/>
      </rPr>
      <t>- soklík</t>
    </r>
  </si>
  <si>
    <t>771 99-0111</t>
  </si>
  <si>
    <r>
      <t xml:space="preserve">DODÁVKA - DLAŽBA KERAMICKÁ STANDARD                                                                                        </t>
    </r>
    <r>
      <rPr>
        <i/>
        <sz val="8"/>
        <rFont val="Arial CE"/>
        <family val="0"/>
      </rPr>
      <t xml:space="preserve"> 20, 2 * 1, 05 + 27 * 0, 1 * 1, 1 = 24, 18                                                                                                                                      před objednáním bude výrobek odsouhlasen zástupcem investora</t>
    </r>
  </si>
  <si>
    <t>783 20-1821</t>
  </si>
  <si>
    <r>
      <t>ODSTRANĚNÍ NÁTĚRU ZK OPÁLENÍM -</t>
    </r>
    <r>
      <rPr>
        <i/>
        <sz val="9"/>
        <rFont val="Arial"/>
        <family val="2"/>
      </rPr>
      <t xml:space="preserve"> stávající ocelové zárubně</t>
    </r>
  </si>
  <si>
    <t>783 20-1811</t>
  </si>
  <si>
    <t>ODSTRANĚNÍ NÁTĚRU ZK OŠKRABÁNÍM, OBRUSEM</t>
  </si>
  <si>
    <t>783 22-5100</t>
  </si>
  <si>
    <t xml:space="preserve">Elektroinstalace </t>
  </si>
  <si>
    <t xml:space="preserve">SO 01 : A1-A3, A3a, A3b ,    SO 02 : B1 - B3,     SO 03 : C1 - C3,     SO 04 : D1 - D3,    SO 04a : E1 - E3                                 </t>
  </si>
  <si>
    <r>
      <t>Na spodní liště jsou založeny jednotlivé oddíly rozpočtů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:</t>
    </r>
    <r>
      <rPr>
        <b/>
        <sz val="10"/>
        <rFont val="Trebuchet MS"/>
        <family val="2"/>
      </rPr>
      <t xml:space="preserve">  1. Krycí list, 2. Celková rekapitulace + Položkové rozpočty stavebních objektů :</t>
    </r>
  </si>
  <si>
    <t>965 04-3341</t>
  </si>
  <si>
    <t>965 08-2923</t>
  </si>
  <si>
    <r>
      <t xml:space="preserve">ODSTRANĚNÍ NÁSYPŮ PODLAH TL. DO 10 CM Z PLOCHY VĚTŠÍ NEŽ 2 M2                                   </t>
    </r>
    <r>
      <rPr>
        <i/>
        <sz val="9"/>
        <rFont val="Arial"/>
        <family val="2"/>
      </rPr>
      <t xml:space="preserve">- vyrovnávací pískové lože tl. cca 25 mm na  70 % plochy podkladu                                                      </t>
    </r>
    <r>
      <rPr>
        <i/>
        <sz val="8"/>
        <rFont val="Arial"/>
        <family val="2"/>
      </rPr>
      <t xml:space="preserve"> 235 * 0, 025 * 0,7 = 4,113 </t>
    </r>
  </si>
  <si>
    <t>976 08-5311</t>
  </si>
  <si>
    <t>VYBOURÁNÍ KANALIZAČNÍCH RÁMŮ A POKLOPŮ PLOCHY PŘES 0,6 M2</t>
  </si>
  <si>
    <t>979 09-8214</t>
  </si>
  <si>
    <t xml:space="preserve">POPLATEK ZA SKLÁDKOVNÉ - IZOLACE, PVC APOD.                                                            </t>
  </si>
  <si>
    <r>
      <t xml:space="preserve">VNITROSTAVENIŠTNÍ DOPRAVA SUTI ZA KAŽDÝCH DALŠÍCH 5 M                                                     </t>
    </r>
    <r>
      <rPr>
        <i/>
        <sz val="8"/>
        <rFont val="Arial CE"/>
        <family val="0"/>
      </rPr>
      <t xml:space="preserve"> 49, 078 * 2 = 98, 156 </t>
    </r>
    <r>
      <rPr>
        <sz val="9"/>
        <rFont val="Arial CE"/>
        <family val="2"/>
      </rPr>
      <t xml:space="preserve">                                              </t>
    </r>
  </si>
  <si>
    <r>
      <t xml:space="preserve">ODVOZ SUTI NA SKLÁDKU ZA KAŽDÝ DALŠÍ 1 KM </t>
    </r>
    <r>
      <rPr>
        <i/>
        <sz val="9"/>
        <rFont val="Arial CE"/>
        <family val="0"/>
      </rPr>
      <t xml:space="preserve">                                                                              </t>
    </r>
    <r>
      <rPr>
        <i/>
        <sz val="8"/>
        <rFont val="Arial CE"/>
        <family val="0"/>
      </rPr>
      <t xml:space="preserve">49, 078 * 15 = 736, 17             </t>
    </r>
  </si>
  <si>
    <r>
      <t xml:space="preserve">POPLATEK ZA SKLÁDKOVNÉ - STAVEBNÍ SUŤ  A ODPAD                                                                    </t>
    </r>
    <r>
      <rPr>
        <i/>
        <sz val="8"/>
        <rFont val="Arial CE"/>
        <family val="0"/>
      </rPr>
      <t xml:space="preserve">49, 078 - 1, 898 = 47, 18                                                                 </t>
    </r>
  </si>
  <si>
    <t>631 31-1115</t>
  </si>
  <si>
    <t>MAZANINA TL.  8 CM BETON C 20/25</t>
  </si>
  <si>
    <t>631 31-9171</t>
  </si>
  <si>
    <t>PŘÍPLATEK K CENĚ MAZANINY TL. 8 CM ZA STRŽENÍ POVRCHU PRO SÍTĚ</t>
  </si>
  <si>
    <t>631 36-2021</t>
  </si>
  <si>
    <t>634 11-1113</t>
  </si>
  <si>
    <t>OBVODOVÁ DILATACE V. 8 CM MEZI STĚNY A MAZANINU</t>
  </si>
  <si>
    <t>634 91-1114</t>
  </si>
  <si>
    <r>
      <t xml:space="preserve">ŘEZÁNÍ SPÁR Š. 5 MM A HL. DO 80 MM V MAZANINĚ </t>
    </r>
    <r>
      <rPr>
        <i/>
        <sz val="9"/>
        <rFont val="Arial"/>
        <family val="2"/>
      </rPr>
      <t>- dilatační spáry</t>
    </r>
  </si>
  <si>
    <t>634 91-1122</t>
  </si>
  <si>
    <r>
      <t>ŘEZÁNÍ SPÁRA Š. 10 MM A HL. 20 MM V MAZANINĚ                                                                                -</t>
    </r>
    <r>
      <rPr>
        <i/>
        <sz val="9"/>
        <rFont val="Arial"/>
        <family val="2"/>
      </rPr>
      <t xml:space="preserve"> pro vložení přechodových lišt v otvorech</t>
    </r>
  </si>
  <si>
    <t>634 11-3100</t>
  </si>
  <si>
    <t xml:space="preserve">VÝPLŇ DILATAČNÍ SPÁRY DO HL. 80 MM TRVALE PRUŽNÝM TMELEM </t>
  </si>
  <si>
    <r>
      <t xml:space="preserve">ZAMETENÍ V MÍSTNOSTECH A CHODBÁCH                                                                                           </t>
    </r>
    <r>
      <rPr>
        <i/>
        <sz val="9"/>
        <rFont val="Arial CE"/>
        <family val="0"/>
      </rPr>
      <t xml:space="preserve"> - na hydroizolaci po odstranění podlahové skladby</t>
    </r>
  </si>
  <si>
    <t>SO 04  Opravy bazénu, pavilon C</t>
  </si>
  <si>
    <t xml:space="preserve">   SO 04  Opravy bazénu, pavilon C</t>
  </si>
  <si>
    <r>
      <t>Objekt     :</t>
    </r>
    <r>
      <rPr>
        <b/>
        <sz val="10"/>
        <rFont val="Arial CE"/>
        <family val="2"/>
      </rPr>
      <t xml:space="preserve">         </t>
    </r>
    <r>
      <rPr>
        <b/>
        <sz val="10"/>
        <color indexed="12"/>
        <rFont val="Arial CE"/>
        <family val="0"/>
      </rPr>
      <t>SO 04  Opravy bazénu, pavilon C</t>
    </r>
  </si>
  <si>
    <r>
      <t>DROBNÉ STAVEBNÍ OPRAVY A ÚPRAVY KONSTRUKCÍ                                                                                                          -</t>
    </r>
    <r>
      <rPr>
        <i/>
        <sz val="9"/>
        <rFont val="Arial"/>
        <family val="2"/>
      </rPr>
      <t xml:space="preserve"> ostatní drobné opravy konstrukcí, lokální opravy malých ploch omítek, úprava lemu                           šachty pro nový poklop, vyčištění šachty</t>
    </r>
  </si>
  <si>
    <t>953 94-1210</t>
  </si>
  <si>
    <t>OSAZENÍ KOVOVÝCH POKLOPŮ S RÁMEM DO 1 M2</t>
  </si>
  <si>
    <t>952 90-2031</t>
  </si>
  <si>
    <r>
      <t xml:space="preserve">OMYTÍ HLADKÁ PODLAHA </t>
    </r>
    <r>
      <rPr>
        <i/>
        <sz val="9"/>
        <rFont val="Arial"/>
        <family val="2"/>
      </rPr>
      <t>- úklid po dokončení prací</t>
    </r>
  </si>
  <si>
    <t>999 01-1001</t>
  </si>
  <si>
    <t>PŘESUN HMOT PRO BUDOVY OBČANSKÉ VÝSTAVBY ZDĚNÉ VÝŠKY DO 6 M</t>
  </si>
  <si>
    <t>711 14-1559</t>
  </si>
  <si>
    <r>
      <t xml:space="preserve">DMTŽ A ZPĚTNÁ MTŽ OTOPNÉHO TĚLESA                                                                                           </t>
    </r>
    <r>
      <rPr>
        <i/>
        <sz val="9"/>
        <rFont val="Arial CE"/>
        <family val="0"/>
      </rPr>
      <t>- mč. 1.02, pro provedení povrchových úprav, vč. vypustění, napuštění a odvzdušnění tělesa</t>
    </r>
  </si>
  <si>
    <r>
      <t xml:space="preserve">IZOLACE PROTI VLHKOSTI NA PLOŠE VODOROVNÉ STĚRKOU ZA STUDENA,                            NAPŘ. AQUAFIN 2K, WEBER PODKLAD HALF APOD. DO TL. 2 MM,                                                     VČ. PŘÍPRAVY PODKLADU, TĚSNÍCÍCH A PŘECHODOVÝCH PÁSKŮ                                               </t>
    </r>
    <r>
      <rPr>
        <i/>
        <sz val="9"/>
        <rFont val="Arial"/>
        <family val="2"/>
      </rPr>
      <t xml:space="preserve">- vyspravení lokálních míst hydroizolace v místě prostupů, opravy v rozích apod. </t>
    </r>
  </si>
  <si>
    <t>713 12-0821</t>
  </si>
  <si>
    <r>
      <t xml:space="preserve">ODSTRANĚNÍ TEPELNÉ IZOLACE PODLAH VOLNĚ POLYSTYRÉN TL. DO 100 MM                            </t>
    </r>
    <r>
      <rPr>
        <i/>
        <sz val="9"/>
        <rFont val="Arial"/>
        <family val="2"/>
      </rPr>
      <t>- dle sondy tl. 20 mm</t>
    </r>
  </si>
  <si>
    <t>713 12-1111</t>
  </si>
  <si>
    <t>713 19-1121</t>
  </si>
  <si>
    <r>
      <t>MTŽ IZOLACE TEPELNÉ PODLAH VOLNĚ JEDNA VRSTVA                                                                 -</t>
    </r>
    <r>
      <rPr>
        <i/>
        <sz val="8"/>
        <rFont val="Arial"/>
        <family val="2"/>
      </rPr>
      <t xml:space="preserve"> výpočet plochy v PD : 235, 00</t>
    </r>
  </si>
  <si>
    <r>
      <t xml:space="preserve">DODÁVKA - DESKA POLYSTYRÉN EPS 150 S TL. 40 MM                                                                    </t>
    </r>
    <r>
      <rPr>
        <i/>
        <sz val="8"/>
        <rFont val="Arial"/>
        <family val="2"/>
      </rPr>
      <t xml:space="preserve">235 * 1, 04 = 244,40 </t>
    </r>
  </si>
  <si>
    <t>PŘEKRYTÍ TEPELNÉ IZOLACE ASFALTOVANÝM PÁSEM A 330/H</t>
  </si>
  <si>
    <t>998 71-3101</t>
  </si>
  <si>
    <t>PŘESUN HMOT TEPELNÉ IZOLACE OBJEKT VÝŠKY DO 6 M</t>
  </si>
  <si>
    <t>766 69-5213</t>
  </si>
  <si>
    <r>
      <t xml:space="preserve">MTŽ PRAHŮ DVEŘÍ JEDNOKŘÍDLÝCH Š. PŘES 10 CM </t>
    </r>
    <r>
      <rPr>
        <i/>
        <sz val="9"/>
        <rFont val="Arial"/>
        <family val="2"/>
      </rPr>
      <t>- zpětná mtž prahů</t>
    </r>
  </si>
  <si>
    <t>766 69-5209</t>
  </si>
  <si>
    <t>DMTŽ PRAHŮ DVEŘÍ JEDNOKŘÍDLÝCH Š. PŘES 10 CM</t>
  </si>
  <si>
    <t>ODSEKÁNÍ VNITŘNÍCH OBKLADŮ Z PLOCHY PŘES 1 M2</t>
  </si>
  <si>
    <r>
      <t xml:space="preserve">VNITROSTAVENIŠTNÍ DOPRAVA SUTI ZA KAŽDÝCH DALŠÍCH 5 M                                                     </t>
    </r>
    <r>
      <rPr>
        <i/>
        <sz val="8"/>
        <rFont val="Arial CE"/>
        <family val="0"/>
      </rPr>
      <t xml:space="preserve"> 0, 422 * 4 = 1, 668 </t>
    </r>
    <r>
      <rPr>
        <sz val="9"/>
        <rFont val="Arial CE"/>
        <family val="2"/>
      </rPr>
      <t xml:space="preserve">                                              </t>
    </r>
  </si>
  <si>
    <r>
      <t xml:space="preserve">ODVOZ SUTI NA SKLÁDKU ZA KAŽDÝ DALŠÍ 1 KM </t>
    </r>
    <r>
      <rPr>
        <i/>
        <sz val="9"/>
        <rFont val="Arial CE"/>
        <family val="0"/>
      </rPr>
      <t xml:space="preserve">                                                                              </t>
    </r>
    <r>
      <rPr>
        <i/>
        <sz val="8"/>
        <rFont val="Arial CE"/>
        <family val="0"/>
      </rPr>
      <t xml:space="preserve">0, 422 * 15 = 6, 33                  </t>
    </r>
  </si>
  <si>
    <r>
      <t xml:space="preserve">OPRAVA JEDNOTLIVÝCH NEBO MALÝCH PLOCH OBKLADŮ </t>
    </r>
    <r>
      <rPr>
        <i/>
        <sz val="9"/>
        <rFont val="Arial"/>
        <family val="2"/>
      </rPr>
      <t>- agregovaná cena                               za vysekání obkladačky, úpravy podkladu, dodávky a nalepení obkladačky, dodávku lepidla           vhodného pro bazény, předběžně cca 6 % z celkové plochy</t>
    </r>
  </si>
  <si>
    <r>
      <t xml:space="preserve">OBNOVA SPÁROVÁNÍ OBKLADŮ SPÁROVACÍ HMOTOU NA SYSTÉMU EPOXIDOVÉ                                                      DVOUSLOŽKOVÉ PRYSKYŘICE S JEMNÝMI PLNIVY A PIGMENTY, MATERIÁL MUSÍ BÝT          VHODNÝ PRO POUŽITÍ V BAZÉNECH </t>
    </r>
    <r>
      <rPr>
        <i/>
        <sz val="9"/>
        <rFont val="Arial"/>
        <family val="2"/>
      </rPr>
      <t xml:space="preserve">- např. Durapox NT Plus                                                         </t>
    </r>
    <r>
      <rPr>
        <i/>
        <sz val="8"/>
        <rFont val="Arial"/>
        <family val="2"/>
      </rPr>
      <t xml:space="preserve">spotřeba cca 1,1 kg / m2              </t>
    </r>
    <r>
      <rPr>
        <i/>
        <sz val="9"/>
        <rFont val="Arial"/>
        <family val="2"/>
      </rPr>
      <t xml:space="preserve">     </t>
    </r>
  </si>
  <si>
    <t>781 - R2</t>
  </si>
  <si>
    <t>771 59-1170.1</t>
  </si>
  <si>
    <t>Stavební objekt : SO 01, SO 02, SO 03, SO 04, SO 04a</t>
  </si>
  <si>
    <r>
      <t xml:space="preserve">OPRAVA VÁPENNÝCH OMÍTEK STĚN HLADKÝCH DO 10 %                                                                </t>
    </r>
    <r>
      <rPr>
        <i/>
        <sz val="9"/>
        <rFont val="Arial"/>
        <family val="2"/>
      </rPr>
      <t>- v ploše nad obkladem, výpočet plochy v PD = 6, 20</t>
    </r>
  </si>
  <si>
    <r>
      <t>PENETRACE A-S NÁTĚR VNITŘNÍCH STĚN PROVÁDĚNÝ RUČNĚ                                                       -</t>
    </r>
    <r>
      <rPr>
        <i/>
        <sz val="9"/>
        <rFont val="Arial"/>
        <family val="2"/>
      </rPr>
      <t xml:space="preserve"> pod štukovou vsrtvu po opravě stěny </t>
    </r>
  </si>
  <si>
    <t xml:space="preserve">VÁPENNÁ OMÍTKA ŠTUKOVÁ JEDNOVRSTVÁ VNITŘNÍCH STĚN PROVÁDĚNÁ RUČNĚ                       </t>
  </si>
  <si>
    <t>612 45-1121</t>
  </si>
  <si>
    <r>
      <t xml:space="preserve">VNITŘNÍ OMÍTKA ZDIVA CEMENTOVÁ HLADKÁ </t>
    </r>
    <r>
      <rPr>
        <i/>
        <sz val="9"/>
        <rFont val="Arial"/>
        <family val="2"/>
      </rPr>
      <t xml:space="preserve">- vyrovnání podkladu pod nový obklad </t>
    </r>
  </si>
  <si>
    <r>
      <t>STAVEBNÍ VÝPOMOCE PRO TZB                                                                                                            -</t>
    </r>
    <r>
      <rPr>
        <i/>
        <sz val="9"/>
        <rFont val="Arial"/>
        <family val="2"/>
      </rPr>
      <t xml:space="preserve"> ostatní drobné opravy konstrukcí a výpomoce neuvedené v rozpočtu ZTI ( oprava skladby podlahy v místě napojení, výplně rýh maltou nebo plentováním apod. </t>
    </r>
  </si>
  <si>
    <r>
      <t>PŘÍMÝ MATERIÁL DO POLOŽKY HZS -</t>
    </r>
    <r>
      <rPr>
        <i/>
        <sz val="9"/>
        <rFont val="Arial"/>
        <family val="2"/>
      </rPr>
      <t xml:space="preserve"> jednotná cena pro ocenění 1.000,- Kč</t>
    </r>
  </si>
  <si>
    <t>619 99-1001</t>
  </si>
  <si>
    <r>
      <t xml:space="preserve">ZAKRYTÍ PODLAHY PROTI POŠKOZENÍ A ZNEČIŠTĚNÍ </t>
    </r>
    <r>
      <rPr>
        <sz val="8"/>
        <rFont val="Arial"/>
        <family val="2"/>
      </rPr>
      <t>( FÓLIE, TKANINA, DESKY .. )</t>
    </r>
  </si>
  <si>
    <r>
      <t xml:space="preserve">ZDRAVOTNÍ INSTALACE A ZAŘIZOVACÍ PŘEDMĚTY CELKEM                                                   </t>
    </r>
    <r>
      <rPr>
        <i/>
        <sz val="8"/>
        <rFont val="Arial CE"/>
        <family val="2"/>
      </rPr>
      <t xml:space="preserve">- </t>
    </r>
    <r>
      <rPr>
        <i/>
        <sz val="9"/>
        <rFont val="Arial CE"/>
        <family val="0"/>
      </rPr>
      <t xml:space="preserve">viz. </t>
    </r>
    <r>
      <rPr>
        <i/>
        <u val="single"/>
        <sz val="9"/>
        <rFont val="Arial CE"/>
        <family val="0"/>
      </rPr>
      <t>samostatný výkaz výměr na záložce</t>
    </r>
    <r>
      <rPr>
        <i/>
        <sz val="9"/>
        <rFont val="Arial CE"/>
        <family val="0"/>
      </rPr>
      <t xml:space="preserve"> ( ozn. C3a )                  </t>
    </r>
    <r>
      <rPr>
        <i/>
        <sz val="8"/>
        <rFont val="Arial CE"/>
        <family val="2"/>
      </rPr>
      <t xml:space="preserve">                                                                                     </t>
    </r>
  </si>
  <si>
    <t>781 41-9191</t>
  </si>
  <si>
    <t>PŘÍPLATEK ZA OBKLAD PLOCH JEDNOTLIVĚ DO 10 M2</t>
  </si>
  <si>
    <t>781 41-9195</t>
  </si>
  <si>
    <t>PŘÍPLATEK - SPÁROVACÍ TMEL</t>
  </si>
  <si>
    <r>
      <t>SPÁROVÁNÍ OBKLADU SILIKONEM</t>
    </r>
    <r>
      <rPr>
        <i/>
        <sz val="8"/>
        <rFont val="Arial"/>
        <family val="2"/>
      </rPr>
      <t xml:space="preserve"> -</t>
    </r>
    <r>
      <rPr>
        <i/>
        <sz val="9"/>
        <rFont val="Arial"/>
        <family val="2"/>
      </rPr>
      <t xml:space="preserve"> spára mezi obkladem a dlažbou</t>
    </r>
  </si>
  <si>
    <t>781 49-3111</t>
  </si>
  <si>
    <t xml:space="preserve">PLASTOVÝ PROFIL LEPENÝ ROHOVÝ </t>
  </si>
  <si>
    <t>998 78-1101</t>
  </si>
  <si>
    <t>PŘESUN HMOT OBKLADY KERAMICKÉ OBJEKT VÝŠKY DO 6 M</t>
  </si>
  <si>
    <r>
      <t xml:space="preserve">MTŽ OBKLAD KERAMICKÝ HLADKÝ NA FLEX. LEPIDLO DO 25 KS / M2                                               </t>
    </r>
    <r>
      <rPr>
        <i/>
        <sz val="8"/>
        <rFont val="Arial"/>
        <family val="2"/>
      </rPr>
      <t>výpočet plochy v PD : 6, 20 m</t>
    </r>
  </si>
  <si>
    <r>
      <t xml:space="preserve">PLASTOVÝ PROFIL LEPENÝ UKONČOVACÍ                                                                                           </t>
    </r>
    <r>
      <rPr>
        <i/>
        <sz val="8"/>
        <rFont val="Arial"/>
        <family val="2"/>
      </rPr>
      <t>4, 15 * 1, 1 =  4,57</t>
    </r>
  </si>
  <si>
    <r>
      <t xml:space="preserve">DODÁVKA - OBKLÁDAČKA KERAMICKÁ STANDARD </t>
    </r>
    <r>
      <rPr>
        <i/>
        <sz val="8"/>
        <rFont val="Arial"/>
        <family val="2"/>
      </rPr>
      <t xml:space="preserve">                                                                                            6, 2 * 1, 05 = 6, 51</t>
    </r>
  </si>
  <si>
    <r>
      <t xml:space="preserve">ODSTRANĚNÍ MALBY OŠKRÁBÁNÍM MÍSTNOST VÝŠKY DO 3,8 M </t>
    </r>
    <r>
      <rPr>
        <i/>
        <sz val="9"/>
        <rFont val="Arial"/>
        <family val="2"/>
      </rPr>
      <t>- plocha dotčené stěny</t>
    </r>
  </si>
  <si>
    <r>
      <t xml:space="preserve">Vedlejší a ostatní náklady stavby </t>
    </r>
    <r>
      <rPr>
        <sz val="8"/>
        <rFont val="Arial"/>
        <family val="2"/>
      </rPr>
      <t>-</t>
    </r>
    <r>
      <rPr>
        <i/>
        <sz val="9"/>
        <rFont val="Arial"/>
        <family val="2"/>
      </rPr>
      <t xml:space="preserve"> viz. položky 32 - 34</t>
    </r>
  </si>
  <si>
    <t>ZŠ JEŠTĚDSKÁ - STAVEBNÍ ÚPRAVY-SO 03-WC Chlapci</t>
  </si>
  <si>
    <t>Potrubí vodovodní FV plast PPR, PN16, D25</t>
  </si>
  <si>
    <t>Izolace potrubí (př. Mirelon, Tubolit) pro D25, tl. 9mm</t>
  </si>
  <si>
    <t>Přechodka s kovovým závitem, ocel/PPR 25x1/2'' (WC chlapci)</t>
  </si>
  <si>
    <t>Drážky ve zdi do hloubky a šířky 50mm pro potrubí DN20 (včetně zahození)</t>
  </si>
  <si>
    <t>Drážky ve zdi do hloubky a šířky 50mm pro potrubí DN25 (včetně zahození)</t>
  </si>
  <si>
    <t>Napojení nového PPR rozvodu na stávající ocelové pozinkované potrubí (WC chlapci)</t>
  </si>
  <si>
    <t>Tlaková zkouška vodovodu D20-25</t>
  </si>
  <si>
    <t>Potrubí HTEM DN 50 vč. kolen a odboček</t>
  </si>
  <si>
    <t>Potrubí HTEM DN 75  vč. kolen a odboček</t>
  </si>
  <si>
    <t>Vybrané tvarovky</t>
  </si>
  <si>
    <t>Čistící tvarovka HTRE DN 110 (K1 - WC chlapci)</t>
  </si>
  <si>
    <t>Redukce HTR 75/50 (WC chlapci)</t>
  </si>
  <si>
    <t>Koleno HTB 50-87° (WC chlapci)</t>
  </si>
  <si>
    <t>Jednoduchá odbočka HTEA, 110/75, 67° (K1 - WC chlapci)</t>
  </si>
  <si>
    <t>Jednoduchá odbočka HTEA, 75/50, 87° (WC chlapci)</t>
  </si>
  <si>
    <t>Jednoduchá odbočka HTEA, 50/50, 87°  (WC chlapci)</t>
  </si>
  <si>
    <t>Drážky ve zdi do hloubky a šířky 100mm pro potrubí DN50 (včetně zahození)</t>
  </si>
  <si>
    <t>Drážky ve zdi do hloubky a šířky 100mm pro potrubí DN75 (včetně zahození)</t>
  </si>
  <si>
    <t>Revizní dvířka plastová 200/200 mm (K1 - WC chlapci)</t>
  </si>
  <si>
    <t>Vložení nové odbočky a nového čistícího kusu do stávající stoupačky K1 - WC chlapci</t>
  </si>
  <si>
    <t>Zkouška těsnosti HT kanalizace (DN50-110)</t>
  </si>
  <si>
    <t>Demontáž a ekologická likvidace pisoárů včetně příslušenství</t>
  </si>
  <si>
    <t>Demontáž a ekologická likvidace stávajícího odpadního připojovacího potrubí  od stávajících pisoárů až ke K1 včetně 1 m stávající stoupačky K1 - WC chlapci</t>
  </si>
  <si>
    <t>Demontáž a ekologická likvidace splachovací nádržky u pisoárů, včetně přívodního potrubí k pisoárům</t>
  </si>
  <si>
    <t>Pisoár JIKA GOLEM, s vnitřním schovaným sifonem a vnějším přívodem vody 535x240mm včetně sifonu.</t>
  </si>
  <si>
    <t>Pisoárový ventil tlačný, nástěnný chromovaný</t>
  </si>
  <si>
    <t>781495111</t>
  </si>
  <si>
    <t xml:space="preserve">   SO 03  Úpravy WC chlapci, pavilon C</t>
  </si>
  <si>
    <r>
      <t>Objekt     :</t>
    </r>
    <r>
      <rPr>
        <b/>
        <sz val="10"/>
        <rFont val="Arial CE"/>
        <family val="2"/>
      </rPr>
      <t xml:space="preserve">         </t>
    </r>
    <r>
      <rPr>
        <b/>
        <sz val="10"/>
        <color indexed="12"/>
        <rFont val="Arial CE"/>
        <family val="0"/>
      </rPr>
      <t>SO 03  Úpravy WC chlapci, pavilon C</t>
    </r>
  </si>
  <si>
    <r>
      <t xml:space="preserve">DMTŽ PODLAHOVÉ KRYTINY PVC V PÁSECH LEPENÉ                                                                        </t>
    </r>
    <r>
      <rPr>
        <i/>
        <sz val="8"/>
        <rFont val="Arial"/>
        <family val="2"/>
      </rPr>
      <t xml:space="preserve"> - výpočet plochy v PD : 235, 00 </t>
    </r>
  </si>
  <si>
    <t xml:space="preserve">Rozpočtová rezerva na opravy skrytých konstrukcí v průběhu prací ve výši 3 %           z celkové ceny stavby bez DPH </t>
  </si>
  <si>
    <t>Rozpočtová rezerva</t>
  </si>
  <si>
    <t xml:space="preserve">Rozpočtová rezerva 3 % </t>
  </si>
  <si>
    <t>( základna - řádek 23 )</t>
  </si>
  <si>
    <r>
      <t xml:space="preserve">DMTŽ PODLAHOVÉ KRYTINY PVC V PÁSECH LEPENÉ                                                                        </t>
    </r>
    <r>
      <rPr>
        <i/>
        <sz val="8"/>
        <rFont val="Arial"/>
        <family val="2"/>
      </rPr>
      <t xml:space="preserve"> </t>
    </r>
    <r>
      <rPr>
        <i/>
        <sz val="9"/>
        <rFont val="Arial"/>
        <family val="2"/>
      </rPr>
      <t xml:space="preserve">- dtto, ale cca další dvě vrstvy PVC přidané v průběhu minulých oprav : </t>
    </r>
    <r>
      <rPr>
        <i/>
        <sz val="8"/>
        <rFont val="Arial"/>
        <family val="2"/>
      </rPr>
      <t xml:space="preserve">235 * 2 = 470, 00 </t>
    </r>
  </si>
  <si>
    <t>776 40-1800</t>
  </si>
  <si>
    <t>DMTŽ SOKLÍK / LIŠTA PLASTOVÁ LEPENÁ</t>
  </si>
  <si>
    <r>
      <t xml:space="preserve">PENETROVÁNÍ NÁŠLAPNÝCH PLOCH PODLAHY </t>
    </r>
    <r>
      <rPr>
        <i/>
        <sz val="9"/>
        <rFont val="Arial"/>
        <family val="2"/>
      </rPr>
      <t>+ materiál                                                                 - pod vyrovnávací stěrku</t>
    </r>
  </si>
  <si>
    <r>
      <t xml:space="preserve">PENETROVÁNÍ NÁŠLAPNÝCH PLOCH PODLAHY </t>
    </r>
    <r>
      <rPr>
        <i/>
        <sz val="9"/>
        <rFont val="Arial"/>
        <family val="2"/>
      </rPr>
      <t>+ materiál                                                                 - na stěrce pod lepidlo</t>
    </r>
  </si>
  <si>
    <t>MONTÁŽ POVLAKOVÝCH PODLAH PLASTOVÝCH PÁSŮ LEPENÍM, VČ. SPOJŮ</t>
  </si>
  <si>
    <r>
      <t xml:space="preserve">DODÁVKA - SOKLOVÁ LIŠTA PVC  18 X 80 MM                                                                                    </t>
    </r>
    <r>
      <rPr>
        <i/>
        <sz val="8"/>
        <rFont val="Arial"/>
        <family val="2"/>
      </rPr>
      <t>145 * 1, 1 = 159, 50</t>
    </r>
  </si>
  <si>
    <t>776 59-0210</t>
  </si>
  <si>
    <r>
      <t xml:space="preserve">OŠETŘENÍ PODLAHY POVLAKOVÉ - PASTOVÁNÍ + LEŠTĚNÍ                                                               </t>
    </r>
    <r>
      <rPr>
        <i/>
        <sz val="9"/>
        <rFont val="Arial"/>
        <family val="2"/>
      </rPr>
      <t>- první ošetření dle doporučení od výrobce</t>
    </r>
  </si>
  <si>
    <t>771 59-1171</t>
  </si>
  <si>
    <r>
      <t>MTŽ UKONČOVACÍ PROFIL DLAŽBY PŘECHODOVÝ -</t>
    </r>
    <r>
      <rPr>
        <i/>
        <sz val="9"/>
        <rFont val="Arial"/>
        <family val="2"/>
      </rPr>
      <t xml:space="preserve"> styk PVC a dlažby</t>
    </r>
  </si>
  <si>
    <r>
      <t>DODÁVKA - PROFIL PODLAHOVÝ PŘECHODOVÝ KOVOVÝ</t>
    </r>
    <r>
      <rPr>
        <sz val="8"/>
        <rFont val="Arial"/>
        <family val="2"/>
      </rPr>
      <t xml:space="preserve"> ( MOSAZ, HLINÍK .. )</t>
    </r>
  </si>
  <si>
    <r>
      <t xml:space="preserve">OSTATNÍ PRÁCE - OPAKOVANÉ MĚŘENÍ HODNOTY VLHKOSTI PODKLADŮ PODLAHY               </t>
    </r>
    <r>
      <rPr>
        <i/>
        <sz val="9"/>
        <rFont val="Arial"/>
        <family val="2"/>
      </rPr>
      <t>- před montáží podlahové krytiny</t>
    </r>
  </si>
  <si>
    <t>998 77-6101</t>
  </si>
  <si>
    <t>PŘESUN HMOT PODLAHY POVLAKOVÉ OBJEKT VÝŠKY DO 6 M</t>
  </si>
  <si>
    <r>
      <t xml:space="preserve">DODÁVKA - PODLAHOVINA PVC ZÁTĚŽOVÁ TŘÍDA 34, PROTISKLUZOVÁ ÚPRAVA R10              MIN. TL. 2 MM </t>
    </r>
    <r>
      <rPr>
        <sz val="9"/>
        <rFont val="Arial"/>
        <family val="2"/>
      </rPr>
      <t xml:space="preserve">  -</t>
    </r>
    <r>
      <rPr>
        <i/>
        <sz val="9"/>
        <rFont val="Arial"/>
        <family val="2"/>
      </rPr>
      <t xml:space="preserve"> výběr materiálu bude odsouhlasen investorem, vč. designu               </t>
    </r>
    <r>
      <rPr>
        <i/>
        <sz val="8"/>
        <rFont val="Arial"/>
        <family val="2"/>
      </rPr>
      <t xml:space="preserve">                                               235 * 1, 1 = 258, 50</t>
    </r>
  </si>
  <si>
    <t>783 60-1815</t>
  </si>
  <si>
    <t>783 65-1102</t>
  </si>
  <si>
    <t>783 65-1101</t>
  </si>
  <si>
    <t>NÁTĚR EPOXIDOVÝ TRUHLÁŘSKÉ KCE - NAPUŠTĚNÍ</t>
  </si>
  <si>
    <t>NÁTĚR EPOXIDOVÝ TRUHLÁŘSKÉ KCE - DVOJNÁSOBNÝ NÁTĚR LAKOVÁNÍ</t>
  </si>
  <si>
    <r>
      <t xml:space="preserve">ODSTRANĚNÍ NÁTĚRU DŘEVĚNÉ KCE OBRUSEM/ OŠKRABÁNÍM                                                     </t>
    </r>
    <r>
      <rPr>
        <i/>
        <sz val="9"/>
        <rFont val="Arial"/>
        <family val="2"/>
      </rPr>
      <t>- stávající dveřní prahy před zpětnou montáží</t>
    </r>
  </si>
  <si>
    <t>784 45-5951</t>
  </si>
  <si>
    <r>
      <t xml:space="preserve">ZDRAVOTNÍ INSTALACE A ZAŘIZOVACÍ PŘEDMĚTY CELKEM                                                   </t>
    </r>
    <r>
      <rPr>
        <i/>
        <sz val="8"/>
        <rFont val="Arial CE"/>
        <family val="2"/>
      </rPr>
      <t xml:space="preserve">- </t>
    </r>
    <r>
      <rPr>
        <i/>
        <sz val="9"/>
        <rFont val="Arial CE"/>
        <family val="0"/>
      </rPr>
      <t xml:space="preserve">viz. </t>
    </r>
    <r>
      <rPr>
        <i/>
        <u val="single"/>
        <sz val="9"/>
        <rFont val="Arial CE"/>
        <family val="0"/>
      </rPr>
      <t>samostatný výkaz výměr na záložce</t>
    </r>
    <r>
      <rPr>
        <i/>
        <sz val="9"/>
        <rFont val="Arial CE"/>
        <family val="0"/>
      </rPr>
      <t xml:space="preserve"> ( ozn. D3a )                  </t>
    </r>
    <r>
      <rPr>
        <i/>
        <sz val="8"/>
        <rFont val="Arial CE"/>
        <family val="2"/>
      </rPr>
      <t xml:space="preserve">                                                                                     </t>
    </r>
  </si>
  <si>
    <r>
      <t xml:space="preserve">VYVĚŠENÍ DŘEVĚNÝCH KŘÍDEL DVEŘÍ PLOCHY DO 2 M2 </t>
    </r>
    <r>
      <rPr>
        <i/>
        <sz val="9"/>
        <rFont val="Arial"/>
        <family val="2"/>
      </rPr>
      <t>- výměny dveří</t>
    </r>
  </si>
  <si>
    <t>973 04-2251</t>
  </si>
  <si>
    <r>
      <t xml:space="preserve">VYSEKÁNÍ KAPES VE ZDI BETONOVÉ PLOCHY DO 0,10 M2 HL. DO 30 CM                                      </t>
    </r>
    <r>
      <rPr>
        <i/>
        <sz val="9"/>
        <rFont val="Arial"/>
        <family val="2"/>
      </rPr>
      <t xml:space="preserve"> - uvolnění trysek</t>
    </r>
  </si>
  <si>
    <t>978 05-9511</t>
  </si>
  <si>
    <r>
      <t>ODSEKÁNÍ VNITŘNÍCH OBKLADŮ Z PLOCHY DO 1 M2                                                                         -</t>
    </r>
    <r>
      <rPr>
        <i/>
        <sz val="9"/>
        <rFont val="Arial"/>
        <family val="2"/>
      </rPr>
      <t xml:space="preserve"> jednotlivé nebo malé plochy obkladů na stěnách nebo dně bazénu ( uvolněné od pokladu                nebo poškozené ), cca 6 % z celkové plochy </t>
    </r>
  </si>
  <si>
    <t>VÝPOMOCE PRO ZTI - BOURACÍ PRÁCE SPOJENÉ S ÚPRAVOU ROZVODŮ</t>
  </si>
  <si>
    <t>971 - R2</t>
  </si>
  <si>
    <t>DROBNÉ BOURACÍ PRÁCE SPOJENÉ S OPRAVOU OBKLADŮ A JEJICH PODKLADŮ</t>
  </si>
  <si>
    <t>979 01-1111</t>
  </si>
  <si>
    <t>SVISLÁ DOPRAVA SUTI ZA PRVÉ PODLAŽÍ</t>
  </si>
  <si>
    <r>
      <t xml:space="preserve">VNITROSTAVENIŠTNÍ DOPRAVA SUTI ZA KAŽDÝCH DALŠÍCH 5 M                                                     </t>
    </r>
    <r>
      <rPr>
        <i/>
        <sz val="8"/>
        <rFont val="Arial CE"/>
        <family val="0"/>
      </rPr>
      <t xml:space="preserve"> 0, 976 * 4 = 3, 904 </t>
    </r>
    <r>
      <rPr>
        <sz val="9"/>
        <rFont val="Arial CE"/>
        <family val="2"/>
      </rPr>
      <t xml:space="preserve">                                              </t>
    </r>
  </si>
  <si>
    <r>
      <t xml:space="preserve">ODVOZ SUTI NA SKLÁDKU ZA KAŽDÝ DALŠÍ 1 KM </t>
    </r>
    <r>
      <rPr>
        <i/>
        <sz val="9"/>
        <rFont val="Arial CE"/>
        <family val="0"/>
      </rPr>
      <t xml:space="preserve">                                                                              </t>
    </r>
    <r>
      <rPr>
        <i/>
        <sz val="8"/>
        <rFont val="Arial CE"/>
        <family val="0"/>
      </rPr>
      <t xml:space="preserve">0, 976 * 15 = 14, 64                   </t>
    </r>
  </si>
  <si>
    <t>RUČNÍ OČIŠTĚNÍ SPÁROVANÝCH PLOCH</t>
  </si>
  <si>
    <t>VYSUŠENÍ PLOCH STLAČENÝM VZDUCHEM</t>
  </si>
  <si>
    <r>
      <t xml:space="preserve">OČIŠTĚNÍ POVRCHŮ OMYTÍM TLAKOVOU VODOU  </t>
    </r>
    <r>
      <rPr>
        <i/>
        <sz val="9"/>
        <rFont val="Arial"/>
        <family val="2"/>
      </rPr>
      <t xml:space="preserve">- stěny, dno schody, přeliv bazénu                                         </t>
    </r>
    <r>
      <rPr>
        <i/>
        <sz val="8"/>
        <rFont val="Arial"/>
        <family val="2"/>
      </rPr>
      <t xml:space="preserve"> výpočet plochy v PD : 154, 00 </t>
    </r>
  </si>
  <si>
    <t>STĚRKA K VYROVNÁNÍ BETONOVÝCH PLOCH STĚN TL. 2 MM</t>
  </si>
  <si>
    <t>REPROFILACE STĚN CEMENTOVÝMI SANAČNÍMI MALTAMI DO TL. 1 CM</t>
  </si>
  <si>
    <t>629 99-5101.1</t>
  </si>
  <si>
    <t>622 90-1110.1</t>
  </si>
  <si>
    <t>985 13-2411.1</t>
  </si>
  <si>
    <t>985 31-2111.1</t>
  </si>
  <si>
    <t>985 31-1111.1</t>
  </si>
  <si>
    <r>
      <t xml:space="preserve">OČIŠTĚNÍ POVRCHŮ OMYTÍM TLAKOVOU VODOU  </t>
    </r>
    <r>
      <rPr>
        <i/>
        <sz val="9"/>
        <rFont val="Arial"/>
        <family val="2"/>
      </rPr>
      <t xml:space="preserve">- po vytvrdnutí opravy spárování </t>
    </r>
  </si>
  <si>
    <t xml:space="preserve">STAVEBNÍ VÝPOMOCE PRO PRÁCE ZTI A DROBNÉ STAVEBNÍ OPRAVY                                                                                                          </t>
  </si>
  <si>
    <t>721 - R2</t>
  </si>
  <si>
    <t>721 - R3</t>
  </si>
  <si>
    <t>VYČIŠTĚNÍ A DEZINFEKCE PLASTOVÉ VPUSTI PRO MŘÍŽKU 300 X 300 MM</t>
  </si>
  <si>
    <t>721 - R4</t>
  </si>
  <si>
    <t>721 - R5</t>
  </si>
  <si>
    <t>VYČIŠTĚNÍ A DEZINFEKCE PLASTOVÉ VPUSTI PRO MŘÍŽKU 200 X 100 MM</t>
  </si>
  <si>
    <t>721 - R6</t>
  </si>
  <si>
    <r>
      <t xml:space="preserve">UTĚSNĚNÍ TRYSEK </t>
    </r>
    <r>
      <rPr>
        <i/>
        <sz val="9"/>
        <rFont val="Arial"/>
        <family val="2"/>
      </rPr>
      <t>- kompletní systémové provedení těsnění                                                               ( příklad použití speciálních materiálů je uveden v PD )</t>
    </r>
  </si>
  <si>
    <r>
      <t>DMTŽ + MTŽ MŘÍŽKY NA VPUSTI VEL. 300 X 300 MM ( NEREZ )                                                                   -</t>
    </r>
    <r>
      <rPr>
        <i/>
        <sz val="9"/>
        <rFont val="Arial"/>
        <family val="2"/>
      </rPr>
      <t xml:space="preserve"> osazení do stávající plastové vpusti, vč. úpravy uložení, lepení a tmelení                                           ( příklad použití speciálních materiálů je uveden v PD )</t>
    </r>
  </si>
  <si>
    <r>
      <t>DMTŽ + MTŽ MŘÍŽKY NA PODLAHOVÉ VPUSTI VEL. 200 X 100 MM ( NEREZ )                                                                 -</t>
    </r>
    <r>
      <rPr>
        <i/>
        <sz val="9"/>
        <rFont val="Arial"/>
        <family val="2"/>
      </rPr>
      <t xml:space="preserve"> osazení do stávající plastové vpusti, vč. úpravy uložení, lepení a tmelení                                            ( příklad použití speciálních materiálů je uveden v PD )</t>
    </r>
  </si>
  <si>
    <r>
      <t xml:space="preserve">DODÁVKA - DVEŘE VNITŘNÍ PLNÉ HLADKÉ VEL. 80 X 197 CM - MATERIÁL CPL,                              BAREVNÉ, BEZPRAHOVÉ, PRAVÉ I LEVÉ - </t>
    </r>
    <r>
      <rPr>
        <i/>
        <sz val="9"/>
        <rFont val="Arial"/>
        <family val="2"/>
      </rPr>
      <t xml:space="preserve">ozn. D4 + D5                                                                        - </t>
    </r>
    <r>
      <rPr>
        <i/>
        <sz val="8"/>
        <rFont val="Arial"/>
        <family val="2"/>
      </rPr>
      <t>před objednáním bude výrobek odsouhlasen zástupcem investora</t>
    </r>
  </si>
  <si>
    <r>
      <t xml:space="preserve">DODÁVKA - DVEŘE VNITŘNÍ PLNÉ HLADKÉ VEL. 60 X 197 CM - MATERIÁL CPL,                              BAREVNÉ, BEZPRAHOVÉ, PRAVÉ I LEVÉ - </t>
    </r>
    <r>
      <rPr>
        <i/>
        <sz val="9"/>
        <rFont val="Arial"/>
        <family val="2"/>
      </rPr>
      <t xml:space="preserve">ozn. D6 + D7                                                                        - </t>
    </r>
    <r>
      <rPr>
        <i/>
        <sz val="8"/>
        <rFont val="Arial"/>
        <family val="2"/>
      </rPr>
      <t>před objednáním bude výrobek odsouhlasen zástupcem investora</t>
    </r>
  </si>
  <si>
    <t>781 49-5100</t>
  </si>
  <si>
    <t>781 - R1</t>
  </si>
  <si>
    <r>
      <t>PŘÍMÝ MATERIÁL DO POLOŽKY HZS -</t>
    </r>
    <r>
      <rPr>
        <i/>
        <sz val="9"/>
        <rFont val="Arial"/>
        <family val="2"/>
      </rPr>
      <t xml:space="preserve"> jednotná cena pro ocenění 3. 000,- Kč</t>
    </r>
  </si>
  <si>
    <r>
      <t xml:space="preserve">Vedlejší a ostatní náklady stavby </t>
    </r>
    <r>
      <rPr>
        <sz val="8"/>
        <rFont val="Arial"/>
        <family val="2"/>
      </rPr>
      <t>-</t>
    </r>
    <r>
      <rPr>
        <i/>
        <sz val="9"/>
        <rFont val="Arial"/>
        <family val="2"/>
      </rPr>
      <t xml:space="preserve"> viz. položky 38 - 40</t>
    </r>
  </si>
  <si>
    <t>Zdravotní technika</t>
  </si>
  <si>
    <t>SO 04a  Oprava hrany bazénu, pavilon C</t>
  </si>
  <si>
    <t xml:space="preserve">   SO 04a  Oprava hrany bazénu, pavilon C</t>
  </si>
  <si>
    <r>
      <t>Objekt     :</t>
    </r>
    <r>
      <rPr>
        <b/>
        <sz val="10"/>
        <rFont val="Arial CE"/>
        <family val="2"/>
      </rPr>
      <t xml:space="preserve">         </t>
    </r>
    <r>
      <rPr>
        <b/>
        <sz val="10"/>
        <color indexed="12"/>
        <rFont val="Arial CE"/>
        <family val="0"/>
      </rPr>
      <t>SO 04a  Oprava hrany bazénu, pavilon C</t>
    </r>
  </si>
  <si>
    <r>
      <t xml:space="preserve">OBNOVA MALEB OMYVATELNÝCH DVOJNÁSOBNÝCH TÓNOVANÝCH MÍST. V. 3,8 M                   </t>
    </r>
    <r>
      <rPr>
        <i/>
        <sz val="9"/>
        <rFont val="Arial"/>
        <family val="2"/>
      </rPr>
      <t>- drobné opravy maleb nad podlahou v místě jejich poškození při provádění prací</t>
    </r>
  </si>
  <si>
    <t>neobsazeno</t>
  </si>
  <si>
    <r>
      <t xml:space="preserve">Vedlejší a ostatní náklady stavby </t>
    </r>
    <r>
      <rPr>
        <sz val="8"/>
        <rFont val="Arial"/>
        <family val="2"/>
      </rPr>
      <t>-</t>
    </r>
    <r>
      <rPr>
        <i/>
        <sz val="9"/>
        <rFont val="Arial"/>
        <family val="2"/>
      </rPr>
      <t xml:space="preserve"> viz. položky 57 - 58</t>
    </r>
  </si>
  <si>
    <r>
      <t xml:space="preserve">DODÁVKA - POKLOP VEL. 600 X 600 CM S RÁMEM PRO PROVEDENÍ VOLITELNÉHO                POVRCHU, VČ. PACHOVÉHO UTĚSNĚNÍ, DLE ČSN EN 124, DIN 1229                                                                                     </t>
    </r>
    <r>
      <rPr>
        <i/>
        <sz val="9"/>
        <rFont val="Arial"/>
        <family val="2"/>
      </rPr>
      <t xml:space="preserve">- velikost rámu a poklopu vybrat dle zaměření velikosti stávající šachty  </t>
    </r>
  </si>
  <si>
    <t>DODÁVKA - PÁS TĚŽKÝ ASFALTOVÝ S HLINÍKOVOU VLOŽKOU</t>
  </si>
  <si>
    <r>
      <t xml:space="preserve">PROVEDENÍ IZOLACE VODOROVNÉ PÁSY PŘITAVENÉ NAIP                                                                 </t>
    </r>
    <r>
      <rPr>
        <i/>
        <sz val="9"/>
        <rFont val="Arial"/>
        <family val="2"/>
      </rPr>
      <t>- cca 10 % z celkové plochy na lokální vyspravení a doplnění stávajících izolačních pásů</t>
    </r>
  </si>
  <si>
    <t>998 71-1101</t>
  </si>
  <si>
    <t>PŘESUN HMOT IZOLACE PROTI VODĚ OBJEKT VÝŠKY DO 6 M</t>
  </si>
  <si>
    <t>SO 02 - Výměna PVC chodby, pavilon B</t>
  </si>
  <si>
    <t xml:space="preserve">   SO 02 -  Výměna PVC chodby, pavilon B</t>
  </si>
  <si>
    <r>
      <t>Objekt     :</t>
    </r>
    <r>
      <rPr>
        <b/>
        <sz val="10"/>
        <rFont val="Arial CE"/>
        <family val="2"/>
      </rPr>
      <t xml:space="preserve">         </t>
    </r>
    <r>
      <rPr>
        <b/>
        <sz val="10"/>
        <color indexed="12"/>
        <rFont val="Arial CE"/>
        <family val="0"/>
      </rPr>
      <t>SO 02 -  Výměna PVC chodby, pavilon B</t>
    </r>
  </si>
  <si>
    <t>713</t>
  </si>
  <si>
    <t>283759080</t>
  </si>
  <si>
    <r>
      <t>NÁTĚR SYNTETICKÝ KDK ZÁKLADNÍ + DVOJNÁSOBNÝ VRCHNÍ NÁTĚR</t>
    </r>
    <r>
      <rPr>
        <i/>
        <sz val="9"/>
        <rFont val="Arial"/>
        <family val="2"/>
      </rPr>
      <t xml:space="preserve"> - bílá barva</t>
    </r>
  </si>
  <si>
    <t>783 80-1812</t>
  </si>
  <si>
    <t>783 81-2000</t>
  </si>
  <si>
    <t xml:space="preserve">NÁTĚR OMYVATELNÝ STĚN NA LATEXOVÉ BÁZI DVOJNÁSOBNÝ </t>
  </si>
  <si>
    <r>
      <t>ODSTRANĚNÍ NÁTĚRU OMÍTEK A STĚN OBRUSEM                                                                            -</t>
    </r>
    <r>
      <rPr>
        <i/>
        <sz val="9"/>
        <rFont val="Arial"/>
        <family val="2"/>
      </rPr>
      <t xml:space="preserve"> výpočet ploch v PD : 51, 00 m2</t>
    </r>
  </si>
  <si>
    <t>784 40-2801</t>
  </si>
  <si>
    <r>
      <t xml:space="preserve">ODSTRANĚNÍ MALBY OŠKRÁBÁNÍM MÍSTNOST VÝŠKY DO 3,8 M </t>
    </r>
    <r>
      <rPr>
        <i/>
        <sz val="9"/>
        <rFont val="Arial"/>
        <family val="2"/>
      </rPr>
      <t>- plocha stěn</t>
    </r>
  </si>
  <si>
    <r>
      <t xml:space="preserve">ODSTRANĚNÍ MALBY OŠKRÁBÁNÍM MÍSTNOST VÝŠKY DO 3,8 M </t>
    </r>
    <r>
      <rPr>
        <i/>
        <sz val="9"/>
        <rFont val="Arial"/>
        <family val="2"/>
      </rPr>
      <t>- plocha stropů</t>
    </r>
  </si>
  <si>
    <t>784 12-1011</t>
  </si>
  <si>
    <t>ROZMÝVÁNÍ PODKLADU PO OŠKRABÁNÍ MALBY V MÍSTNOSTECH V. DO 3, 8 M</t>
  </si>
  <si>
    <t>784 45-3631</t>
  </si>
  <si>
    <r>
      <t xml:space="preserve">MALBA DVOJNÁSOBNÉ PAČOKOVÁNÍ VÁPENNÉ MLÉKO MÍSTNOST V. DO 3,8 M                                                    </t>
    </r>
    <r>
      <rPr>
        <i/>
        <sz val="8"/>
        <rFont val="Arial CE"/>
        <family val="0"/>
      </rPr>
      <t xml:space="preserve">37 + 20, 6 = 57, 60                                     </t>
    </r>
  </si>
  <si>
    <t>MALBA DVOJNÁSOBNÁ OTĚRUVZDORNÁ  BÍLÁ MÍSTNOST VÝŠKY DO 3,8 M</t>
  </si>
  <si>
    <r>
      <t xml:space="preserve">ZÁSOBNÍK PAPÍROVÝCH RUČNÍKŮ NEREZ ( </t>
    </r>
    <r>
      <rPr>
        <sz val="8"/>
        <rFont val="Arial CE"/>
        <family val="0"/>
      </rPr>
      <t>NAPŘ. BOX EKONOM</t>
    </r>
    <r>
      <rPr>
        <sz val="9"/>
        <rFont val="Arial CE"/>
        <family val="2"/>
      </rPr>
      <t xml:space="preserve"> ) NA 500 KS RUČNÍKŮ,              VEL. 340 X 245 X 120 MM, UZAMYKATELNÝ, VČ. NÁSTĚNNÉ MONTÁŽNÍ SADY                              </t>
    </r>
    <r>
      <rPr>
        <i/>
        <sz val="9"/>
        <rFont val="Arial CE"/>
        <family val="0"/>
      </rPr>
      <t>- dodávka a montáž</t>
    </r>
  </si>
  <si>
    <r>
      <t xml:space="preserve">ZÁSOBNÍK TOALETNÍHO PAPÍRU NEREZ ( </t>
    </r>
    <r>
      <rPr>
        <sz val="8"/>
        <rFont val="Arial CE"/>
        <family val="0"/>
      </rPr>
      <t xml:space="preserve">NAPŘ. JUMBO - DISH7Y )  </t>
    </r>
    <r>
      <rPr>
        <sz val="9"/>
        <rFont val="Arial CE"/>
        <family val="2"/>
      </rPr>
      <t xml:space="preserve">NA 300 BM PAPÍRU,                VEL. D-265 MM X 120 MM, UZAMYKATELNÝ, VČ. NÁSTĚNNÉ MONTÁŽNÍ SADY                              </t>
    </r>
    <r>
      <rPr>
        <i/>
        <sz val="9"/>
        <rFont val="Arial CE"/>
        <family val="0"/>
      </rPr>
      <t>- dodávka a montáž</t>
    </r>
  </si>
  <si>
    <r>
      <t xml:space="preserve">DÁVKOVAČ MÝDLA NEREZ </t>
    </r>
    <r>
      <rPr>
        <sz val="8"/>
        <rFont val="Arial CE"/>
        <family val="0"/>
      </rPr>
      <t xml:space="preserve"> ( NAPŘ. BLUE LINE SOAP C7002S ) </t>
    </r>
    <r>
      <rPr>
        <sz val="9"/>
        <rFont val="Arial CE"/>
        <family val="2"/>
      </rPr>
      <t xml:space="preserve"> S OBSAHEM 1200 ML,                VEL. 208 X 112 X 100 MM, UZAMYKATELNÝ, VČ. NÁSTĚNNÉ MONTÁŽNÍ SADY                              </t>
    </r>
    <r>
      <rPr>
        <i/>
        <sz val="9"/>
        <rFont val="Arial CE"/>
        <family val="0"/>
      </rPr>
      <t>- dodávka a montáž</t>
    </r>
  </si>
  <si>
    <r>
      <t xml:space="preserve">KOŠ ODPADKOVÝ S OTOČNÝM VÍKEM, NEREZ, OBJEM 70 LITRŮ ( </t>
    </r>
    <r>
      <rPr>
        <sz val="8"/>
        <rFont val="Arial CE"/>
        <family val="0"/>
      </rPr>
      <t xml:space="preserve">NAPŘ. ALDA SWING )    </t>
    </r>
    <r>
      <rPr>
        <sz val="9"/>
        <rFont val="Arial CE"/>
        <family val="2"/>
      </rPr>
      <t xml:space="preserve">                 PRŮMĚR 36 CM, VÝŠKA 70 CM</t>
    </r>
  </si>
  <si>
    <r>
      <t xml:space="preserve">ZDRAVOTNÍ INSTALACE A ZAŘIZOVACÍ PŘEDMĚTY CELKEM                                                   </t>
    </r>
    <r>
      <rPr>
        <i/>
        <sz val="8"/>
        <rFont val="Arial CE"/>
        <family val="2"/>
      </rPr>
      <t xml:space="preserve">- </t>
    </r>
    <r>
      <rPr>
        <i/>
        <sz val="9"/>
        <rFont val="Arial CE"/>
        <family val="0"/>
      </rPr>
      <t xml:space="preserve">viz. </t>
    </r>
    <r>
      <rPr>
        <i/>
        <u val="single"/>
        <sz val="9"/>
        <rFont val="Arial CE"/>
        <family val="0"/>
      </rPr>
      <t>samostatný výkaz výměr na záložce</t>
    </r>
    <r>
      <rPr>
        <i/>
        <sz val="9"/>
        <rFont val="Arial CE"/>
        <family val="0"/>
      </rPr>
      <t xml:space="preserve"> ( ozn. A3a )                  </t>
    </r>
    <r>
      <rPr>
        <i/>
        <sz val="8"/>
        <rFont val="Arial CE"/>
        <family val="2"/>
      </rPr>
      <t xml:space="preserve">                                                                                          </t>
    </r>
    <r>
      <rPr>
        <i/>
        <sz val="9"/>
        <rFont val="Arial CE"/>
        <family val="0"/>
      </rPr>
      <t xml:space="preserve">Po vyplnění cen ve výkazu výměr v příloze se do tohoto řádku automaticky přenese součet !                          </t>
    </r>
    <r>
      <rPr>
        <i/>
        <sz val="8"/>
        <rFont val="Arial CE"/>
        <family val="2"/>
      </rPr>
      <t xml:space="preserve">                                                                                          </t>
    </r>
  </si>
  <si>
    <r>
      <t xml:space="preserve">ELEKTROINSTALACE CELKEM                                                                                                             </t>
    </r>
    <r>
      <rPr>
        <i/>
        <sz val="8"/>
        <rFont val="Arial CE"/>
        <family val="2"/>
      </rPr>
      <t>-</t>
    </r>
    <r>
      <rPr>
        <i/>
        <sz val="9"/>
        <rFont val="Arial CE"/>
        <family val="0"/>
      </rPr>
      <t xml:space="preserve"> viz. </t>
    </r>
    <r>
      <rPr>
        <i/>
        <u val="single"/>
        <sz val="9"/>
        <rFont val="Arial CE"/>
        <family val="0"/>
      </rPr>
      <t xml:space="preserve">samostatný výkaz výměr na záložce </t>
    </r>
    <r>
      <rPr>
        <i/>
        <sz val="9"/>
        <rFont val="Arial CE"/>
        <family val="0"/>
      </rPr>
      <t xml:space="preserve">( ozn. A3b )                                                                                             Po vyplnění cen ve výkazu výměr v příloze se do tohoto řádku automaticky přenese součet !                                </t>
    </r>
  </si>
  <si>
    <t>Izolace proti vlhkosti celkem</t>
  </si>
  <si>
    <t>800-713</t>
  </si>
  <si>
    <t>Tepelné izolace</t>
  </si>
  <si>
    <t>Tepelné izolace celkem</t>
  </si>
  <si>
    <t>800-766</t>
  </si>
  <si>
    <t>766</t>
  </si>
  <si>
    <t>766 66-0711</t>
  </si>
  <si>
    <t>MTŽ JEDNOKŘÍDLÉ DVEŘE SE ZÁVĚSEM NA OCELOVOU ZÁRUBEŇ</t>
  </si>
  <si>
    <t>766 66-0722</t>
  </si>
  <si>
    <t>MTŽ DVEŘNÍ KOVÁNÍ</t>
  </si>
  <si>
    <t>Truhlářské konstrukce celkem</t>
  </si>
  <si>
    <t>800-771</t>
  </si>
  <si>
    <t>771</t>
  </si>
  <si>
    <t>771 57-9196</t>
  </si>
  <si>
    <t>771 59-1111</t>
  </si>
  <si>
    <r>
      <t xml:space="preserve">PENETRACE PODKLADU PODLAHY </t>
    </r>
    <r>
      <rPr>
        <i/>
        <sz val="9"/>
        <rFont val="Arial CE"/>
        <family val="0"/>
      </rPr>
      <t xml:space="preserve"> - pod vyrovnávací stěrku</t>
    </r>
  </si>
  <si>
    <t>VYROVNÁNÍ PODKLADU SAMONIVELAČNÍ STĚRKOU DO TL. 4 MM 15 MPA</t>
  </si>
  <si>
    <r>
      <t xml:space="preserve">PENETRACE PODKLADU PODLAHY </t>
    </r>
    <r>
      <rPr>
        <i/>
        <sz val="9"/>
        <rFont val="Arial CE"/>
        <family val="0"/>
      </rPr>
      <t xml:space="preserve"> - pod ledidlo</t>
    </r>
  </si>
  <si>
    <t>597614300</t>
  </si>
  <si>
    <t>Podlahy z keramické dlažby celkem</t>
  </si>
  <si>
    <t>800-776</t>
  </si>
  <si>
    <t>776</t>
  </si>
  <si>
    <t>776 51-1810</t>
  </si>
  <si>
    <t>776 59-0100</t>
  </si>
  <si>
    <t>VYSÁTÍ PODKLADU NÁŠLAPNÝCH PLOCH PODLAH</t>
  </si>
  <si>
    <t>776 59-0150</t>
  </si>
  <si>
    <t>776 99-0111</t>
  </si>
  <si>
    <t>VYROVNÁNÍ PODKLADU SAMONIVELAČNÍ STĚRKOU TL.3 MM PRO ZÁTĚŽ 15 MPA</t>
  </si>
  <si>
    <t>776 52-1100</t>
  </si>
  <si>
    <t>776 42-1100</t>
  </si>
  <si>
    <t>MTŽ PODLAHOVÝ SOKLÍK LEPENÍM</t>
  </si>
  <si>
    <t>Podlahy povlakové celkem</t>
  </si>
  <si>
    <t>800-781</t>
  </si>
  <si>
    <t>781</t>
  </si>
  <si>
    <t>781 47-4115</t>
  </si>
  <si>
    <t>PENETRACE PODKLADU POD OBKLADY</t>
  </si>
  <si>
    <t>781 49-5115</t>
  </si>
  <si>
    <t>781 49-3511</t>
  </si>
  <si>
    <t>Obklady keramické celkem</t>
  </si>
  <si>
    <t>800-784</t>
  </si>
  <si>
    <t>784</t>
  </si>
  <si>
    <t>784 41-2301</t>
  </si>
  <si>
    <t>784 17-1101</t>
  </si>
  <si>
    <t>ZAKRYTÍ VNITŘNÍCH PODLAH, VČETNĚ POZDĚJŠÍHO ODSTRANĚNÍ</t>
  </si>
  <si>
    <t>784 17-1121</t>
  </si>
  <si>
    <t>ZAKRYTÍ VNITŘNÍCH PLOCH KONSTRUKCÍ NEBO PRVKŮ, VČ. ODSTRANĚNÍ</t>
  </si>
  <si>
    <t>Malby celkem</t>
  </si>
  <si>
    <t>800-721</t>
  </si>
  <si>
    <t xml:space="preserve">Zdravotní technika </t>
  </si>
  <si>
    <t>ZŠ JEŠTĚDSKÁ - STAVEBNÍ ÚPRAVY - SO 04 - Bazén</t>
  </si>
  <si>
    <t>Bazén</t>
  </si>
  <si>
    <t>Bazénová vtoková tryska, uzavíratelná, nerezová se závitem 2'', délka 40mm, T1-T8</t>
  </si>
  <si>
    <t>Průchodka betonovou stěnou bazénu, nerezová se závitem 2'', délka 300mm</t>
  </si>
  <si>
    <t>Nerezové přívodní potrubí pro trysky T1-T8 o průměru d=2''</t>
  </si>
  <si>
    <t>Demontáž stávajících bazenových trysek</t>
  </si>
  <si>
    <t>Demontáž stávajícího přívodního potrubí ke stávajícím tryskám T1-T8</t>
  </si>
  <si>
    <t>Zdravotní technika celkem</t>
  </si>
  <si>
    <t>800-735</t>
  </si>
  <si>
    <t>Vytápění celkem</t>
  </si>
  <si>
    <t>Elektroinstalace, odvětrání celkem</t>
  </si>
  <si>
    <t xml:space="preserve">VN - dle § 10 </t>
  </si>
  <si>
    <t>KOORDINAČNÍ ČINNOST</t>
  </si>
  <si>
    <r>
      <t>LEŠENÍ POMOCNÉ PRO POZEMNÍ STAVBY VÝŠKY DO 1,9 M</t>
    </r>
  </si>
  <si>
    <r>
      <t xml:space="preserve">NÁKLADY SPOJENÉ S VYBUDOVÁNÍM ZAŘÍZENÍ STAVENIŠTĚ + BOZ                                                      </t>
    </r>
    <r>
      <rPr>
        <i/>
        <sz val="9"/>
        <rFont val="Arial CE"/>
        <family val="2"/>
      </rPr>
      <t>- vybudování zařízení staveniště, náklady za dopravné spojené s přemístěním stavebních           kapacit a prostředků pro provedení díla + náklady</t>
    </r>
  </si>
  <si>
    <t>Část stavby</t>
  </si>
  <si>
    <t>Investor</t>
  </si>
  <si>
    <t>VRN a ostatní náklady</t>
  </si>
  <si>
    <t>( Vyhl. č.230 / 2012, § 8-10 )</t>
  </si>
  <si>
    <r>
      <t xml:space="preserve">Cena s DPH </t>
    </r>
    <r>
      <rPr>
        <b/>
        <sz val="8"/>
        <rFont val="Arial"/>
        <family val="2"/>
      </rPr>
      <t>( ř. 23 - 25 )</t>
    </r>
  </si>
  <si>
    <t>REKAPITULACE ROZPOČTU STAVBY</t>
  </si>
  <si>
    <t>HSV celkem</t>
  </si>
  <si>
    <t>PSV celkem</t>
  </si>
  <si>
    <t>M celkem</t>
  </si>
  <si>
    <t>ZRN celkem                    ( hl. III )</t>
  </si>
  <si>
    <t>VRN celkem                      ( hl. VI )</t>
  </si>
  <si>
    <t>Cena celkem,                             včetně DPH</t>
  </si>
  <si>
    <t xml:space="preserve">Rekapitulace ceny stavby celkem </t>
  </si>
  <si>
    <t>DPH 21 %</t>
  </si>
  <si>
    <t xml:space="preserve"> Zdeněk Melichar, P. Bezruče 37, 463 62 Hejnice</t>
  </si>
  <si>
    <t xml:space="preserve">Objekt :        </t>
  </si>
  <si>
    <t xml:space="preserve">Vedl. a ostatní náklady </t>
  </si>
  <si>
    <t xml:space="preserve">Vyhl. 230 / 2012,  §  8-10  </t>
  </si>
  <si>
    <t xml:space="preserve">Vedlejší a ostatní náklady </t>
  </si>
  <si>
    <t xml:space="preserve"> dle Vyhlášky  č. 230 / 2012  -  §  8 až 10  - Vedlejší náklady a Ostatní náklady </t>
  </si>
  <si>
    <t xml:space="preserve">VN - dle § 9 </t>
  </si>
  <si>
    <t>soub.</t>
  </si>
  <si>
    <t xml:space="preserve">ON - dle § 10 </t>
  </si>
  <si>
    <r>
      <t xml:space="preserve">PROVOZNÍ A ÚZEMNÍ VLIVY                                                                                                                      </t>
    </r>
    <r>
      <rPr>
        <i/>
        <sz val="9"/>
        <rFont val="Arial CE"/>
        <family val="2"/>
      </rPr>
      <t>- zohlednění všech ostatních provozních nebo klimatických vlivů působících na průběh     stavebních prací</t>
    </r>
  </si>
  <si>
    <t>Vedlejší a ostatní náklady celkem</t>
  </si>
  <si>
    <t xml:space="preserve">Krycí list dále obsahuje údaje identifikující předmět veřejné zakázky na stavební práce, údaje o investorovi a projektantovi díla. </t>
  </si>
  <si>
    <t>Práce a dodávky  M</t>
  </si>
  <si>
    <t>Přesuny hmot HSV</t>
  </si>
  <si>
    <t>PSV</t>
  </si>
  <si>
    <t>Práce a dodávky PSV</t>
  </si>
  <si>
    <t>Rekapitulace rozpočtu celkem ( HSV + PSV + M ) - bez DPH</t>
  </si>
  <si>
    <t xml:space="preserve">  </t>
  </si>
  <si>
    <t xml:space="preserve">    KRYCÍ LIST ROZPOČTU</t>
  </si>
  <si>
    <t>Název stavby</t>
  </si>
  <si>
    <t>JKSO</t>
  </si>
  <si>
    <t>Místo</t>
  </si>
  <si>
    <t>Objednatel</t>
  </si>
  <si>
    <t>Projektant</t>
  </si>
  <si>
    <t>Zhotovitel</t>
  </si>
  <si>
    <t>Rozpočet číslo</t>
  </si>
  <si>
    <t>Zpracoval</t>
  </si>
  <si>
    <t xml:space="preserve">Datum : 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</si>
  <si>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</si>
  <si>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</si>
  <si>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</si>
  <si>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</si>
  <si>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</si>
  <si>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</si>
  <si>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</si>
  <si>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</si>
  <si>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</si>
  <si>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</si>
  <si>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</si>
  <si>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Projekt - stupeň :</t>
  </si>
  <si>
    <t xml:space="preserve">Dokončující práce a konstrukce </t>
  </si>
  <si>
    <t>Dokončující práce a konstrukce celkem</t>
  </si>
  <si>
    <t>Přesun hmot HSV</t>
  </si>
  <si>
    <t>Přesun hmot HSV celkem</t>
  </si>
  <si>
    <t>783</t>
  </si>
  <si>
    <r>
      <t xml:space="preserve">NÁKLADY SPOJENÉ S VYBUDOVÁNÍM ZAŘÍZENÍ STAVENIŠTĚ + BOZ                                                      </t>
    </r>
    <r>
      <rPr>
        <i/>
        <sz val="9"/>
        <rFont val="Arial CE"/>
        <family val="2"/>
      </rPr>
      <t xml:space="preserve">- vybudování zařízení staveniště, náklady za dopravné spojené s přemístěním stavebních           kapacit a prostředků pro provedení díla + náklady spojené s likvidací zařízení staveniště                             a úklidem místa prací, zajištění podmínek BOZ při práci dle platných předpisů  </t>
    </r>
  </si>
  <si>
    <r>
      <t xml:space="preserve">Cena s DPH </t>
    </r>
    <r>
      <rPr>
        <b/>
        <sz val="8"/>
        <rFont val="Arial"/>
        <family val="2"/>
      </rPr>
      <t xml:space="preserve">( ř. 23 - 25 </t>
    </r>
    <r>
      <rPr>
        <b/>
        <sz val="10"/>
        <rFont val="Arial"/>
        <family val="0"/>
      </rPr>
      <t>)</t>
    </r>
  </si>
  <si>
    <t>Struktura údajů, formát souboru a metodika pro zpracování</t>
  </si>
  <si>
    <t xml:space="preserve">      Struktura</t>
  </si>
  <si>
    <t>a dodávky dle těchto ceníků, částí ceníků, stavebních dílů atd.. Součty jsou do rekapitulace stavby přenášeny z vyplněných položek "Rozpočtu".</t>
  </si>
  <si>
    <r>
      <rPr>
        <sz val="10"/>
        <rFont val="Arial CE"/>
        <family val="0"/>
      </rPr>
      <t>Soupis prací obsahuje položky veškerých stavebních nebo montážních prací, dodávek materiálů a služeb nezbytných pro zhotovení stavebního objektu, inženýrského objektu, provozního souboru ( bez vedlejších a ostatních nákladů dle Vyhlášky  č. 230 / 2012  ).</t>
    </r>
  </si>
  <si>
    <t>Pro položky soupisu prací se zobrazují následující informace:</t>
  </si>
  <si>
    <t>Označení ceníku stavebních prací</t>
  </si>
  <si>
    <t>P.Č.</t>
  </si>
  <si>
    <t>Pořadové číslo položky v aktuálním soupisu</t>
  </si>
  <si>
    <t>Zkrácený popis položky</t>
  </si>
  <si>
    <t>Zdeněk Melichar, P. Bezruče 37, 463 62 Hejnice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</si>
</sst>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  <numFmt numFmtId="166" formatCode="###0;\-###0"/>
    <numFmt numFmtId="167" formatCode="#,##0;\-#,##0"/>
    <numFmt numFmtId="168" formatCode="0.00%;\-0.00%"/>
    <numFmt numFmtId="169" formatCode="#,##0.00;\-#,##0.00"/>
    <numFmt numFmtId="170" formatCode="#,##0.000;\-#,##0.000"/>
    <numFmt numFmtId="171" formatCode="####;\-####"/>
    <numFmt numFmtId="172" formatCode="_-* #,##0.000\ _K_č_-;\-* #,##0.000\ _K_č_-;_-* &quot;-&quot;???\ _K_č_-;_-@_-"/>
    <numFmt numFmtId="173" formatCode="#,##0\ [$Kč-405]"/>
    <numFmt numFmtId="174" formatCode="_-* #,##0.0\ _K_č_-;\-* #,##0.0\ _K_č_-;_-* &quot;-&quot;??\ _K_č_-;_-@_-"/>
    <numFmt numFmtId="175" formatCode="_-* #,##0.000\ _K_č_-;\-* #,##0.000\ _K_č_-;_-* &quot;-&quot;??\ _K_č_-;_-@_-"/>
    <numFmt numFmtId="176" formatCode="_-* #,##0.00\ _K_č_-;\-* #,##0.00\ _K_č_-;_-* &quot;-&quot;???\ _K_č_-;_-@_-"/>
    <numFmt numFmtId="177" formatCode="_-* #,##0.0000\ _K_č_-;\-* #,##0.0000\ _K_č_-;_-* &quot;-&quot;???\ _K_č_-;_-@_-"/>
    <numFmt numFmtId="178" formatCode="#,##0.00\ &quot;Kč&quot;"/>
    <numFmt numFmtId="179" formatCode="#,##0.00\ _K_č"/>
    <numFmt numFmtId="180" formatCode="#,##0.0"/>
    <numFmt numFmtId="181" formatCode="#,##0.0\ [$Kč-405]"/>
    <numFmt numFmtId="182" formatCode="#,##0.00\ [$Kč-405]"/>
    <numFmt numFmtId="183" formatCode="&quot;Kč&quot;#,##0_);\(&quot;Kč&quot;#,##0\)"/>
    <numFmt numFmtId="184" formatCode="&quot;Kč&quot;#,##0_);[Red]\(&quot;Kč&quot;#,##0\)"/>
    <numFmt numFmtId="185" formatCode="&quot;Kč&quot;#,##0.00_);\(&quot;Kč&quot;#,##0.00\)"/>
    <numFmt numFmtId="186" formatCode="&quot;Kč&quot;#,##0.00_);[Red]\(&quot;Kč&quot;#,##0.00\)"/>
    <numFmt numFmtId="187" formatCode="_(&quot;Kč&quot;* #,##0_);_(&quot;Kč&quot;* \(#,##0\);_(&quot;Kč&quot;* &quot;-&quot;_);_(@_)"/>
    <numFmt numFmtId="188" formatCode="_(* #,##0_);_(* \(#,##0\);_(* &quot;-&quot;_);_(@_)"/>
    <numFmt numFmtId="189" formatCode="_(&quot;Kč&quot;* #,##0.00_);_(&quot;Kč&quot;* \(#,##0.00\);_(&quot;Kč&quot;* &quot;-&quot;??_);_(@_)"/>
    <numFmt numFmtId="190" formatCode="_(* #,##0.00_);_(* \(#,##0.00\);_(* &quot;-&quot;??_);_(@_)"/>
    <numFmt numFmtId="191" formatCode="#,##0.00_*&quot;Kč&quot;;\-#,##0.00_*&quot;Kč&quot;"/>
    <numFmt numFmtId="192" formatCode="#,##0.000"/>
    <numFmt numFmtId="193" formatCode="#,##0.0000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¥€-2]\ #\ ##,000_);[Red]\([$€-2]\ #\ ##,000\)"/>
    <numFmt numFmtId="199" formatCode="_-* #,##0.0\ _K_č_-;\-* #,##0.0\ _K_č_-;_-* &quot;-&quot;\ _K_č_-;_-@_-"/>
    <numFmt numFmtId="200" formatCode="_-* #,##0.00\ _K_č_-;\-* #,##0.00\ _K_č_-;_-* &quot;-&quot;\ _K_č_-;_-@_-"/>
    <numFmt numFmtId="201" formatCode="#,##0.0;\-#,##0.0"/>
  </numFmts>
  <fonts count="8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7"/>
      <name val="Arial CE"/>
      <family val="0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sz val="10"/>
      <name val="Univers (WN)"/>
      <family val="2"/>
    </font>
    <font>
      <sz val="8"/>
      <name val="Trebuchet MS"/>
      <family val="0"/>
    </font>
    <font>
      <sz val="10"/>
      <name val="Tahoma"/>
      <family val="2"/>
    </font>
    <font>
      <i/>
      <sz val="8"/>
      <color indexed="17"/>
      <name val="Arial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8"/>
      <name val="Trebuchet MS"/>
      <family val="2"/>
    </font>
    <font>
      <sz val="14"/>
      <name val="MS Sans Serif"/>
      <family val="0"/>
    </font>
    <font>
      <i/>
      <sz val="9"/>
      <name val="Arial"/>
      <family val="2"/>
    </font>
    <font>
      <b/>
      <sz val="14"/>
      <name val="Arial CE"/>
      <family val="2"/>
    </font>
    <font>
      <b/>
      <sz val="16"/>
      <name val="Arial CE"/>
      <family val="0"/>
    </font>
    <font>
      <b/>
      <sz val="10"/>
      <color indexed="12"/>
      <name val="Arial CE"/>
      <family val="0"/>
    </font>
    <font>
      <sz val="11"/>
      <name val="MS Sans Serif"/>
      <family val="0"/>
    </font>
    <font>
      <b/>
      <sz val="11"/>
      <color indexed="12"/>
      <name val="Arial CE"/>
      <family val="0"/>
    </font>
    <font>
      <i/>
      <sz val="8"/>
      <name val="MS Sans Serif"/>
      <family val="0"/>
    </font>
    <font>
      <sz val="9"/>
      <name val="MS Sans Serif"/>
      <family val="0"/>
    </font>
    <font>
      <sz val="9"/>
      <color indexed="10"/>
      <name val="MS Sans Serif"/>
      <family val="0"/>
    </font>
    <font>
      <sz val="9"/>
      <color indexed="10"/>
      <name val="Arial CE"/>
      <family val="0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u val="single"/>
      <sz val="9"/>
      <name val="Arial CE"/>
      <family val="0"/>
    </font>
    <font>
      <u val="single"/>
      <sz val="10"/>
      <name val="Trebuchet MS"/>
      <family val="2"/>
    </font>
    <font>
      <b/>
      <sz val="9"/>
      <color indexed="12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27" fillId="0" borderId="2" applyBorder="0" applyProtection="0">
      <alignment horizontal="right"/>
    </xf>
    <xf numFmtId="0" fontId="22" fillId="0" borderId="0">
      <alignment/>
      <protection/>
    </xf>
    <xf numFmtId="0" fontId="3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7" borderId="3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5" fillId="0" borderId="0" applyBorder="0" applyProtection="0">
      <alignment horizontal="right"/>
    </xf>
    <xf numFmtId="0" fontId="25" fillId="0" borderId="0" applyBorder="0" applyProtection="0">
      <alignment horizontal="left"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" fontId="0" fillId="18" borderId="0" applyBorder="0" applyAlignment="0" applyProtection="0"/>
    <xf numFmtId="0" fontId="13" fillId="19" borderId="0" applyNumberFormat="0" applyBorder="0" applyAlignment="0" applyProtection="0"/>
    <xf numFmtId="0" fontId="22" fillId="0" borderId="0">
      <alignment/>
      <protection/>
    </xf>
    <xf numFmtId="0" fontId="14" fillId="0" borderId="0" applyAlignment="0">
      <protection locked="0"/>
    </xf>
    <xf numFmtId="0" fontId="14" fillId="0" borderId="0">
      <alignment/>
      <protection/>
    </xf>
    <xf numFmtId="0" fontId="14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Alignment="0">
      <protection locked="0"/>
    </xf>
    <xf numFmtId="0" fontId="22" fillId="0" borderId="0" applyAlignment="0">
      <protection locked="0"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4" fillId="0" borderId="0" applyAlignment="0">
      <protection locked="0"/>
    </xf>
    <xf numFmtId="0" fontId="22" fillId="0" borderId="0">
      <alignment/>
      <protection/>
    </xf>
    <xf numFmtId="0" fontId="43" fillId="0" borderId="0" applyAlignment="0">
      <protection locked="0"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169" fontId="27" fillId="0" borderId="7" applyBorder="0" applyProtection="0">
      <alignment horizontal="right"/>
    </xf>
    <xf numFmtId="170" fontId="27" fillId="0" borderId="7" applyBorder="0" applyProtection="0">
      <alignment horizontal="right"/>
    </xf>
    <xf numFmtId="0" fontId="27" fillId="0" borderId="8" applyNumberFormat="0" applyBorder="0" applyProtection="0">
      <alignment horizontal="left" wrapText="1"/>
    </xf>
    <xf numFmtId="0" fontId="35" fillId="0" borderId="0" applyNumberFormat="0" applyFill="0" applyBorder="0" applyAlignment="0" applyProtection="0"/>
    <xf numFmtId="0" fontId="14" fillId="20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4" borderId="0" applyNumberFormat="0" applyBorder="0" applyAlignment="0" applyProtection="0"/>
    <xf numFmtId="0" fontId="4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8" fillId="7" borderId="11" applyNumberFormat="0" applyAlignment="0" applyProtection="0"/>
    <xf numFmtId="0" fontId="45" fillId="0" borderId="12">
      <alignment horizontal="left" wrapText="1" indent="1"/>
      <protection locked="0"/>
    </xf>
    <xf numFmtId="0" fontId="19" fillId="21" borderId="11" applyNumberFormat="0" applyAlignment="0" applyProtection="0"/>
    <xf numFmtId="0" fontId="20" fillId="21" borderId="13" applyNumberFormat="0" applyAlignment="0" applyProtection="0"/>
    <xf numFmtId="0" fontId="2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5" borderId="0" applyNumberFormat="0" applyBorder="0" applyAlignment="0" applyProtection="0"/>
  </cellStyleXfs>
  <cellXfs count="483">
    <xf numFmtId="0" fontId="0" fillId="0" borderId="0" xfId="0" applyAlignment="1">
      <alignment/>
    </xf>
    <xf numFmtId="0" fontId="14" fillId="0" borderId="0" xfId="73" applyAlignment="1">
      <alignment horizontal="left" vertical="top"/>
      <protection locked="0"/>
    </xf>
    <xf numFmtId="0" fontId="14" fillId="0" borderId="0" xfId="73" applyAlignment="1" applyProtection="1">
      <alignment horizontal="left" vertical="top"/>
      <protection locked="0"/>
    </xf>
    <xf numFmtId="0" fontId="22" fillId="0" borderId="14" xfId="73" applyFont="1" applyBorder="1" applyAlignment="1" applyProtection="1">
      <alignment horizontal="left"/>
      <protection locked="0"/>
    </xf>
    <xf numFmtId="0" fontId="22" fillId="0" borderId="15" xfId="73" applyFont="1" applyBorder="1" applyAlignment="1" applyProtection="1">
      <alignment horizontal="left"/>
      <protection locked="0"/>
    </xf>
    <xf numFmtId="0" fontId="22" fillId="0" borderId="16" xfId="73" applyFont="1" applyBorder="1" applyAlignment="1" applyProtection="1">
      <alignment horizontal="left"/>
      <protection locked="0"/>
    </xf>
    <xf numFmtId="0" fontId="22" fillId="0" borderId="17" xfId="73" applyFont="1" applyBorder="1" applyAlignment="1" applyProtection="1">
      <alignment horizontal="left"/>
      <protection locked="0"/>
    </xf>
    <xf numFmtId="0" fontId="22" fillId="0" borderId="0" xfId="73" applyFont="1" applyBorder="1" applyAlignment="1" applyProtection="1">
      <alignment horizontal="left"/>
      <protection locked="0"/>
    </xf>
    <xf numFmtId="0" fontId="22" fillId="0" borderId="18" xfId="73" applyFont="1" applyBorder="1" applyAlignment="1" applyProtection="1">
      <alignment horizontal="left"/>
      <protection locked="0"/>
    </xf>
    <xf numFmtId="0" fontId="22" fillId="0" borderId="19" xfId="73" applyFont="1" applyBorder="1" applyAlignment="1" applyProtection="1">
      <alignment horizontal="left"/>
      <protection locked="0"/>
    </xf>
    <xf numFmtId="0" fontId="22" fillId="0" borderId="20" xfId="73" applyFont="1" applyBorder="1" applyAlignment="1" applyProtection="1">
      <alignment horizontal="left"/>
      <protection locked="0"/>
    </xf>
    <xf numFmtId="0" fontId="22" fillId="0" borderId="21" xfId="73" applyFont="1" applyBorder="1" applyAlignment="1" applyProtection="1">
      <alignment horizontal="left"/>
      <protection locked="0"/>
    </xf>
    <xf numFmtId="0" fontId="27" fillId="0" borderId="22" xfId="73" applyFont="1" applyBorder="1" applyAlignment="1" applyProtection="1">
      <alignment horizontal="left" vertical="center"/>
      <protection locked="0"/>
    </xf>
    <xf numFmtId="0" fontId="27" fillId="0" borderId="23" xfId="73" applyFont="1" applyBorder="1" applyAlignment="1" applyProtection="1">
      <alignment horizontal="left" vertical="center"/>
      <protection locked="0"/>
    </xf>
    <xf numFmtId="0" fontId="27" fillId="0" borderId="24" xfId="73" applyFont="1" applyBorder="1" applyAlignment="1" applyProtection="1">
      <alignment horizontal="left" vertical="center"/>
      <protection locked="0"/>
    </xf>
    <xf numFmtId="0" fontId="27" fillId="0" borderId="17" xfId="73" applyFont="1" applyBorder="1" applyAlignment="1" applyProtection="1">
      <alignment horizontal="left" vertical="center"/>
      <protection locked="0"/>
    </xf>
    <xf numFmtId="0" fontId="27" fillId="0" borderId="0" xfId="73" applyFont="1" applyBorder="1" applyAlignment="1" applyProtection="1">
      <alignment horizontal="left" vertical="center"/>
      <protection locked="0"/>
    </xf>
    <xf numFmtId="0" fontId="27" fillId="0" borderId="25" xfId="73" applyFont="1" applyBorder="1" applyAlignment="1" applyProtection="1">
      <alignment horizontal="left" vertical="center"/>
      <protection locked="0"/>
    </xf>
    <xf numFmtId="0" fontId="27" fillId="0" borderId="26" xfId="73" applyFont="1" applyBorder="1" applyAlignment="1" applyProtection="1">
      <alignment horizontal="left" vertical="center"/>
      <protection locked="0"/>
    </xf>
    <xf numFmtId="0" fontId="27" fillId="0" borderId="16" xfId="73" applyFont="1" applyBorder="1" applyAlignment="1" applyProtection="1">
      <alignment horizontal="left" vertical="center"/>
      <protection locked="0"/>
    </xf>
    <xf numFmtId="0" fontId="27" fillId="0" borderId="27" xfId="73" applyFont="1" applyBorder="1" applyAlignment="1" applyProtection="1">
      <alignment horizontal="left" vertical="center"/>
      <protection locked="0"/>
    </xf>
    <xf numFmtId="0" fontId="2" fillId="0" borderId="17" xfId="73" applyFont="1" applyBorder="1" applyAlignment="1" applyProtection="1">
      <alignment horizontal="left" vertical="center"/>
      <protection locked="0"/>
    </xf>
    <xf numFmtId="0" fontId="27" fillId="0" borderId="18" xfId="73" applyFont="1" applyBorder="1" applyAlignment="1" applyProtection="1">
      <alignment horizontal="left" vertical="center"/>
      <protection locked="0"/>
    </xf>
    <xf numFmtId="0" fontId="27" fillId="0" borderId="28" xfId="73" applyFont="1" applyBorder="1" applyAlignment="1" applyProtection="1">
      <alignment horizontal="left" vertical="center"/>
      <protection locked="0"/>
    </xf>
    <xf numFmtId="0" fontId="27" fillId="0" borderId="29" xfId="73" applyFont="1" applyBorder="1" applyAlignment="1" applyProtection="1">
      <alignment horizontal="left" vertical="center"/>
      <protection locked="0"/>
    </xf>
    <xf numFmtId="0" fontId="2" fillId="0" borderId="30" xfId="73" applyFont="1" applyBorder="1" applyAlignment="1" applyProtection="1">
      <alignment horizontal="left" vertical="center"/>
      <protection locked="0"/>
    </xf>
    <xf numFmtId="0" fontId="27" fillId="0" borderId="31" xfId="73" applyFont="1" applyBorder="1" applyAlignment="1" applyProtection="1">
      <alignment horizontal="left" vertical="center"/>
      <protection locked="0"/>
    </xf>
    <xf numFmtId="0" fontId="2" fillId="0" borderId="0" xfId="73" applyFont="1" applyBorder="1" applyAlignment="1" applyProtection="1">
      <alignment horizontal="left" vertical="center"/>
      <protection locked="0"/>
    </xf>
    <xf numFmtId="0" fontId="29" fillId="0" borderId="0" xfId="73" applyFont="1" applyBorder="1" applyAlignment="1" applyProtection="1">
      <alignment horizontal="left" vertical="center"/>
      <protection locked="0"/>
    </xf>
    <xf numFmtId="0" fontId="30" fillId="0" borderId="18" xfId="73" applyFont="1" applyBorder="1" applyAlignment="1" applyProtection="1">
      <alignment horizontal="left" vertical="center"/>
      <protection locked="0"/>
    </xf>
    <xf numFmtId="0" fontId="2" fillId="0" borderId="8" xfId="73" applyFont="1" applyBorder="1" applyAlignment="1" applyProtection="1">
      <alignment horizontal="left" vertical="center"/>
      <protection locked="0"/>
    </xf>
    <xf numFmtId="0" fontId="27" fillId="0" borderId="8" xfId="73" applyFont="1" applyBorder="1" applyAlignment="1" applyProtection="1">
      <alignment horizontal="left" vertical="center"/>
      <protection locked="0"/>
    </xf>
    <xf numFmtId="0" fontId="23" fillId="0" borderId="32" xfId="73" applyFont="1" applyBorder="1" applyAlignment="1" applyProtection="1">
      <alignment horizontal="left" vertical="center"/>
      <protection locked="0"/>
    </xf>
    <xf numFmtId="0" fontId="27" fillId="0" borderId="19" xfId="73" applyFont="1" applyBorder="1" applyAlignment="1" applyProtection="1">
      <alignment horizontal="left" vertical="center"/>
      <protection locked="0"/>
    </xf>
    <xf numFmtId="0" fontId="27" fillId="0" borderId="20" xfId="73" applyFont="1" applyBorder="1" applyAlignment="1" applyProtection="1">
      <alignment horizontal="left" vertical="center"/>
      <protection locked="0"/>
    </xf>
    <xf numFmtId="0" fontId="27" fillId="0" borderId="21" xfId="73" applyFont="1" applyBorder="1" applyAlignment="1" applyProtection="1">
      <alignment horizontal="left" vertical="center"/>
      <protection locked="0"/>
    </xf>
    <xf numFmtId="0" fontId="27" fillId="0" borderId="33" xfId="73" applyFont="1" applyBorder="1" applyAlignment="1" applyProtection="1">
      <alignment horizontal="left" vertical="center"/>
      <protection locked="0"/>
    </xf>
    <xf numFmtId="0" fontId="27" fillId="0" borderId="34" xfId="73" applyFont="1" applyBorder="1" applyAlignment="1" applyProtection="1">
      <alignment horizontal="left" vertical="center"/>
      <protection locked="0"/>
    </xf>
    <xf numFmtId="0" fontId="31" fillId="0" borderId="34" xfId="73" applyFont="1" applyBorder="1" applyAlignment="1" applyProtection="1">
      <alignment horizontal="left" vertical="center"/>
      <protection locked="0"/>
    </xf>
    <xf numFmtId="0" fontId="27" fillId="0" borderId="35" xfId="73" applyFont="1" applyBorder="1" applyAlignment="1" applyProtection="1">
      <alignment horizontal="left" vertical="center"/>
      <protection locked="0"/>
    </xf>
    <xf numFmtId="0" fontId="27" fillId="0" borderId="36" xfId="73" applyFont="1" applyBorder="1" applyAlignment="1" applyProtection="1">
      <alignment horizontal="left" vertical="center"/>
      <protection locked="0"/>
    </xf>
    <xf numFmtId="0" fontId="27" fillId="0" borderId="37" xfId="73" applyFont="1" applyBorder="1" applyAlignment="1" applyProtection="1">
      <alignment horizontal="left" vertical="center"/>
      <protection locked="0"/>
    </xf>
    <xf numFmtId="0" fontId="27" fillId="0" borderId="38" xfId="73" applyFont="1" applyBorder="1" applyAlignment="1" applyProtection="1">
      <alignment horizontal="left" vertical="center"/>
      <protection locked="0"/>
    </xf>
    <xf numFmtId="0" fontId="27" fillId="0" borderId="39" xfId="73" applyFont="1" applyBorder="1" applyAlignment="1" applyProtection="1">
      <alignment horizontal="left" vertical="center"/>
      <protection locked="0"/>
    </xf>
    <xf numFmtId="0" fontId="27" fillId="0" borderId="40" xfId="73" applyFont="1" applyBorder="1" applyAlignment="1" applyProtection="1">
      <alignment horizontal="left" vertical="center"/>
      <protection locked="0"/>
    </xf>
    <xf numFmtId="166" fontId="22" fillId="0" borderId="41" xfId="73" applyNumberFormat="1" applyFont="1" applyBorder="1" applyAlignment="1" applyProtection="1">
      <alignment horizontal="right" vertical="center"/>
      <protection locked="0"/>
    </xf>
    <xf numFmtId="166" fontId="22" fillId="0" borderId="42" xfId="73" applyNumberFormat="1" applyFont="1" applyBorder="1" applyAlignment="1" applyProtection="1">
      <alignment horizontal="right" vertical="center"/>
      <protection locked="0"/>
    </xf>
    <xf numFmtId="167" fontId="2" fillId="0" borderId="43" xfId="73" applyNumberFormat="1" applyFont="1" applyBorder="1" applyAlignment="1" applyProtection="1">
      <alignment horizontal="right" vertical="center"/>
      <protection locked="0"/>
    </xf>
    <xf numFmtId="167" fontId="2" fillId="0" borderId="44" xfId="73" applyNumberFormat="1" applyFont="1" applyBorder="1" applyAlignment="1" applyProtection="1">
      <alignment horizontal="right" vertical="center"/>
      <protection locked="0"/>
    </xf>
    <xf numFmtId="166" fontId="22" fillId="0" borderId="43" xfId="73" applyNumberFormat="1" applyFont="1" applyBorder="1" applyAlignment="1" applyProtection="1">
      <alignment horizontal="right" vertical="center"/>
      <protection locked="0"/>
    </xf>
    <xf numFmtId="166" fontId="22" fillId="0" borderId="44" xfId="73" applyNumberFormat="1" applyFont="1" applyBorder="1" applyAlignment="1" applyProtection="1">
      <alignment horizontal="right" vertical="center"/>
      <protection locked="0"/>
    </xf>
    <xf numFmtId="166" fontId="0" fillId="0" borderId="42" xfId="73" applyNumberFormat="1" applyFont="1" applyBorder="1" applyAlignment="1" applyProtection="1">
      <alignment horizontal="right" vertical="center"/>
      <protection locked="0"/>
    </xf>
    <xf numFmtId="167" fontId="0" fillId="0" borderId="20" xfId="73" applyNumberFormat="1" applyFont="1" applyBorder="1" applyAlignment="1" applyProtection="1">
      <alignment horizontal="right" vertical="center"/>
      <protection locked="0"/>
    </xf>
    <xf numFmtId="167" fontId="2" fillId="0" borderId="45" xfId="73" applyNumberFormat="1" applyFont="1" applyBorder="1" applyAlignment="1" applyProtection="1">
      <alignment horizontal="right" vertical="center"/>
      <protection locked="0"/>
    </xf>
    <xf numFmtId="0" fontId="31" fillId="0" borderId="34" xfId="73" applyFont="1" applyBorder="1" applyAlignment="1" applyProtection="1">
      <alignment horizontal="left" vertical="center" wrapText="1"/>
      <protection locked="0"/>
    </xf>
    <xf numFmtId="0" fontId="32" fillId="0" borderId="36" xfId="73" applyFont="1" applyBorder="1" applyAlignment="1" applyProtection="1">
      <alignment horizontal="left" vertical="center"/>
      <protection locked="0"/>
    </xf>
    <xf numFmtId="0" fontId="32" fillId="0" borderId="38" xfId="73" applyFont="1" applyBorder="1" applyAlignment="1" applyProtection="1">
      <alignment horizontal="left" vertical="center"/>
      <protection locked="0"/>
    </xf>
    <xf numFmtId="0" fontId="31" fillId="0" borderId="39" xfId="73" applyFont="1" applyBorder="1" applyAlignment="1" applyProtection="1">
      <alignment horizontal="left" vertical="center"/>
      <protection locked="0"/>
    </xf>
    <xf numFmtId="0" fontId="31" fillId="0" borderId="37" xfId="73" applyFont="1" applyBorder="1" applyAlignment="1" applyProtection="1">
      <alignment horizontal="left" vertical="center"/>
      <protection locked="0"/>
    </xf>
    <xf numFmtId="0" fontId="31" fillId="0" borderId="46" xfId="73" applyFont="1" applyBorder="1" applyAlignment="1" applyProtection="1">
      <alignment horizontal="left" vertical="center"/>
      <protection locked="0"/>
    </xf>
    <xf numFmtId="0" fontId="32" fillId="0" borderId="47" xfId="73" applyFont="1" applyBorder="1" applyAlignment="1" applyProtection="1">
      <alignment horizontal="left" vertical="center"/>
      <protection locked="0"/>
    </xf>
    <xf numFmtId="0" fontId="31" fillId="0" borderId="38" xfId="73" applyFont="1" applyBorder="1" applyAlignment="1" applyProtection="1">
      <alignment horizontal="left" vertical="center"/>
      <protection locked="0"/>
    </xf>
    <xf numFmtId="0" fontId="31" fillId="0" borderId="0" xfId="73" applyFont="1" applyBorder="1" applyAlignment="1" applyProtection="1">
      <alignment horizontal="left" vertical="center"/>
      <protection locked="0"/>
    </xf>
    <xf numFmtId="0" fontId="31" fillId="0" borderId="40" xfId="73" applyFont="1" applyBorder="1" applyAlignment="1" applyProtection="1">
      <alignment horizontal="left" vertical="center"/>
      <protection locked="0"/>
    </xf>
    <xf numFmtId="0" fontId="27" fillId="0" borderId="48" xfId="73" applyFont="1" applyBorder="1" applyAlignment="1" applyProtection="1">
      <alignment horizontal="center" vertical="center"/>
      <protection locked="0"/>
    </xf>
    <xf numFmtId="0" fontId="25" fillId="0" borderId="49" xfId="73" applyFont="1" applyBorder="1" applyAlignment="1" applyProtection="1">
      <alignment horizontal="left" vertical="center"/>
      <protection locked="0"/>
    </xf>
    <xf numFmtId="0" fontId="27" fillId="0" borderId="50" xfId="73" applyFont="1" applyBorder="1" applyAlignment="1" applyProtection="1">
      <alignment horizontal="left" vertical="center"/>
      <protection locked="0"/>
    </xf>
    <xf numFmtId="0" fontId="27" fillId="0" borderId="51" xfId="73" applyFont="1" applyBorder="1" applyAlignment="1" applyProtection="1">
      <alignment horizontal="left" vertical="center"/>
      <protection locked="0"/>
    </xf>
    <xf numFmtId="167" fontId="3" fillId="0" borderId="52" xfId="73" applyNumberFormat="1" applyFont="1" applyBorder="1" applyAlignment="1" applyProtection="1">
      <alignment horizontal="right" vertical="center"/>
      <protection locked="0"/>
    </xf>
    <xf numFmtId="0" fontId="27" fillId="0" borderId="53" xfId="73" applyFont="1" applyBorder="1" applyAlignment="1" applyProtection="1">
      <alignment horizontal="left" vertical="center"/>
      <protection locked="0"/>
    </xf>
    <xf numFmtId="0" fontId="27" fillId="0" borderId="54" xfId="73" applyFont="1" applyBorder="1" applyAlignment="1" applyProtection="1">
      <alignment horizontal="center" vertical="center"/>
      <protection locked="0"/>
    </xf>
    <xf numFmtId="0" fontId="27" fillId="0" borderId="52" xfId="73" applyFont="1" applyBorder="1" applyAlignment="1" applyProtection="1">
      <alignment horizontal="left" vertical="center"/>
      <protection locked="0"/>
    </xf>
    <xf numFmtId="0" fontId="27" fillId="0" borderId="55" xfId="73" applyFont="1" applyBorder="1" applyAlignment="1" applyProtection="1">
      <alignment horizontal="left" vertical="center"/>
      <protection locked="0"/>
    </xf>
    <xf numFmtId="167" fontId="33" fillId="0" borderId="52" xfId="73" applyNumberFormat="1" applyFont="1" applyBorder="1" applyAlignment="1" applyProtection="1">
      <alignment horizontal="right" vertical="center"/>
      <protection locked="0"/>
    </xf>
    <xf numFmtId="166" fontId="22" fillId="0" borderId="56" xfId="73" applyNumberFormat="1" applyFont="1" applyBorder="1" applyAlignment="1" applyProtection="1">
      <alignment horizontal="right" vertical="center"/>
      <protection locked="0"/>
    </xf>
    <xf numFmtId="0" fontId="2" fillId="0" borderId="52" xfId="73" applyFont="1" applyBorder="1" applyAlignment="1" applyProtection="1">
      <alignment horizontal="left" vertical="center"/>
      <protection locked="0"/>
    </xf>
    <xf numFmtId="0" fontId="27" fillId="0" borderId="56" xfId="73" applyFont="1" applyBorder="1" applyAlignment="1" applyProtection="1">
      <alignment horizontal="left" vertical="center"/>
      <protection locked="0"/>
    </xf>
    <xf numFmtId="168" fontId="2" fillId="0" borderId="51" xfId="73" applyNumberFormat="1" applyFont="1" applyBorder="1" applyAlignment="1" applyProtection="1">
      <alignment horizontal="right" vertical="center"/>
      <protection locked="0"/>
    </xf>
    <xf numFmtId="169" fontId="3" fillId="0" borderId="57" xfId="73" applyNumberFormat="1" applyFont="1" applyBorder="1" applyAlignment="1" applyProtection="1">
      <alignment horizontal="right" vertical="center"/>
      <protection locked="0"/>
    </xf>
    <xf numFmtId="0" fontId="27" fillId="0" borderId="58" xfId="73" applyFont="1" applyBorder="1" applyAlignment="1" applyProtection="1">
      <alignment horizontal="left" vertical="center"/>
      <protection locked="0"/>
    </xf>
    <xf numFmtId="0" fontId="27" fillId="0" borderId="59" xfId="73" applyFont="1" applyBorder="1" applyAlignment="1" applyProtection="1">
      <alignment horizontal="left" vertical="center"/>
      <protection locked="0"/>
    </xf>
    <xf numFmtId="169" fontId="3" fillId="0" borderId="52" xfId="73" applyNumberFormat="1" applyFont="1" applyBorder="1" applyAlignment="1" applyProtection="1">
      <alignment horizontal="right" vertical="center"/>
      <protection locked="0"/>
    </xf>
    <xf numFmtId="167" fontId="0" fillId="0" borderId="57" xfId="73" applyNumberFormat="1" applyFont="1" applyBorder="1" applyAlignment="1" applyProtection="1">
      <alignment horizontal="right" vertical="center"/>
      <protection locked="0"/>
    </xf>
    <xf numFmtId="0" fontId="27" fillId="0" borderId="60" xfId="73" applyFont="1" applyBorder="1" applyAlignment="1" applyProtection="1">
      <alignment horizontal="center" vertical="center"/>
      <protection locked="0"/>
    </xf>
    <xf numFmtId="0" fontId="25" fillId="0" borderId="52" xfId="73" applyFont="1" applyBorder="1" applyAlignment="1" applyProtection="1">
      <alignment horizontal="left" vertical="center"/>
      <protection locked="0"/>
    </xf>
    <xf numFmtId="169" fontId="3" fillId="0" borderId="61" xfId="73" applyNumberFormat="1" applyFont="1" applyBorder="1" applyAlignment="1" applyProtection="1">
      <alignment horizontal="right" vertical="center"/>
      <protection locked="0"/>
    </xf>
    <xf numFmtId="0" fontId="27" fillId="0" borderId="62" xfId="73" applyFont="1" applyBorder="1" applyAlignment="1" applyProtection="1">
      <alignment horizontal="left" vertical="center"/>
      <protection locked="0"/>
    </xf>
    <xf numFmtId="167" fontId="33" fillId="0" borderId="61" xfId="73" applyNumberFormat="1" applyFont="1" applyBorder="1" applyAlignment="1" applyProtection="1">
      <alignment horizontal="right" vertical="center"/>
      <protection locked="0"/>
    </xf>
    <xf numFmtId="166" fontId="22" fillId="0" borderId="62" xfId="73" applyNumberFormat="1" applyFont="1" applyBorder="1" applyAlignment="1" applyProtection="1">
      <alignment horizontal="right" vertical="center"/>
      <protection locked="0"/>
    </xf>
    <xf numFmtId="169" fontId="3" fillId="0" borderId="63" xfId="73" applyNumberFormat="1" applyFont="1" applyBorder="1" applyAlignment="1" applyProtection="1">
      <alignment horizontal="right" vertical="center"/>
      <protection locked="0"/>
    </xf>
    <xf numFmtId="0" fontId="27" fillId="0" borderId="64" xfId="73" applyFont="1" applyBorder="1" applyAlignment="1" applyProtection="1">
      <alignment horizontal="center" vertical="center"/>
      <protection locked="0"/>
    </xf>
    <xf numFmtId="0" fontId="27" fillId="0" borderId="44" xfId="73" applyFont="1" applyBorder="1" applyAlignment="1" applyProtection="1">
      <alignment horizontal="left" vertical="center"/>
      <protection locked="0"/>
    </xf>
    <xf numFmtId="0" fontId="27" fillId="0" borderId="42" xfId="73" applyFont="1" applyBorder="1" applyAlignment="1" applyProtection="1">
      <alignment horizontal="left" vertical="center"/>
      <protection locked="0"/>
    </xf>
    <xf numFmtId="0" fontId="27" fillId="0" borderId="43" xfId="73" applyFont="1" applyBorder="1" applyAlignment="1" applyProtection="1">
      <alignment horizontal="left" vertical="center"/>
      <protection locked="0"/>
    </xf>
    <xf numFmtId="167" fontId="3" fillId="0" borderId="65" xfId="73" applyNumberFormat="1" applyFont="1" applyBorder="1" applyAlignment="1" applyProtection="1">
      <alignment horizontal="right" vertical="center"/>
      <protection locked="0"/>
    </xf>
    <xf numFmtId="0" fontId="27" fillId="0" borderId="66" xfId="73" applyFont="1" applyBorder="1" applyAlignment="1" applyProtection="1">
      <alignment horizontal="left" vertical="center"/>
      <protection locked="0"/>
    </xf>
    <xf numFmtId="0" fontId="27" fillId="0" borderId="67" xfId="73" applyFont="1" applyBorder="1" applyAlignment="1" applyProtection="1">
      <alignment horizontal="center" vertical="center"/>
      <protection locked="0"/>
    </xf>
    <xf numFmtId="169" fontId="3" fillId="0" borderId="34" xfId="73" applyNumberFormat="1" applyFont="1" applyBorder="1" applyAlignment="1" applyProtection="1">
      <alignment horizontal="right" vertical="center"/>
      <protection locked="0"/>
    </xf>
    <xf numFmtId="166" fontId="0" fillId="0" borderId="20" xfId="73" applyNumberFormat="1" applyFont="1" applyBorder="1" applyAlignment="1" applyProtection="1">
      <alignment horizontal="right" vertical="center"/>
      <protection locked="0"/>
    </xf>
    <xf numFmtId="167" fontId="0" fillId="0" borderId="68" xfId="73" applyNumberFormat="1" applyFont="1" applyBorder="1" applyAlignment="1" applyProtection="1">
      <alignment horizontal="right" vertical="center"/>
      <protection locked="0"/>
    </xf>
    <xf numFmtId="0" fontId="26" fillId="0" borderId="22" xfId="73" applyFont="1" applyBorder="1" applyAlignment="1" applyProtection="1">
      <alignment horizontal="left" vertical="top"/>
      <protection locked="0"/>
    </xf>
    <xf numFmtId="0" fontId="33" fillId="0" borderId="23" xfId="73" applyFont="1" applyBorder="1" applyAlignment="1" applyProtection="1">
      <alignment horizontal="left" vertical="center"/>
      <protection locked="0"/>
    </xf>
    <xf numFmtId="0" fontId="27" fillId="0" borderId="69" xfId="73" applyFont="1" applyBorder="1" applyAlignment="1" applyProtection="1">
      <alignment horizontal="left" vertical="center"/>
      <protection locked="0"/>
    </xf>
    <xf numFmtId="0" fontId="27" fillId="0" borderId="70" xfId="73" applyFont="1" applyBorder="1" applyAlignment="1" applyProtection="1">
      <alignment horizontal="left" vertical="center"/>
      <protection locked="0"/>
    </xf>
    <xf numFmtId="0" fontId="27" fillId="0" borderId="71" xfId="73" applyFont="1" applyBorder="1" applyAlignment="1" applyProtection="1">
      <alignment horizontal="left" vertical="center"/>
      <protection locked="0"/>
    </xf>
    <xf numFmtId="0" fontId="27" fillId="0" borderId="72" xfId="73" applyFont="1" applyBorder="1" applyAlignment="1" applyProtection="1">
      <alignment horizontal="left" vertical="center"/>
      <protection locked="0"/>
    </xf>
    <xf numFmtId="0" fontId="27" fillId="0" borderId="73" xfId="73" applyFont="1" applyBorder="1" applyAlignment="1" applyProtection="1">
      <alignment horizontal="left"/>
      <protection locked="0"/>
    </xf>
    <xf numFmtId="0" fontId="27" fillId="0" borderId="74" xfId="73" applyFont="1" applyBorder="1" applyAlignment="1" applyProtection="1">
      <alignment horizontal="left" vertical="center"/>
      <protection locked="0"/>
    </xf>
    <xf numFmtId="0" fontId="27" fillId="0" borderId="58" xfId="73" applyFont="1" applyBorder="1" applyAlignment="1" applyProtection="1">
      <alignment horizontal="left"/>
      <protection locked="0"/>
    </xf>
    <xf numFmtId="2" fontId="2" fillId="0" borderId="56" xfId="73" applyNumberFormat="1" applyFont="1" applyBorder="1" applyAlignment="1" applyProtection="1">
      <alignment horizontal="right" vertical="center"/>
      <protection locked="0"/>
    </xf>
    <xf numFmtId="0" fontId="26" fillId="0" borderId="75" xfId="73" applyFont="1" applyBorder="1" applyAlignment="1" applyProtection="1">
      <alignment horizontal="left" vertical="top"/>
      <protection locked="0"/>
    </xf>
    <xf numFmtId="0" fontId="33" fillId="0" borderId="76" xfId="73" applyFont="1" applyBorder="1" applyAlignment="1" applyProtection="1">
      <alignment horizontal="left" vertical="center"/>
      <protection locked="0"/>
    </xf>
    <xf numFmtId="0" fontId="27" fillId="0" borderId="76" xfId="73" applyFont="1" applyBorder="1" applyAlignment="1" applyProtection="1">
      <alignment horizontal="left" vertical="center"/>
      <protection locked="0"/>
    </xf>
    <xf numFmtId="0" fontId="27" fillId="0" borderId="49" xfId="73" applyFont="1" applyBorder="1" applyAlignment="1" applyProtection="1">
      <alignment horizontal="left" vertical="center"/>
      <protection locked="0"/>
    </xf>
    <xf numFmtId="0" fontId="2" fillId="0" borderId="56" xfId="73" applyFont="1" applyBorder="1" applyAlignment="1" applyProtection="1">
      <alignment horizontal="left" vertical="center"/>
      <protection locked="0"/>
    </xf>
    <xf numFmtId="0" fontId="31" fillId="0" borderId="44" xfId="73" applyFont="1" applyBorder="1" applyAlignment="1" applyProtection="1">
      <alignment horizontal="left" vertical="center"/>
      <protection locked="0"/>
    </xf>
    <xf numFmtId="169" fontId="28" fillId="0" borderId="77" xfId="73" applyNumberFormat="1" applyFont="1" applyBorder="1" applyAlignment="1" applyProtection="1">
      <alignment horizontal="right" vertical="center"/>
      <protection locked="0"/>
    </xf>
    <xf numFmtId="0" fontId="26" fillId="0" borderId="39" xfId="73" applyFont="1" applyBorder="1" applyAlignment="1" applyProtection="1">
      <alignment horizontal="left" vertical="center"/>
      <protection locked="0"/>
    </xf>
    <xf numFmtId="0" fontId="33" fillId="0" borderId="37" xfId="73" applyFont="1" applyBorder="1" applyAlignment="1" applyProtection="1">
      <alignment horizontal="left" vertical="center"/>
      <protection locked="0"/>
    </xf>
    <xf numFmtId="0" fontId="22" fillId="0" borderId="40" xfId="73" applyFont="1" applyBorder="1" applyAlignment="1" applyProtection="1">
      <alignment horizontal="left" vertical="center"/>
      <protection locked="0"/>
    </xf>
    <xf numFmtId="0" fontId="27" fillId="0" borderId="30" xfId="73" applyFont="1" applyBorder="1" applyAlignment="1" applyProtection="1">
      <alignment horizontal="left"/>
      <protection locked="0"/>
    </xf>
    <xf numFmtId="0" fontId="27" fillId="0" borderId="78" xfId="73" applyFont="1" applyBorder="1" applyAlignment="1" applyProtection="1">
      <alignment horizontal="left" vertical="center"/>
      <protection locked="0"/>
    </xf>
    <xf numFmtId="0" fontId="27" fillId="0" borderId="79" xfId="73" applyFont="1" applyBorder="1" applyAlignment="1" applyProtection="1">
      <alignment horizontal="left" vertical="center"/>
      <protection locked="0"/>
    </xf>
    <xf numFmtId="0" fontId="27" fillId="0" borderId="80" xfId="73" applyFont="1" applyBorder="1" applyAlignment="1" applyProtection="1">
      <alignment horizontal="left"/>
      <protection locked="0"/>
    </xf>
    <xf numFmtId="0" fontId="27" fillId="0" borderId="81" xfId="73" applyFont="1" applyBorder="1" applyAlignment="1" applyProtection="1">
      <alignment horizontal="center" vertical="center"/>
      <protection locked="0"/>
    </xf>
    <xf numFmtId="0" fontId="27" fillId="0" borderId="82" xfId="73" applyFont="1" applyBorder="1" applyAlignment="1" applyProtection="1">
      <alignment horizontal="left" vertical="center"/>
      <protection locked="0"/>
    </xf>
    <xf numFmtId="0" fontId="27" fillId="0" borderId="83" xfId="73" applyFont="1" applyBorder="1" applyAlignment="1" applyProtection="1">
      <alignment horizontal="left" vertical="center"/>
      <protection locked="0"/>
    </xf>
    <xf numFmtId="0" fontId="27" fillId="0" borderId="84" xfId="73" applyFont="1" applyBorder="1" applyAlignment="1" applyProtection="1">
      <alignment horizontal="left" vertical="center"/>
      <protection locked="0"/>
    </xf>
    <xf numFmtId="167" fontId="0" fillId="0" borderId="85" xfId="73" applyNumberFormat="1" applyFont="1" applyBorder="1" applyAlignment="1" applyProtection="1">
      <alignment horizontal="right" vertical="center"/>
      <protection locked="0"/>
    </xf>
    <xf numFmtId="0" fontId="2" fillId="26" borderId="86" xfId="69" applyFont="1" applyFill="1" applyBorder="1" applyAlignment="1" applyProtection="1">
      <alignment horizontal="center" vertical="center" wrapText="1"/>
      <protection/>
    </xf>
    <xf numFmtId="0" fontId="2" fillId="26" borderId="87" xfId="69" applyFont="1" applyFill="1" applyBorder="1" applyAlignment="1" applyProtection="1">
      <alignment horizontal="center" vertical="center" wrapText="1"/>
      <protection/>
    </xf>
    <xf numFmtId="0" fontId="2" fillId="26" borderId="88" xfId="69" applyFont="1" applyFill="1" applyBorder="1" applyAlignment="1" applyProtection="1">
      <alignment horizontal="center" vertical="center" wrapText="1"/>
      <protection/>
    </xf>
    <xf numFmtId="171" fontId="2" fillId="26" borderId="89" xfId="69" applyNumberFormat="1" applyFont="1" applyFill="1" applyBorder="1" applyAlignment="1" applyProtection="1">
      <alignment horizontal="center" vertical="center"/>
      <protection/>
    </xf>
    <xf numFmtId="171" fontId="2" fillId="26" borderId="90" xfId="69" applyNumberFormat="1" applyFont="1" applyFill="1" applyBorder="1" applyAlignment="1" applyProtection="1">
      <alignment horizontal="center" vertical="center"/>
      <protection/>
    </xf>
    <xf numFmtId="171" fontId="2" fillId="26" borderId="91" xfId="69" applyNumberFormat="1" applyFont="1" applyFill="1" applyBorder="1" applyAlignment="1" applyProtection="1">
      <alignment horizontal="center" vertical="center"/>
      <protection/>
    </xf>
    <xf numFmtId="0" fontId="2" fillId="0" borderId="14" xfId="73" applyFont="1" applyBorder="1" applyAlignment="1" applyProtection="1">
      <alignment horizontal="left" vertical="center"/>
      <protection locked="0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 applyProtection="1">
      <alignment horizontal="left" vertical="center"/>
      <protection locked="0"/>
    </xf>
    <xf numFmtId="0" fontId="3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7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7" xfId="0" applyFont="1" applyFill="1" applyBorder="1" applyAlignment="1" applyProtection="1">
      <alignment horizontal="center" vertical="center" wrapText="1"/>
      <protection locked="0"/>
    </xf>
    <xf numFmtId="0" fontId="2" fillId="0" borderId="8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98" xfId="73" applyFont="1" applyBorder="1" applyAlignment="1" applyProtection="1">
      <alignment horizontal="left" vertical="center"/>
      <protection locked="0"/>
    </xf>
    <xf numFmtId="0" fontId="2" fillId="0" borderId="99" xfId="73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9" fontId="2" fillId="0" borderId="100" xfId="73" applyNumberFormat="1" applyFont="1" applyBorder="1" applyAlignment="1" applyProtection="1">
      <alignment horizontal="left" vertical="center"/>
      <protection locked="0"/>
    </xf>
    <xf numFmtId="1" fontId="3" fillId="0" borderId="0" xfId="0" applyNumberFormat="1" applyFont="1" applyAlignment="1">
      <alignment vertical="center"/>
    </xf>
    <xf numFmtId="0" fontId="2" fillId="20" borderId="0" xfId="69" applyFont="1" applyFill="1" applyAlignment="1" applyProtection="1">
      <alignment horizontal="left" vertical="center"/>
      <protection/>
    </xf>
    <xf numFmtId="0" fontId="23" fillId="20" borderId="0" xfId="69" applyFont="1" applyFill="1" applyAlignment="1" applyProtection="1">
      <alignment horizontal="left" vertical="center"/>
      <protection/>
    </xf>
    <xf numFmtId="0" fontId="14" fillId="0" borderId="0" xfId="73" applyAlignment="1">
      <alignment horizontal="left" vertical="center"/>
      <protection locked="0"/>
    </xf>
    <xf numFmtId="0" fontId="2" fillId="20" borderId="0" xfId="69" applyFont="1" applyFill="1" applyAlignment="1" applyProtection="1">
      <alignment horizontal="left" vertical="center"/>
      <protection/>
    </xf>
    <xf numFmtId="0" fontId="2" fillId="20" borderId="0" xfId="69" applyFont="1" applyFill="1" applyAlignment="1" applyProtection="1">
      <alignment horizontal="center" vertical="center"/>
      <protection/>
    </xf>
    <xf numFmtId="1" fontId="3" fillId="0" borderId="0" xfId="0" applyNumberFormat="1" applyFont="1" applyAlignment="1">
      <alignment vertical="center" wrapText="1"/>
    </xf>
    <xf numFmtId="1" fontId="28" fillId="0" borderId="0" xfId="0" applyNumberFormat="1" applyFont="1" applyAlignment="1">
      <alignment vertical="center" wrapText="1"/>
    </xf>
    <xf numFmtId="169" fontId="3" fillId="0" borderId="101" xfId="73" applyNumberFormat="1" applyFont="1" applyBorder="1" applyAlignment="1" applyProtection="1">
      <alignment horizontal="right" vertical="center"/>
      <protection locked="0"/>
    </xf>
    <xf numFmtId="0" fontId="22" fillId="0" borderId="0" xfId="69" applyFont="1" applyFill="1" applyBorder="1" applyAlignment="1" applyProtection="1">
      <alignment horizontal="left"/>
      <protection/>
    </xf>
    <xf numFmtId="0" fontId="14" fillId="0" borderId="0" xfId="73" applyFill="1" applyAlignment="1">
      <alignment horizontal="left" vertical="top"/>
      <protection locked="0"/>
    </xf>
    <xf numFmtId="0" fontId="0" fillId="0" borderId="0" xfId="0" applyFill="1" applyAlignment="1">
      <alignment/>
    </xf>
    <xf numFmtId="43" fontId="3" fillId="0" borderId="0" xfId="0" applyNumberFormat="1" applyFont="1" applyBorder="1" applyAlignment="1">
      <alignment vertical="center"/>
    </xf>
    <xf numFmtId="1" fontId="41" fillId="0" borderId="0" xfId="0" applyNumberFormat="1" applyFont="1" applyAlignment="1">
      <alignment horizontal="center" vertical="center"/>
    </xf>
    <xf numFmtId="0" fontId="14" fillId="0" borderId="0" xfId="73" applyFont="1" applyAlignment="1">
      <alignment horizontal="left" vertical="center"/>
      <protection locked="0"/>
    </xf>
    <xf numFmtId="0" fontId="0" fillId="0" borderId="0" xfId="0" applyFont="1" applyAlignment="1">
      <alignment vertical="center"/>
    </xf>
    <xf numFmtId="0" fontId="25" fillId="0" borderId="0" xfId="69" applyFont="1" applyFill="1" applyAlignment="1">
      <alignment horizontal="center" vertical="center"/>
      <protection locked="0"/>
    </xf>
    <xf numFmtId="0" fontId="26" fillId="0" borderId="0" xfId="69" applyFont="1" applyFill="1" applyAlignment="1">
      <alignment horizontal="left" vertical="center"/>
      <protection locked="0"/>
    </xf>
    <xf numFmtId="43" fontId="25" fillId="0" borderId="102" xfId="69" applyNumberFormat="1" applyFont="1" applyFill="1" applyBorder="1" applyAlignment="1">
      <alignment horizontal="right" vertical="center"/>
      <protection locked="0"/>
    </xf>
    <xf numFmtId="0" fontId="43" fillId="0" borderId="0" xfId="75" applyAlignment="1">
      <alignment vertical="top"/>
      <protection locked="0"/>
    </xf>
    <xf numFmtId="0" fontId="43" fillId="0" borderId="0" xfId="75" applyBorder="1" applyAlignment="1">
      <alignment vertical="top"/>
      <protection locked="0"/>
    </xf>
    <xf numFmtId="0" fontId="43" fillId="0" borderId="0" xfId="75" applyFont="1" applyBorder="1" applyAlignment="1">
      <alignment vertical="center" wrapText="1"/>
      <protection locked="0"/>
    </xf>
    <xf numFmtId="0" fontId="43" fillId="0" borderId="0" xfId="75" applyBorder="1" applyAlignment="1">
      <alignment horizontal="center" vertical="center"/>
      <protection locked="0"/>
    </xf>
    <xf numFmtId="0" fontId="43" fillId="0" borderId="0" xfId="75" applyFont="1" applyBorder="1" applyAlignment="1">
      <alignment horizontal="center" vertical="center" wrapText="1"/>
      <protection locked="0"/>
    </xf>
    <xf numFmtId="0" fontId="43" fillId="0" borderId="0" xfId="75" applyAlignment="1">
      <alignment horizontal="center" vertical="center"/>
      <protection locked="0"/>
    </xf>
    <xf numFmtId="0" fontId="47" fillId="0" borderId="0" xfId="75" applyFont="1" applyBorder="1" applyAlignment="1">
      <alignment horizontal="left" vertical="center" wrapText="1"/>
      <protection locked="0"/>
    </xf>
    <xf numFmtId="0" fontId="48" fillId="0" borderId="0" xfId="75" applyFont="1" applyBorder="1" applyAlignment="1">
      <alignment vertical="center" wrapText="1"/>
      <protection locked="0"/>
    </xf>
    <xf numFmtId="0" fontId="49" fillId="0" borderId="0" xfId="75" applyFont="1" applyBorder="1" applyAlignment="1">
      <alignment horizontal="left" vertical="center" wrapText="1"/>
      <protection locked="0"/>
    </xf>
    <xf numFmtId="0" fontId="49" fillId="0" borderId="0" xfId="75" applyFont="1" applyBorder="1" applyAlignment="1">
      <alignment vertical="center" wrapText="1"/>
      <protection locked="0"/>
    </xf>
    <xf numFmtId="0" fontId="48" fillId="0" borderId="0" xfId="75" applyFont="1" applyBorder="1" applyAlignment="1">
      <alignment vertical="center"/>
      <protection locked="0"/>
    </xf>
    <xf numFmtId="0" fontId="49" fillId="0" borderId="0" xfId="75" applyFont="1" applyBorder="1" applyAlignment="1">
      <alignment vertical="center"/>
      <protection locked="0"/>
    </xf>
    <xf numFmtId="0" fontId="49" fillId="0" borderId="0" xfId="75" applyFont="1" applyBorder="1" applyAlignment="1">
      <alignment horizontal="left" vertical="center"/>
      <protection locked="0"/>
    </xf>
    <xf numFmtId="0" fontId="43" fillId="0" borderId="0" xfId="75" applyFont="1" applyBorder="1" applyAlignment="1">
      <alignment vertical="center"/>
      <protection locked="0"/>
    </xf>
    <xf numFmtId="0" fontId="51" fillId="0" borderId="0" xfId="75" applyFont="1" applyBorder="1" applyAlignment="1">
      <alignment vertical="center"/>
      <protection locked="0"/>
    </xf>
    <xf numFmtId="0" fontId="51" fillId="0" borderId="0" xfId="75" applyFont="1" applyBorder="1" applyAlignment="1">
      <alignment vertical="center" wrapText="1"/>
      <protection locked="0"/>
    </xf>
    <xf numFmtId="0" fontId="51" fillId="0" borderId="0" xfId="75" applyFont="1" applyAlignment="1">
      <alignment vertical="center"/>
      <protection locked="0"/>
    </xf>
    <xf numFmtId="0" fontId="50" fillId="0" borderId="0" xfId="75" applyFont="1" applyBorder="1" applyAlignment="1">
      <alignment horizontal="left" vertical="center" wrapText="1"/>
      <protection locked="0"/>
    </xf>
    <xf numFmtId="0" fontId="43" fillId="0" borderId="0" xfId="75" applyBorder="1" applyAlignment="1">
      <alignment horizontal="center" vertical="top"/>
      <protection locked="0"/>
    </xf>
    <xf numFmtId="0" fontId="43" fillId="0" borderId="0" xfId="75" applyFont="1" applyBorder="1" applyAlignment="1">
      <alignment horizontal="center" vertical="center"/>
      <protection locked="0"/>
    </xf>
    <xf numFmtId="0" fontId="49" fillId="0" borderId="0" xfId="75" applyFont="1" applyBorder="1" applyAlignment="1">
      <alignment horizontal="center" vertical="center"/>
      <protection locked="0"/>
    </xf>
    <xf numFmtId="0" fontId="43" fillId="0" borderId="0" xfId="75" applyAlignment="1">
      <alignment horizontal="center" vertical="top"/>
      <protection locked="0"/>
    </xf>
    <xf numFmtId="0" fontId="43" fillId="0" borderId="0" xfId="75" applyFont="1" applyBorder="1" applyAlignment="1">
      <alignment vertical="top"/>
      <protection locked="0"/>
    </xf>
    <xf numFmtId="0" fontId="43" fillId="0" borderId="0" xfId="75" applyFont="1" applyBorder="1" applyAlignment="1">
      <alignment vertical="center"/>
      <protection locked="0"/>
    </xf>
    <xf numFmtId="0" fontId="43" fillId="0" borderId="0" xfId="75" applyFont="1" applyAlignment="1">
      <alignment vertical="top"/>
      <protection locked="0"/>
    </xf>
    <xf numFmtId="0" fontId="53" fillId="0" borderId="0" xfId="75" applyFont="1" applyBorder="1" applyAlignment="1">
      <alignment vertical="top"/>
      <protection locked="0"/>
    </xf>
    <xf numFmtId="0" fontId="36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53" fillId="0" borderId="0" xfId="75" applyFont="1" applyAlignment="1">
      <alignment vertical="top"/>
      <protection locked="0"/>
    </xf>
    <xf numFmtId="0" fontId="53" fillId="0" borderId="0" xfId="75" applyFont="1" applyBorder="1" applyAlignment="1">
      <alignment vertical="center" wrapText="1"/>
      <protection locked="0"/>
    </xf>
    <xf numFmtId="49" fontId="49" fillId="0" borderId="0" xfId="75" applyNumberFormat="1" applyFont="1" applyBorder="1" applyAlignment="1">
      <alignment vertical="center" wrapText="1"/>
      <protection locked="0"/>
    </xf>
    <xf numFmtId="0" fontId="43" fillId="0" borderId="0" xfId="75" applyFont="1" applyBorder="1" applyAlignment="1">
      <alignment vertical="top"/>
      <protection locked="0"/>
    </xf>
    <xf numFmtId="0" fontId="49" fillId="0" borderId="0" xfId="75" applyFont="1" applyBorder="1" applyAlignment="1">
      <alignment vertical="top"/>
      <protection locked="0"/>
    </xf>
    <xf numFmtId="0" fontId="49" fillId="0" borderId="0" xfId="75" applyFont="1" applyAlignment="1">
      <alignment vertical="top"/>
      <protection locked="0"/>
    </xf>
    <xf numFmtId="0" fontId="38" fillId="0" borderId="0" xfId="69" applyFont="1" applyFill="1" applyAlignment="1" applyProtection="1">
      <alignment horizontal="left"/>
      <protection/>
    </xf>
    <xf numFmtId="0" fontId="38" fillId="0" borderId="0" xfId="73" applyFont="1" applyFill="1" applyAlignment="1">
      <alignment horizontal="left"/>
      <protection locked="0"/>
    </xf>
    <xf numFmtId="0" fontId="38" fillId="0" borderId="0" xfId="0" applyFont="1" applyFill="1" applyAlignment="1">
      <alignment/>
    </xf>
    <xf numFmtId="0" fontId="36" fillId="20" borderId="0" xfId="69" applyFont="1" applyFill="1" applyAlignment="1" applyProtection="1">
      <alignment horizontal="left" vertical="center"/>
      <protection/>
    </xf>
    <xf numFmtId="0" fontId="54" fillId="0" borderId="0" xfId="73" applyFont="1" applyAlignment="1">
      <alignment horizontal="left" vertical="top"/>
      <protection locked="0"/>
    </xf>
    <xf numFmtId="1" fontId="2" fillId="0" borderId="8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3" fontId="28" fillId="0" borderId="0" xfId="0" applyNumberFormat="1" applyFont="1" applyBorder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20" borderId="0" xfId="69" applyFont="1" applyFill="1" applyAlignment="1" applyProtection="1">
      <alignment horizontal="left" vertical="center"/>
      <protection/>
    </xf>
    <xf numFmtId="43" fontId="14" fillId="0" borderId="0" xfId="73" applyNumberFormat="1" applyAlignment="1">
      <alignment horizontal="left" vertical="top"/>
      <protection locked="0"/>
    </xf>
    <xf numFmtId="43" fontId="2" fillId="0" borderId="98" xfId="73" applyNumberFormat="1" applyFont="1" applyBorder="1" applyAlignment="1" applyProtection="1">
      <alignment horizontal="left" vertical="center"/>
      <protection locked="0"/>
    </xf>
    <xf numFmtId="43" fontId="2" fillId="0" borderId="100" xfId="73" applyNumberFormat="1" applyFont="1" applyBorder="1" applyAlignment="1" applyProtection="1">
      <alignment horizontal="left" vertical="center"/>
      <protection locked="0"/>
    </xf>
    <xf numFmtId="43" fontId="2" fillId="0" borderId="0" xfId="73" applyNumberFormat="1" applyFont="1" applyBorder="1" applyAlignment="1" applyProtection="1">
      <alignment horizontal="left" vertical="center"/>
      <protection locked="0"/>
    </xf>
    <xf numFmtId="43" fontId="2" fillId="0" borderId="8" xfId="73" applyNumberFormat="1" applyFont="1" applyBorder="1" applyAlignment="1" applyProtection="1">
      <alignment horizontal="left" vertical="center"/>
      <protection locked="0"/>
    </xf>
    <xf numFmtId="43" fontId="25" fillId="0" borderId="20" xfId="73" applyNumberFormat="1" applyFont="1" applyBorder="1" applyAlignment="1" applyProtection="1">
      <alignment horizontal="left" vertical="center"/>
      <protection locked="0"/>
    </xf>
    <xf numFmtId="0" fontId="57" fillId="0" borderId="0" xfId="73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1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vertical="center"/>
    </xf>
    <xf numFmtId="0" fontId="25" fillId="0" borderId="0" xfId="69" applyFont="1" applyFill="1" applyAlignment="1">
      <alignment horizontal="left" vertical="center"/>
      <protection locked="0"/>
    </xf>
    <xf numFmtId="0" fontId="24" fillId="0" borderId="0" xfId="69" applyFont="1" applyFill="1" applyAlignment="1">
      <alignment horizontal="center" vertical="center"/>
      <protection locked="0"/>
    </xf>
    <xf numFmtId="0" fontId="24" fillId="0" borderId="0" xfId="69" applyFont="1" applyFill="1" applyAlignment="1">
      <alignment horizontal="left" vertical="center"/>
      <protection locked="0"/>
    </xf>
    <xf numFmtId="43" fontId="25" fillId="0" borderId="8" xfId="69" applyNumberFormat="1" applyFont="1" applyFill="1" applyBorder="1" applyAlignment="1">
      <alignment horizontal="right" vertical="center"/>
      <protection locked="0"/>
    </xf>
    <xf numFmtId="43" fontId="27" fillId="0" borderId="0" xfId="69" applyNumberFormat="1" applyFont="1" applyFill="1" applyBorder="1" applyAlignment="1">
      <alignment horizontal="right" vertical="center"/>
      <protection locked="0"/>
    </xf>
    <xf numFmtId="43" fontId="24" fillId="0" borderId="102" xfId="69" applyNumberFormat="1" applyFont="1" applyFill="1" applyBorder="1" applyAlignment="1">
      <alignment horizontal="right" vertical="center"/>
      <protection locked="0"/>
    </xf>
    <xf numFmtId="43" fontId="24" fillId="0" borderId="0" xfId="69" applyNumberFormat="1" applyFont="1" applyFill="1" applyBorder="1" applyAlignment="1">
      <alignment horizontal="right" vertical="center"/>
      <protection locked="0"/>
    </xf>
    <xf numFmtId="0" fontId="58" fillId="0" borderId="99" xfId="73" applyFont="1" applyBorder="1" applyAlignment="1" applyProtection="1">
      <alignment horizontal="left" vertical="center"/>
      <protection locked="0"/>
    </xf>
    <xf numFmtId="0" fontId="58" fillId="0" borderId="98" xfId="73" applyFont="1" applyBorder="1" applyAlignment="1" applyProtection="1">
      <alignment horizontal="left" vertical="center"/>
      <protection locked="0"/>
    </xf>
    <xf numFmtId="14" fontId="3" fillId="0" borderId="103" xfId="73" applyNumberFormat="1" applyFont="1" applyBorder="1" applyAlignment="1" applyProtection="1">
      <alignment horizontal="left" vertical="center"/>
      <protection locked="0"/>
    </xf>
    <xf numFmtId="0" fontId="58" fillId="20" borderId="0" xfId="69" applyFont="1" applyFill="1" applyAlignment="1" applyProtection="1">
      <alignment horizontal="left" vertical="center"/>
      <protection/>
    </xf>
    <xf numFmtId="1" fontId="33" fillId="0" borderId="0" xfId="72" applyNumberFormat="1" applyFont="1" applyFill="1" applyAlignment="1">
      <alignment horizontal="center" vertical="center"/>
      <protection/>
    </xf>
    <xf numFmtId="1" fontId="33" fillId="0" borderId="0" xfId="72" applyNumberFormat="1" applyFont="1" applyFill="1" applyAlignment="1">
      <alignment vertical="center" wrapText="1"/>
      <protection/>
    </xf>
    <xf numFmtId="1" fontId="27" fillId="0" borderId="8" xfId="72" applyNumberFormat="1" applyFont="1" applyFill="1" applyBorder="1" applyAlignment="1">
      <alignment horizontal="center" vertical="center"/>
      <protection/>
    </xf>
    <xf numFmtId="0" fontId="33" fillId="0" borderId="0" xfId="72" applyFont="1" applyFill="1" applyAlignment="1">
      <alignment vertical="center"/>
      <protection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8" fontId="58" fillId="0" borderId="98" xfId="73" applyNumberFormat="1" applyFont="1" applyBorder="1" applyAlignment="1" applyProtection="1">
      <alignment horizontal="left" vertical="center"/>
      <protection locked="0"/>
    </xf>
    <xf numFmtId="0" fontId="2" fillId="0" borderId="17" xfId="73" applyFont="1" applyBorder="1" applyAlignment="1" applyProtection="1">
      <alignment horizontal="left" vertical="center"/>
      <protection locked="0"/>
    </xf>
    <xf numFmtId="0" fontId="2" fillId="0" borderId="98" xfId="73" applyFont="1" applyBorder="1" applyAlignment="1" applyProtection="1">
      <alignment horizontal="left" vertical="center"/>
      <protection locked="0"/>
    </xf>
    <xf numFmtId="0" fontId="2" fillId="0" borderId="100" xfId="73" applyFont="1" applyBorder="1" applyAlignment="1" applyProtection="1">
      <alignment horizontal="left" vertical="center"/>
      <protection locked="0"/>
    </xf>
    <xf numFmtId="14" fontId="2" fillId="0" borderId="103" xfId="73" applyNumberFormat="1" applyFont="1" applyBorder="1" applyAlignment="1" applyProtection="1">
      <alignment horizontal="left" vertical="center"/>
      <protection locked="0"/>
    </xf>
    <xf numFmtId="0" fontId="25" fillId="0" borderId="20" xfId="73" applyFont="1" applyBorder="1" applyAlignment="1" applyProtection="1">
      <alignment horizontal="left" vertical="center"/>
      <protection locked="0"/>
    </xf>
    <xf numFmtId="169" fontId="3" fillId="0" borderId="57" xfId="73" applyNumberFormat="1" applyFont="1" applyBorder="1" applyAlignment="1" applyProtection="1">
      <alignment horizontal="right" vertical="center"/>
      <protection locked="0"/>
    </xf>
    <xf numFmtId="0" fontId="56" fillId="19" borderId="0" xfId="69" applyFont="1" applyFill="1" applyAlignment="1">
      <alignment horizontal="left" vertical="center"/>
      <protection locked="0"/>
    </xf>
    <xf numFmtId="0" fontId="37" fillId="19" borderId="0" xfId="69" applyFont="1" applyFill="1" applyAlignment="1">
      <alignment horizontal="left" vertical="center"/>
      <protection locked="0"/>
    </xf>
    <xf numFmtId="0" fontId="59" fillId="19" borderId="0" xfId="73" applyFont="1" applyFill="1" applyAlignment="1">
      <alignment horizontal="left" vertical="top"/>
      <protection locked="0"/>
    </xf>
    <xf numFmtId="0" fontId="59" fillId="0" borderId="0" xfId="73" applyFont="1" applyAlignment="1">
      <alignment horizontal="left" vertical="top"/>
      <protection locked="0"/>
    </xf>
    <xf numFmtId="0" fontId="37" fillId="0" borderId="0" xfId="0" applyFont="1" applyAlignment="1">
      <alignment/>
    </xf>
    <xf numFmtId="0" fontId="2" fillId="19" borderId="0" xfId="69" applyFont="1" applyFill="1" applyAlignment="1">
      <alignment horizontal="left" vertical="center"/>
      <protection locked="0"/>
    </xf>
    <xf numFmtId="0" fontId="23" fillId="19" borderId="0" xfId="69" applyFont="1" applyFill="1" applyAlignment="1">
      <alignment horizontal="left" vertical="center"/>
      <protection locked="0"/>
    </xf>
    <xf numFmtId="0" fontId="14" fillId="19" borderId="0" xfId="73" applyFill="1" applyAlignment="1">
      <alignment horizontal="left" vertical="top"/>
      <protection locked="0"/>
    </xf>
    <xf numFmtId="0" fontId="2" fillId="19" borderId="0" xfId="69" applyFont="1" applyFill="1" applyAlignment="1">
      <alignment horizontal="center" vertical="center"/>
      <protection locked="0"/>
    </xf>
    <xf numFmtId="0" fontId="38" fillId="0" borderId="8" xfId="69" applyFont="1" applyFill="1" applyBorder="1" applyAlignment="1" applyProtection="1">
      <alignment horizontal="center" vertical="center"/>
      <protection/>
    </xf>
    <xf numFmtId="169" fontId="38" fillId="0" borderId="8" xfId="69" applyNumberFormat="1" applyFont="1" applyFill="1" applyBorder="1" applyAlignment="1" applyProtection="1">
      <alignment horizontal="center" vertical="center"/>
      <protection/>
    </xf>
    <xf numFmtId="169" fontId="38" fillId="0" borderId="8" xfId="69" applyNumberFormat="1" applyFont="1" applyFill="1" applyBorder="1" applyAlignment="1" applyProtection="1">
      <alignment horizontal="center" vertical="center" wrapText="1"/>
      <protection/>
    </xf>
    <xf numFmtId="0" fontId="61" fillId="0" borderId="0" xfId="73" applyFont="1" applyAlignment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62" fillId="0" borderId="0" xfId="73" applyFont="1" applyAlignment="1">
      <alignment horizontal="left" vertical="top"/>
      <protection locked="0"/>
    </xf>
    <xf numFmtId="0" fontId="3" fillId="0" borderId="0" xfId="0" applyFont="1" applyAlignment="1">
      <alignment/>
    </xf>
    <xf numFmtId="0" fontId="24" fillId="0" borderId="8" xfId="69" applyFont="1" applyFill="1" applyBorder="1" applyAlignment="1" applyProtection="1">
      <alignment horizontal="center" vertical="center"/>
      <protection/>
    </xf>
    <xf numFmtId="0" fontId="63" fillId="0" borderId="0" xfId="73" applyFont="1" applyAlignment="1">
      <alignment horizontal="left" vertical="top"/>
      <protection locked="0"/>
    </xf>
    <xf numFmtId="0" fontId="64" fillId="0" borderId="0" xfId="0" applyFont="1" applyAlignment="1">
      <alignment/>
    </xf>
    <xf numFmtId="0" fontId="33" fillId="0" borderId="0" xfId="73" applyFont="1" applyAlignment="1">
      <alignment horizontal="left" vertical="center"/>
      <protection locked="0"/>
    </xf>
    <xf numFmtId="0" fontId="65" fillId="0" borderId="0" xfId="73" applyFont="1" applyAlignment="1">
      <alignment horizontal="left" vertical="center"/>
      <protection locked="0"/>
    </xf>
    <xf numFmtId="0" fontId="65" fillId="0" borderId="0" xfId="0" applyFont="1" applyAlignment="1">
      <alignment vertical="center"/>
    </xf>
    <xf numFmtId="0" fontId="22" fillId="0" borderId="0" xfId="73" applyFont="1" applyAlignment="1">
      <alignment horizontal="left" vertical="center"/>
      <protection locked="0"/>
    </xf>
    <xf numFmtId="0" fontId="22" fillId="0" borderId="0" xfId="0" applyFont="1" applyAlignment="1">
      <alignment vertical="center"/>
    </xf>
    <xf numFmtId="0" fontId="66" fillId="0" borderId="104" xfId="69" applyFont="1" applyFill="1" applyBorder="1" applyAlignment="1" applyProtection="1">
      <alignment horizontal="left" vertical="center"/>
      <protection/>
    </xf>
    <xf numFmtId="0" fontId="3" fillId="19" borderId="0" xfId="69" applyFont="1" applyFill="1" applyAlignment="1">
      <alignment horizontal="left" vertical="center"/>
      <protection locked="0"/>
    </xf>
    <xf numFmtId="169" fontId="67" fillId="0" borderId="8" xfId="69" applyNumberFormat="1" applyFont="1" applyFill="1" applyBorder="1" applyAlignment="1" applyProtection="1">
      <alignment horizontal="center" vertical="center" wrapText="1"/>
      <protection/>
    </xf>
    <xf numFmtId="169" fontId="68" fillId="0" borderId="8" xfId="69" applyNumberFormat="1" applyFont="1" applyFill="1" applyBorder="1" applyAlignment="1" applyProtection="1">
      <alignment horizontal="center" vertical="center"/>
      <protection/>
    </xf>
    <xf numFmtId="0" fontId="1" fillId="0" borderId="99" xfId="73" applyFont="1" applyBorder="1" applyAlignment="1" applyProtection="1">
      <alignment horizontal="left" vertical="center"/>
      <protection locked="0"/>
    </xf>
    <xf numFmtId="0" fontId="1" fillId="20" borderId="0" xfId="69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38" fillId="0" borderId="8" xfId="69" applyFont="1" applyFill="1" applyBorder="1" applyAlignment="1" applyProtection="1">
      <alignment horizontal="center" vertical="center"/>
      <protection/>
    </xf>
    <xf numFmtId="0" fontId="33" fillId="0" borderId="8" xfId="69" applyFont="1" applyFill="1" applyBorder="1" applyAlignment="1" applyProtection="1">
      <alignment horizontal="center" vertical="center"/>
      <protection/>
    </xf>
    <xf numFmtId="172" fontId="33" fillId="0" borderId="8" xfId="72" applyNumberFormat="1" applyFont="1" applyFill="1" applyBorder="1" applyAlignment="1">
      <alignment vertical="center"/>
      <protection/>
    </xf>
    <xf numFmtId="172" fontId="3" fillId="0" borderId="8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Border="1" applyAlignment="1">
      <alignment vertical="center"/>
    </xf>
    <xf numFmtId="1" fontId="33" fillId="0" borderId="0" xfId="70" applyNumberFormat="1" applyFont="1" applyFill="1" applyAlignment="1">
      <alignment horizontal="center" vertical="center"/>
      <protection/>
    </xf>
    <xf numFmtId="1" fontId="33" fillId="0" borderId="0" xfId="70" applyNumberFormat="1" applyFont="1" applyFill="1" applyAlignment="1">
      <alignment vertical="center" wrapText="1"/>
      <protection/>
    </xf>
    <xf numFmtId="1" fontId="27" fillId="0" borderId="8" xfId="70" applyNumberFormat="1" applyFont="1" applyFill="1" applyBorder="1" applyAlignment="1">
      <alignment horizontal="center" vertical="center"/>
      <protection/>
    </xf>
    <xf numFmtId="172" fontId="33" fillId="0" borderId="8" xfId="70" applyNumberFormat="1" applyFont="1" applyFill="1" applyBorder="1" applyAlignment="1">
      <alignment vertical="center"/>
      <protection/>
    </xf>
    <xf numFmtId="0" fontId="33" fillId="0" borderId="0" xfId="70" applyFont="1" applyFill="1" applyAlignment="1">
      <alignment vertical="center"/>
      <protection/>
    </xf>
    <xf numFmtId="1" fontId="3" fillId="0" borderId="0" xfId="0" applyNumberFormat="1" applyFont="1" applyFill="1" applyAlignment="1">
      <alignment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72" fontId="3" fillId="0" borderId="8" xfId="0" applyNumberFormat="1" applyFont="1" applyFill="1" applyBorder="1" applyAlignment="1">
      <alignment vertical="center"/>
    </xf>
    <xf numFmtId="1" fontId="41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22" fillId="0" borderId="8" xfId="69" applyFont="1" applyFill="1" applyBorder="1" applyAlignment="1" applyProtection="1">
      <alignment horizontal="left" vertical="center" wrapText="1"/>
      <protection/>
    </xf>
    <xf numFmtId="1" fontId="33" fillId="0" borderId="0" xfId="74" applyNumberFormat="1" applyFont="1" applyFill="1" applyAlignment="1">
      <alignment horizontal="center" vertical="center"/>
      <protection/>
    </xf>
    <xf numFmtId="1" fontId="33" fillId="0" borderId="0" xfId="74" applyNumberFormat="1" applyFont="1" applyFill="1" applyAlignment="1">
      <alignment vertical="center" wrapText="1"/>
      <protection/>
    </xf>
    <xf numFmtId="1" fontId="27" fillId="0" borderId="8" xfId="74" applyNumberFormat="1" applyFont="1" applyFill="1" applyBorder="1" applyAlignment="1">
      <alignment horizontal="center" vertical="center"/>
      <protection/>
    </xf>
    <xf numFmtId="172" fontId="33" fillId="0" borderId="8" xfId="74" applyNumberFormat="1" applyFont="1" applyFill="1" applyBorder="1" applyAlignment="1">
      <alignment vertical="center"/>
      <protection/>
    </xf>
    <xf numFmtId="0" fontId="33" fillId="0" borderId="0" xfId="74" applyFont="1" applyFill="1" applyAlignment="1">
      <alignment vertical="center"/>
      <protection/>
    </xf>
    <xf numFmtId="1" fontId="55" fillId="0" borderId="0" xfId="74" applyNumberFormat="1" applyFont="1" applyFill="1" applyAlignment="1">
      <alignment horizontal="center" vertical="center"/>
      <protection/>
    </xf>
    <xf numFmtId="172" fontId="39" fillId="0" borderId="0" xfId="0" applyNumberFormat="1" applyFont="1" applyAlignment="1">
      <alignment vertical="center"/>
    </xf>
    <xf numFmtId="0" fontId="69" fillId="0" borderId="0" xfId="83" applyFont="1" applyAlignment="1">
      <alignment vertical="center"/>
      <protection/>
    </xf>
    <xf numFmtId="0" fontId="69" fillId="0" borderId="0" xfId="83" applyFont="1" applyAlignment="1">
      <alignment horizontal="center" vertical="center"/>
      <protection/>
    </xf>
    <xf numFmtId="0" fontId="70" fillId="0" borderId="0" xfId="83" applyFont="1" applyAlignment="1">
      <alignment vertical="center"/>
      <protection/>
    </xf>
    <xf numFmtId="0" fontId="70" fillId="0" borderId="0" xfId="83" applyFont="1" applyAlignment="1">
      <alignment horizontal="center" vertical="center"/>
      <protection/>
    </xf>
    <xf numFmtId="0" fontId="71" fillId="0" borderId="0" xfId="83" applyFont="1" applyAlignment="1">
      <alignment vertical="center"/>
      <protection/>
    </xf>
    <xf numFmtId="0" fontId="71" fillId="0" borderId="0" xfId="83" applyFont="1" applyAlignment="1">
      <alignment horizontal="center" vertical="center"/>
      <protection/>
    </xf>
    <xf numFmtId="0" fontId="72" fillId="19" borderId="8" xfId="83" applyFont="1" applyFill="1" applyBorder="1" applyAlignment="1">
      <alignment horizontal="center" vertical="center"/>
      <protection/>
    </xf>
    <xf numFmtId="0" fontId="72" fillId="19" borderId="8" xfId="83" applyFont="1" applyFill="1" applyBorder="1" applyAlignment="1">
      <alignment vertical="center"/>
      <protection/>
    </xf>
    <xf numFmtId="0" fontId="4" fillId="0" borderId="0" xfId="83" applyFont="1" applyAlignment="1">
      <alignment vertical="center"/>
      <protection/>
    </xf>
    <xf numFmtId="0" fontId="73" fillId="0" borderId="0" xfId="83" applyFont="1" applyAlignment="1">
      <alignment vertical="center"/>
      <protection/>
    </xf>
    <xf numFmtId="0" fontId="4" fillId="0" borderId="0" xfId="83" applyFont="1" applyAlignment="1">
      <alignment horizontal="center" vertical="center"/>
      <protection/>
    </xf>
    <xf numFmtId="0" fontId="6" fillId="0" borderId="0" xfId="83" applyFont="1" applyAlignment="1">
      <alignment vertical="center"/>
      <protection/>
    </xf>
    <xf numFmtId="0" fontId="4" fillId="0" borderId="0" xfId="83" applyAlignment="1">
      <alignment vertical="center"/>
      <protection/>
    </xf>
    <xf numFmtId="0" fontId="4" fillId="0" borderId="0" xfId="83" applyFont="1" applyAlignment="1">
      <alignment vertical="center" wrapText="1"/>
      <protection/>
    </xf>
    <xf numFmtId="0" fontId="4" fillId="0" borderId="0" xfId="83" applyFont="1" applyAlignment="1">
      <alignment vertical="center" wrapText="1"/>
      <protection/>
    </xf>
    <xf numFmtId="0" fontId="4" fillId="0" borderId="0" xfId="83" applyAlignment="1">
      <alignment horizontal="center" vertical="center"/>
      <protection/>
    </xf>
    <xf numFmtId="0" fontId="4" fillId="0" borderId="0" xfId="83" applyAlignment="1">
      <alignment vertical="center" wrapText="1"/>
      <protection/>
    </xf>
    <xf numFmtId="0" fontId="4" fillId="0" borderId="0" xfId="83" applyFont="1" applyAlignment="1">
      <alignment vertical="center"/>
      <protection/>
    </xf>
    <xf numFmtId="0" fontId="4" fillId="19" borderId="0" xfId="83" applyFont="1" applyFill="1" applyAlignment="1">
      <alignment vertical="center"/>
      <protection/>
    </xf>
    <xf numFmtId="0" fontId="73" fillId="19" borderId="0" xfId="83" applyFont="1" applyFill="1" applyAlignment="1">
      <alignment vertical="center"/>
      <protection/>
    </xf>
    <xf numFmtId="0" fontId="71" fillId="19" borderId="0" xfId="83" applyFont="1" applyFill="1" applyAlignment="1">
      <alignment horizontal="center" vertical="center"/>
      <protection/>
    </xf>
    <xf numFmtId="176" fontId="3" fillId="0" borderId="8" xfId="0" applyNumberFormat="1" applyFont="1" applyBorder="1" applyAlignment="1">
      <alignment vertical="center"/>
    </xf>
    <xf numFmtId="0" fontId="4" fillId="0" borderId="0" xfId="76">
      <alignment/>
      <protection/>
    </xf>
    <xf numFmtId="0" fontId="74" fillId="0" borderId="0" xfId="76" applyFont="1">
      <alignment/>
      <protection/>
    </xf>
    <xf numFmtId="0" fontId="75" fillId="0" borderId="8" xfId="76" applyFont="1" applyBorder="1" applyAlignment="1">
      <alignment horizontal="center" vertical="center" wrapText="1"/>
      <protection/>
    </xf>
    <xf numFmtId="0" fontId="75" fillId="0" borderId="8" xfId="76" applyFont="1" applyBorder="1" applyAlignment="1">
      <alignment horizontal="center" vertical="center"/>
      <protection/>
    </xf>
    <xf numFmtId="0" fontId="75" fillId="0" borderId="8" xfId="76" applyFont="1" applyBorder="1" applyAlignment="1">
      <alignment horizontal="center" vertical="center" wrapText="1" shrinkToFit="1"/>
      <protection/>
    </xf>
    <xf numFmtId="0" fontId="72" fillId="0" borderId="0" xfId="76" applyFont="1">
      <alignment/>
      <protection/>
    </xf>
    <xf numFmtId="0" fontId="4" fillId="0" borderId="0" xfId="76" applyBorder="1">
      <alignment/>
      <protection/>
    </xf>
    <xf numFmtId="0" fontId="72" fillId="0" borderId="0" xfId="76" applyFont="1" applyBorder="1">
      <alignment/>
      <protection/>
    </xf>
    <xf numFmtId="0" fontId="72" fillId="0" borderId="0" xfId="76" applyFont="1" applyBorder="1" applyAlignment="1">
      <alignment horizontal="center"/>
      <protection/>
    </xf>
    <xf numFmtId="178" fontId="72" fillId="0" borderId="0" xfId="76" applyNumberFormat="1" applyFont="1" applyBorder="1" applyAlignment="1">
      <alignment horizontal="right"/>
      <protection/>
    </xf>
    <xf numFmtId="16" fontId="4" fillId="0" borderId="0" xfId="76" applyNumberFormat="1" applyBorder="1">
      <alignment/>
      <protection/>
    </xf>
    <xf numFmtId="0" fontId="72" fillId="0" borderId="0" xfId="76" applyFont="1" applyBorder="1" applyAlignment="1">
      <alignment wrapText="1"/>
      <protection/>
    </xf>
    <xf numFmtId="0" fontId="76" fillId="0" borderId="0" xfId="76" applyFont="1" applyBorder="1">
      <alignment/>
      <protection/>
    </xf>
    <xf numFmtId="0" fontId="72" fillId="0" borderId="0" xfId="76" applyFont="1" applyBorder="1" applyAlignment="1">
      <alignment vertical="center" wrapText="1"/>
      <protection/>
    </xf>
    <xf numFmtId="0" fontId="72" fillId="0" borderId="0" xfId="76" applyFont="1" applyBorder="1" applyAlignment="1">
      <alignment horizontal="center" wrapText="1"/>
      <protection/>
    </xf>
    <xf numFmtId="178" fontId="72" fillId="0" borderId="0" xfId="76" applyNumberFormat="1" applyFont="1" applyBorder="1" applyAlignment="1">
      <alignment horizontal="right" wrapText="1"/>
      <protection/>
    </xf>
    <xf numFmtId="0" fontId="4" fillId="0" borderId="0" xfId="76" applyAlignment="1">
      <alignment wrapText="1"/>
      <protection/>
    </xf>
    <xf numFmtId="16" fontId="4" fillId="0" borderId="8" xfId="76" applyNumberFormat="1" applyBorder="1" applyAlignment="1">
      <alignment horizontal="center" vertical="center"/>
      <protection/>
    </xf>
    <xf numFmtId="0" fontId="72" fillId="0" borderId="8" xfId="76" applyFont="1" applyBorder="1" applyAlignment="1">
      <alignment vertical="center"/>
      <protection/>
    </xf>
    <xf numFmtId="0" fontId="72" fillId="0" borderId="8" xfId="76" applyFont="1" applyBorder="1" applyAlignment="1">
      <alignment horizontal="center" vertical="center"/>
      <protection/>
    </xf>
    <xf numFmtId="0" fontId="4" fillId="0" borderId="0" xfId="76" applyAlignment="1">
      <alignment vertical="center"/>
      <protection/>
    </xf>
    <xf numFmtId="0" fontId="4" fillId="0" borderId="8" xfId="76" applyBorder="1" applyAlignment="1">
      <alignment horizontal="center" vertical="center"/>
      <protection/>
    </xf>
    <xf numFmtId="0" fontId="4" fillId="0" borderId="105" xfId="76" applyFill="1" applyBorder="1" applyAlignment="1">
      <alignment horizontal="center" vertical="center"/>
      <protection/>
    </xf>
    <xf numFmtId="0" fontId="72" fillId="0" borderId="105" xfId="76" applyFont="1" applyFill="1" applyBorder="1" applyAlignment="1">
      <alignment vertical="center"/>
      <protection/>
    </xf>
    <xf numFmtId="0" fontId="72" fillId="0" borderId="105" xfId="76" applyFont="1" applyFill="1" applyBorder="1" applyAlignment="1">
      <alignment horizontal="center" vertical="center"/>
      <protection/>
    </xf>
    <xf numFmtId="0" fontId="4" fillId="0" borderId="0" xfId="76" applyBorder="1" applyAlignment="1">
      <alignment vertical="center"/>
      <protection/>
    </xf>
    <xf numFmtId="0" fontId="72" fillId="0" borderId="0" xfId="76" applyFont="1" applyBorder="1" applyAlignment="1">
      <alignment vertical="center"/>
      <protection/>
    </xf>
    <xf numFmtId="0" fontId="72" fillId="0" borderId="0" xfId="76" applyFont="1" applyBorder="1" applyAlignment="1">
      <alignment horizontal="center" vertical="center"/>
      <protection/>
    </xf>
    <xf numFmtId="0" fontId="4" fillId="0" borderId="103" xfId="76" applyBorder="1" applyAlignment="1">
      <alignment vertical="center"/>
      <protection/>
    </xf>
    <xf numFmtId="0" fontId="6" fillId="0" borderId="106" xfId="76" applyFont="1" applyBorder="1" applyAlignment="1">
      <alignment vertical="center"/>
      <protection/>
    </xf>
    <xf numFmtId="0" fontId="4" fillId="0" borderId="106" xfId="76" applyFont="1" applyBorder="1" applyAlignment="1">
      <alignment vertical="center"/>
      <protection/>
    </xf>
    <xf numFmtId="0" fontId="69" fillId="0" borderId="0" xfId="83" applyFont="1" applyAlignment="1">
      <alignment vertical="center"/>
      <protection/>
    </xf>
    <xf numFmtId="0" fontId="74" fillId="0" borderId="0" xfId="83" applyFont="1" applyAlignment="1">
      <alignment vertical="center"/>
      <protection/>
    </xf>
    <xf numFmtId="0" fontId="71" fillId="0" borderId="0" xfId="83" applyFont="1" applyAlignment="1">
      <alignment vertical="center"/>
      <protection/>
    </xf>
    <xf numFmtId="1" fontId="33" fillId="0" borderId="0" xfId="77" applyNumberFormat="1" applyFont="1" applyFill="1" applyAlignment="1">
      <alignment horizontal="center" vertical="center"/>
      <protection/>
    </xf>
    <xf numFmtId="1" fontId="33" fillId="0" borderId="0" xfId="77" applyNumberFormat="1" applyFont="1" applyFill="1" applyAlignment="1">
      <alignment vertical="center" wrapText="1"/>
      <protection/>
    </xf>
    <xf numFmtId="1" fontId="27" fillId="0" borderId="8" xfId="77" applyNumberFormat="1" applyFont="1" applyFill="1" applyBorder="1" applyAlignment="1">
      <alignment horizontal="center" vertical="center"/>
      <protection/>
    </xf>
    <xf numFmtId="175" fontId="33" fillId="0" borderId="8" xfId="77" applyNumberFormat="1" applyFont="1" applyFill="1" applyBorder="1" applyAlignment="1">
      <alignment vertical="center"/>
      <protection/>
    </xf>
    <xf numFmtId="0" fontId="33" fillId="0" borderId="0" xfId="77" applyFont="1" applyFill="1" applyAlignment="1">
      <alignment vertical="center"/>
      <protection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 wrapText="1"/>
    </xf>
    <xf numFmtId="1" fontId="55" fillId="0" borderId="0" xfId="77" applyNumberFormat="1" applyFont="1" applyFill="1" applyAlignment="1">
      <alignment horizontal="center" vertical="center"/>
      <protection/>
    </xf>
    <xf numFmtId="0" fontId="74" fillId="0" borderId="0" xfId="76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33" fillId="0" borderId="0" xfId="78" applyNumberFormat="1" applyFont="1" applyFill="1" applyAlignment="1">
      <alignment horizontal="center" vertical="center"/>
      <protection/>
    </xf>
    <xf numFmtId="1" fontId="33" fillId="0" borderId="0" xfId="78" applyNumberFormat="1" applyFont="1" applyFill="1" applyAlignment="1">
      <alignment vertical="center" wrapText="1"/>
      <protection/>
    </xf>
    <xf numFmtId="1" fontId="27" fillId="0" borderId="8" xfId="78" applyNumberFormat="1" applyFont="1" applyFill="1" applyBorder="1" applyAlignment="1">
      <alignment horizontal="center" vertical="center"/>
      <protection/>
    </xf>
    <xf numFmtId="175" fontId="33" fillId="0" borderId="8" xfId="78" applyNumberFormat="1" applyFont="1" applyFill="1" applyBorder="1" applyAlignment="1">
      <alignment vertical="center"/>
      <protection/>
    </xf>
    <xf numFmtId="0" fontId="33" fillId="0" borderId="0" xfId="78" applyFont="1" applyFill="1" applyAlignment="1">
      <alignment vertical="center"/>
      <protection/>
    </xf>
    <xf numFmtId="1" fontId="55" fillId="0" borderId="0" xfId="78" applyNumberFormat="1" applyFont="1" applyFill="1" applyAlignment="1">
      <alignment horizontal="center" vertical="center"/>
      <protection/>
    </xf>
    <xf numFmtId="1" fontId="33" fillId="0" borderId="0" xfId="79" applyNumberFormat="1" applyFont="1" applyFill="1" applyAlignment="1">
      <alignment horizontal="center" vertical="center"/>
      <protection/>
    </xf>
    <xf numFmtId="1" fontId="33" fillId="0" borderId="0" xfId="79" applyNumberFormat="1" applyFont="1" applyFill="1" applyAlignment="1">
      <alignment vertical="center"/>
      <protection/>
    </xf>
    <xf numFmtId="1" fontId="27" fillId="0" borderId="8" xfId="79" applyNumberFormat="1" applyFont="1" applyFill="1" applyBorder="1" applyAlignment="1">
      <alignment horizontal="center" vertical="center"/>
      <protection/>
    </xf>
    <xf numFmtId="175" fontId="33" fillId="0" borderId="8" xfId="79" applyNumberFormat="1" applyFont="1" applyFill="1" applyBorder="1" applyAlignment="1">
      <alignment vertical="center"/>
      <protection/>
    </xf>
    <xf numFmtId="0" fontId="33" fillId="0" borderId="0" xfId="79" applyFont="1" applyFill="1" applyAlignment="1">
      <alignment vertical="center"/>
      <protection/>
    </xf>
    <xf numFmtId="175" fontId="33" fillId="0" borderId="8" xfId="72" applyNumberFormat="1" applyFont="1" applyFill="1" applyBorder="1" applyAlignment="1">
      <alignment vertical="center"/>
      <protection/>
    </xf>
    <xf numFmtId="1" fontId="33" fillId="0" borderId="0" xfId="82" applyNumberFormat="1" applyFont="1" applyFill="1" applyAlignment="1">
      <alignment horizontal="center" vertical="center"/>
      <protection/>
    </xf>
    <xf numFmtId="1" fontId="33" fillId="0" borderId="0" xfId="82" applyNumberFormat="1" applyFont="1" applyFill="1" applyAlignment="1">
      <alignment vertical="center" wrapText="1"/>
      <protection/>
    </xf>
    <xf numFmtId="1" fontId="27" fillId="0" borderId="8" xfId="82" applyNumberFormat="1" applyFont="1" applyFill="1" applyBorder="1" applyAlignment="1">
      <alignment horizontal="center" vertical="center"/>
      <protection/>
    </xf>
    <xf numFmtId="0" fontId="69" fillId="0" borderId="0" xfId="76" applyFont="1">
      <alignment/>
      <protection/>
    </xf>
    <xf numFmtId="175" fontId="33" fillId="0" borderId="8" xfId="82" applyNumberFormat="1" applyFont="1" applyFill="1" applyBorder="1" applyAlignment="1">
      <alignment vertical="center"/>
      <protection/>
    </xf>
    <xf numFmtId="0" fontId="33" fillId="0" borderId="0" xfId="82" applyFont="1" applyFill="1" applyAlignment="1">
      <alignment vertical="center"/>
      <protection/>
    </xf>
    <xf numFmtId="1" fontId="33" fillId="0" borderId="0" xfId="71" applyNumberFormat="1" applyFont="1" applyFill="1" applyAlignment="1">
      <alignment horizontal="center" vertical="center"/>
      <protection/>
    </xf>
    <xf numFmtId="1" fontId="33" fillId="0" borderId="0" xfId="71" applyNumberFormat="1" applyFont="1" applyFill="1" applyAlignment="1">
      <alignment vertical="center" wrapText="1"/>
      <protection/>
    </xf>
    <xf numFmtId="1" fontId="27" fillId="0" borderId="8" xfId="71" applyNumberFormat="1" applyFont="1" applyFill="1" applyBorder="1" applyAlignment="1">
      <alignment horizontal="center" vertical="center"/>
      <protection/>
    </xf>
    <xf numFmtId="175" fontId="33" fillId="0" borderId="8" xfId="71" applyNumberFormat="1" applyFont="1" applyFill="1" applyBorder="1" applyAlignment="1">
      <alignment vertical="center"/>
      <protection/>
    </xf>
    <xf numFmtId="0" fontId="33" fillId="0" borderId="0" xfId="71" applyFont="1" applyFill="1" applyAlignment="1">
      <alignment vertical="center"/>
      <protection/>
    </xf>
    <xf numFmtId="1" fontId="55" fillId="0" borderId="0" xfId="71" applyNumberFormat="1" applyFont="1" applyFill="1" applyAlignment="1">
      <alignment horizontal="center" vertical="center"/>
      <protection/>
    </xf>
    <xf numFmtId="0" fontId="73" fillId="0" borderId="0" xfId="83" applyFont="1" applyAlignment="1">
      <alignment vertical="center"/>
      <protection/>
    </xf>
    <xf numFmtId="175" fontId="3" fillId="0" borderId="8" xfId="0" applyNumberFormat="1" applyFont="1" applyBorder="1" applyAlignment="1">
      <alignment vertical="center"/>
    </xf>
    <xf numFmtId="175" fontId="33" fillId="0" borderId="8" xfId="70" applyNumberFormat="1" applyFont="1" applyFill="1" applyBorder="1" applyAlignment="1">
      <alignment vertical="center"/>
      <protection/>
    </xf>
    <xf numFmtId="1" fontId="33" fillId="0" borderId="0" xfId="80" applyNumberFormat="1" applyFont="1" applyFill="1" applyAlignment="1">
      <alignment horizontal="center" vertical="center"/>
      <protection/>
    </xf>
    <xf numFmtId="1" fontId="33" fillId="0" borderId="0" xfId="80" applyNumberFormat="1" applyFont="1" applyFill="1" applyAlignment="1">
      <alignment vertical="center" wrapText="1"/>
      <protection/>
    </xf>
    <xf numFmtId="1" fontId="27" fillId="0" borderId="8" xfId="80" applyNumberFormat="1" applyFont="1" applyFill="1" applyBorder="1" applyAlignment="1">
      <alignment horizontal="center" vertical="center"/>
      <protection/>
    </xf>
    <xf numFmtId="175" fontId="33" fillId="0" borderId="8" xfId="80" applyNumberFormat="1" applyFont="1" applyFill="1" applyBorder="1" applyAlignment="1">
      <alignment vertical="center"/>
      <protection/>
    </xf>
    <xf numFmtId="0" fontId="33" fillId="0" borderId="0" xfId="80" applyFont="1" applyFill="1" applyAlignment="1">
      <alignment vertical="center"/>
      <protection/>
    </xf>
    <xf numFmtId="1" fontId="33" fillId="0" borderId="0" xfId="81" applyNumberFormat="1" applyFont="1" applyFill="1" applyAlignment="1">
      <alignment horizontal="center" vertical="center"/>
      <protection/>
    </xf>
    <xf numFmtId="1" fontId="33" fillId="0" borderId="0" xfId="81" applyNumberFormat="1" applyFont="1" applyFill="1" applyAlignment="1">
      <alignment vertical="center"/>
      <protection/>
    </xf>
    <xf numFmtId="1" fontId="27" fillId="0" borderId="8" xfId="81" applyNumberFormat="1" applyFont="1" applyFill="1" applyBorder="1" applyAlignment="1">
      <alignment horizontal="center" vertical="center"/>
      <protection/>
    </xf>
    <xf numFmtId="175" fontId="33" fillId="0" borderId="8" xfId="81" applyNumberFormat="1" applyFont="1" applyFill="1" applyBorder="1" applyAlignment="1">
      <alignment vertical="center"/>
      <protection/>
    </xf>
    <xf numFmtId="0" fontId="33" fillId="0" borderId="0" xfId="81" applyFont="1" applyFill="1" applyAlignment="1">
      <alignment vertical="center"/>
      <protection/>
    </xf>
    <xf numFmtId="18" fontId="79" fillId="0" borderId="98" xfId="73" applyNumberFormat="1" applyFont="1" applyBorder="1" applyAlignment="1" applyProtection="1">
      <alignment horizontal="left" vertical="center"/>
      <protection locked="0"/>
    </xf>
    <xf numFmtId="43" fontId="33" fillId="0" borderId="8" xfId="80" applyNumberFormat="1" applyFont="1" applyFill="1" applyBorder="1" applyAlignment="1" applyProtection="1">
      <alignment vertical="center"/>
      <protection locked="0"/>
    </xf>
    <xf numFmtId="43" fontId="33" fillId="0" borderId="8" xfId="81" applyNumberFormat="1" applyFont="1" applyFill="1" applyBorder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43" fontId="28" fillId="0" borderId="102" xfId="0" applyNumberFormat="1" applyFont="1" applyBorder="1" applyAlignment="1" applyProtection="1">
      <alignment vertical="center"/>
      <protection locked="0"/>
    </xf>
    <xf numFmtId="43" fontId="39" fillId="0" borderId="0" xfId="0" applyNumberFormat="1" applyFont="1" applyAlignment="1" applyProtection="1">
      <alignment vertical="center"/>
      <protection locked="0"/>
    </xf>
    <xf numFmtId="43" fontId="3" fillId="0" borderId="8" xfId="0" applyNumberFormat="1" applyFont="1" applyBorder="1" applyAlignment="1" applyProtection="1">
      <alignment vertical="center"/>
      <protection locked="0"/>
    </xf>
    <xf numFmtId="43" fontId="28" fillId="0" borderId="0" xfId="0" applyNumberFormat="1" applyFont="1" applyBorder="1" applyAlignment="1" applyProtection="1">
      <alignment vertical="center"/>
      <protection locked="0"/>
    </xf>
    <xf numFmtId="3" fontId="4" fillId="0" borderId="0" xfId="83" applyNumberFormat="1" applyFont="1" applyAlignment="1" applyProtection="1">
      <alignment horizontal="right" vertical="center" indent="1"/>
      <protection locked="0"/>
    </xf>
    <xf numFmtId="3" fontId="73" fillId="0" borderId="0" xfId="83" applyNumberFormat="1" applyFont="1" applyAlignment="1" applyProtection="1">
      <alignment horizontal="center" vertical="center"/>
      <protection locked="0"/>
    </xf>
    <xf numFmtId="3" fontId="4" fillId="0" borderId="0" xfId="83" applyNumberFormat="1" applyFont="1" applyAlignment="1" applyProtection="1">
      <alignment horizontal="center" vertical="center"/>
      <protection locked="0"/>
    </xf>
    <xf numFmtId="0" fontId="4" fillId="0" borderId="0" xfId="83" applyFont="1" applyAlignment="1" applyProtection="1">
      <alignment vertical="center"/>
      <protection locked="0"/>
    </xf>
    <xf numFmtId="0" fontId="71" fillId="19" borderId="0" xfId="83" applyFont="1" applyFill="1" applyAlignment="1" applyProtection="1">
      <alignment vertical="center"/>
      <protection locked="0"/>
    </xf>
    <xf numFmtId="173" fontId="73" fillId="19" borderId="0" xfId="83" applyNumberFormat="1" applyFont="1" applyFill="1" applyAlignment="1" applyProtection="1">
      <alignment horizontal="center" vertical="center"/>
      <protection locked="0"/>
    </xf>
    <xf numFmtId="43" fontId="33" fillId="0" borderId="8" xfId="77" applyNumberFormat="1" applyFont="1" applyFill="1" applyBorder="1" applyAlignment="1" applyProtection="1">
      <alignment vertical="center"/>
      <protection locked="0"/>
    </xf>
    <xf numFmtId="43" fontId="3" fillId="0" borderId="0" xfId="0" applyNumberFormat="1" applyFont="1" applyBorder="1" applyAlignment="1" applyProtection="1">
      <alignment vertical="center"/>
      <protection locked="0"/>
    </xf>
    <xf numFmtId="43" fontId="33" fillId="0" borderId="8" xfId="72" applyNumberFormat="1" applyFont="1" applyFill="1" applyBorder="1" applyAlignment="1" applyProtection="1">
      <alignment vertical="center"/>
      <protection locked="0"/>
    </xf>
    <xf numFmtId="43" fontId="3" fillId="0" borderId="8" xfId="0" applyNumberFormat="1" applyFont="1" applyFill="1" applyBorder="1" applyAlignment="1" applyProtection="1">
      <alignment vertical="center"/>
      <protection locked="0"/>
    </xf>
    <xf numFmtId="43" fontId="3" fillId="0" borderId="107" xfId="0" applyNumberFormat="1" applyFont="1" applyBorder="1" applyAlignment="1" applyProtection="1">
      <alignment vertical="center"/>
      <protection locked="0"/>
    </xf>
    <xf numFmtId="43" fontId="33" fillId="0" borderId="8" xfId="70" applyNumberFormat="1" applyFont="1" applyFill="1" applyBorder="1" applyAlignment="1" applyProtection="1">
      <alignment vertical="center"/>
      <protection locked="0"/>
    </xf>
    <xf numFmtId="0" fontId="71" fillId="0" borderId="0" xfId="83" applyFont="1" applyAlignment="1" applyProtection="1">
      <alignment vertical="center"/>
      <protection locked="0"/>
    </xf>
    <xf numFmtId="0" fontId="4" fillId="0" borderId="0" xfId="83" applyFont="1" applyAlignment="1" applyProtection="1">
      <alignment horizontal="center" vertical="center"/>
      <protection locked="0"/>
    </xf>
    <xf numFmtId="43" fontId="33" fillId="0" borderId="8" xfId="79" applyNumberFormat="1" applyFont="1" applyFill="1" applyBorder="1" applyAlignment="1" applyProtection="1">
      <alignment vertical="center"/>
      <protection locked="0"/>
    </xf>
    <xf numFmtId="43" fontId="33" fillId="0" borderId="8" xfId="71" applyNumberFormat="1" applyFont="1" applyFill="1" applyBorder="1" applyAlignment="1" applyProtection="1">
      <alignment vertical="center"/>
      <protection locked="0"/>
    </xf>
    <xf numFmtId="43" fontId="33" fillId="0" borderId="8" xfId="82" applyNumberFormat="1" applyFont="1" applyFill="1" applyBorder="1" applyAlignment="1" applyProtection="1">
      <alignment vertical="center"/>
      <protection locked="0"/>
    </xf>
    <xf numFmtId="43" fontId="33" fillId="0" borderId="8" xfId="78" applyNumberFormat="1" applyFont="1" applyFill="1" applyBorder="1" applyAlignment="1" applyProtection="1">
      <alignment vertical="center"/>
      <protection locked="0"/>
    </xf>
    <xf numFmtId="43" fontId="33" fillId="0" borderId="8" xfId="74" applyNumberFormat="1" applyFont="1" applyFill="1" applyBorder="1" applyAlignment="1" applyProtection="1">
      <alignment vertical="center"/>
      <protection locked="0"/>
    </xf>
    <xf numFmtId="179" fontId="72" fillId="0" borderId="8" xfId="76" applyNumberFormat="1" applyFont="1" applyBorder="1" applyAlignment="1" applyProtection="1">
      <alignment horizontal="right" vertical="center"/>
      <protection locked="0"/>
    </xf>
    <xf numFmtId="43" fontId="72" fillId="0" borderId="8" xfId="76" applyNumberFormat="1" applyFont="1" applyBorder="1" applyAlignment="1" applyProtection="1">
      <alignment horizontal="right" vertical="center"/>
      <protection locked="0"/>
    </xf>
    <xf numFmtId="179" fontId="72" fillId="0" borderId="105" xfId="76" applyNumberFormat="1" applyFont="1" applyFill="1" applyBorder="1" applyAlignment="1" applyProtection="1">
      <alignment horizontal="right" vertical="center"/>
      <protection locked="0"/>
    </xf>
    <xf numFmtId="43" fontId="72" fillId="0" borderId="105" xfId="76" applyNumberFormat="1" applyFont="1" applyFill="1" applyBorder="1" applyAlignment="1" applyProtection="1">
      <alignment horizontal="right" vertical="center"/>
      <protection locked="0"/>
    </xf>
    <xf numFmtId="178" fontId="72" fillId="0" borderId="0" xfId="76" applyNumberFormat="1" applyFont="1" applyBorder="1" applyAlignment="1" applyProtection="1">
      <alignment horizontal="right" vertical="center"/>
      <protection locked="0"/>
    </xf>
    <xf numFmtId="178" fontId="72" fillId="0" borderId="0" xfId="76" applyNumberFormat="1" applyFont="1" applyBorder="1" applyAlignment="1" applyProtection="1">
      <alignment horizontal="right"/>
      <protection locked="0"/>
    </xf>
    <xf numFmtId="43" fontId="74" fillId="0" borderId="0" xfId="83" applyNumberFormat="1" applyFont="1" applyAlignment="1" applyProtection="1">
      <alignment horizontal="center" vertical="center"/>
      <protection locked="0"/>
    </xf>
    <xf numFmtId="43" fontId="4" fillId="0" borderId="0" xfId="83" applyNumberFormat="1" applyFont="1" applyAlignment="1" applyProtection="1">
      <alignment vertical="center"/>
      <protection locked="0"/>
    </xf>
    <xf numFmtId="43" fontId="4" fillId="0" borderId="0" xfId="83" applyNumberFormat="1" applyFont="1" applyAlignment="1" applyProtection="1">
      <alignment horizontal="center" vertical="center"/>
      <protection locked="0"/>
    </xf>
    <xf numFmtId="43" fontId="4" fillId="0" borderId="0" xfId="83" applyNumberFormat="1" applyFont="1" applyAlignment="1" applyProtection="1">
      <alignment horizontal="right" vertical="center" indent="1"/>
      <protection locked="0"/>
    </xf>
    <xf numFmtId="43" fontId="74" fillId="19" borderId="0" xfId="83" applyNumberFormat="1" applyFont="1" applyFill="1" applyAlignment="1" applyProtection="1">
      <alignment horizontal="center" vertical="center"/>
      <protection locked="0"/>
    </xf>
    <xf numFmtId="43" fontId="33" fillId="0" borderId="8" xfId="69" applyNumberFormat="1" applyFont="1" applyFill="1" applyBorder="1" applyAlignment="1" applyProtection="1">
      <alignment horizontal="right" vertical="center"/>
      <protection locked="0"/>
    </xf>
    <xf numFmtId="43" fontId="24" fillId="0" borderId="102" xfId="69" applyNumberFormat="1" applyFont="1" applyFill="1" applyBorder="1" applyAlignment="1" applyProtection="1">
      <alignment horizontal="right" vertical="center"/>
      <protection locked="0"/>
    </xf>
    <xf numFmtId="43" fontId="33" fillId="0" borderId="0" xfId="69" applyNumberFormat="1" applyFont="1" applyFill="1" applyBorder="1" applyAlignment="1" applyProtection="1">
      <alignment horizontal="right" vertical="center"/>
      <protection locked="0"/>
    </xf>
    <xf numFmtId="43" fontId="26" fillId="0" borderId="8" xfId="69" applyNumberFormat="1" applyFont="1" applyFill="1" applyBorder="1" applyAlignment="1" applyProtection="1">
      <alignment horizontal="right" vertical="center"/>
      <protection locked="0"/>
    </xf>
    <xf numFmtId="200" fontId="33" fillId="0" borderId="8" xfId="69" applyNumberFormat="1" applyFont="1" applyFill="1" applyBorder="1" applyAlignment="1" applyProtection="1">
      <alignment horizontal="right" vertical="center"/>
      <protection locked="0"/>
    </xf>
    <xf numFmtId="169" fontId="28" fillId="0" borderId="57" xfId="73" applyNumberFormat="1" applyFont="1" applyBorder="1" applyAlignment="1" applyProtection="1">
      <alignment horizontal="right" vertical="center"/>
      <protection locked="0"/>
    </xf>
    <xf numFmtId="0" fontId="27" fillId="0" borderId="0" xfId="73" applyFont="1" applyBorder="1" applyAlignment="1" applyProtection="1">
      <alignment horizontal="left" vertical="center"/>
      <protection locked="0"/>
    </xf>
    <xf numFmtId="15" fontId="2" fillId="0" borderId="108" xfId="73" applyNumberFormat="1" applyFont="1" applyBorder="1" applyAlignment="1" applyProtection="1">
      <alignment horizontal="left" vertical="center"/>
      <protection locked="0"/>
    </xf>
    <xf numFmtId="0" fontId="2" fillId="0" borderId="109" xfId="73" applyFont="1" applyBorder="1" applyAlignment="1" applyProtection="1">
      <alignment horizontal="left" vertical="center"/>
      <protection locked="0"/>
    </xf>
    <xf numFmtId="169" fontId="2" fillId="0" borderId="0" xfId="73" applyNumberFormat="1" applyFont="1" applyBorder="1" applyAlignment="1" applyProtection="1">
      <alignment horizontal="left" vertical="center"/>
      <protection locked="0"/>
    </xf>
    <xf numFmtId="0" fontId="2" fillId="0" borderId="0" xfId="73" applyFont="1" applyBorder="1" applyAlignment="1" applyProtection="1">
      <alignment horizontal="left" vertical="center"/>
      <protection locked="0"/>
    </xf>
    <xf numFmtId="169" fontId="2" fillId="0" borderId="76" xfId="73" applyNumberFormat="1" applyFont="1" applyBorder="1" applyAlignment="1" applyProtection="1">
      <alignment horizontal="left" vertical="center"/>
      <protection locked="0"/>
    </xf>
    <xf numFmtId="0" fontId="2" fillId="0" borderId="76" xfId="73" applyFont="1" applyBorder="1" applyAlignment="1" applyProtection="1">
      <alignment horizontal="left" vertical="center"/>
      <protection locked="0"/>
    </xf>
    <xf numFmtId="178" fontId="6" fillId="0" borderId="106" xfId="76" applyNumberFormat="1" applyFont="1" applyBorder="1" applyAlignment="1" applyProtection="1">
      <alignment horizontal="right" vertical="center"/>
      <protection locked="0"/>
    </xf>
    <xf numFmtId="178" fontId="6" fillId="0" borderId="32" xfId="76" applyNumberFormat="1" applyFont="1" applyBorder="1" applyAlignment="1" applyProtection="1">
      <alignment horizontal="right" vertical="center"/>
      <protection locked="0"/>
    </xf>
    <xf numFmtId="0" fontId="50" fillId="0" borderId="0" xfId="75" applyFont="1" applyBorder="1" applyAlignment="1">
      <alignment horizontal="left" vertical="center" wrapText="1"/>
      <protection locked="0"/>
    </xf>
    <xf numFmtId="0" fontId="49" fillId="0" borderId="0" xfId="75" applyFont="1" applyBorder="1" applyAlignment="1">
      <alignment horizontal="left" vertical="center" wrapText="1"/>
      <protection locked="0"/>
    </xf>
    <xf numFmtId="0" fontId="78" fillId="0" borderId="0" xfId="75" applyFont="1" applyBorder="1" applyAlignment="1">
      <alignment horizontal="left" vertical="center"/>
      <protection locked="0"/>
    </xf>
    <xf numFmtId="0" fontId="49" fillId="0" borderId="0" xfId="75" applyFont="1" applyBorder="1" applyAlignment="1">
      <alignment horizontal="left" vertical="center"/>
      <protection locked="0"/>
    </xf>
    <xf numFmtId="0" fontId="50" fillId="0" borderId="0" xfId="75" applyFont="1" applyBorder="1" applyAlignment="1">
      <alignment horizontal="left" vertical="center"/>
      <protection locked="0"/>
    </xf>
    <xf numFmtId="0" fontId="52" fillId="0" borderId="0" xfId="75" applyFont="1" applyBorder="1" applyAlignment="1">
      <alignment horizontal="left" vertical="center" wrapText="1"/>
      <protection locked="0"/>
    </xf>
    <xf numFmtId="0" fontId="46" fillId="0" borderId="0" xfId="75" applyFont="1" applyBorder="1" applyAlignment="1">
      <alignment horizontal="center" vertical="center" wrapText="1"/>
      <protection locked="0"/>
    </xf>
    <xf numFmtId="0" fontId="47" fillId="0" borderId="0" xfId="75" applyFont="1" applyBorder="1" applyAlignment="1">
      <alignment horizontal="left" wrapText="1"/>
      <protection locked="0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40 % – Zvýraznění6 3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2" xfId="36"/>
    <cellStyle name="čárky 3" xfId="37"/>
    <cellStyle name="čárky 4" xfId="38"/>
    <cellStyle name="čárky 5" xfId="39"/>
    <cellStyle name="Comma [0]" xfId="40"/>
    <cellStyle name="DPH (odst. 8)" xfId="41"/>
    <cellStyle name="Excel Built-in Normal" xfId="42"/>
    <cellStyle name="Hyperlink" xfId="43"/>
    <cellStyle name="Chybně" xfId="44"/>
    <cellStyle name="Kontrolní buňka" xfId="45"/>
    <cellStyle name="Currency" xfId="46"/>
    <cellStyle name="měny 2" xfId="47"/>
    <cellStyle name="měny 3" xfId="48"/>
    <cellStyle name="měny 4" xfId="49"/>
    <cellStyle name="měny 5" xfId="50"/>
    <cellStyle name="Currency [0]" xfId="51"/>
    <cellStyle name="Nadpis - ceny (odst. 5-7)" xfId="52"/>
    <cellStyle name="Nadpis - popis (odst. 1-4)" xfId="53"/>
    <cellStyle name="Nadpis 1" xfId="54"/>
    <cellStyle name="Nadpis 2" xfId="55"/>
    <cellStyle name="Nadpis 3" xfId="56"/>
    <cellStyle name="Nadpis 4" xfId="57"/>
    <cellStyle name="Název" xfId="58"/>
    <cellStyle name="nenulovy" xfId="59"/>
    <cellStyle name="Neutrální" xfId="60"/>
    <cellStyle name="Normal_JCCL_RACK1-01x" xfId="61"/>
    <cellStyle name="normální 12" xfId="62"/>
    <cellStyle name="normální 2" xfId="63"/>
    <cellStyle name="normální 22" xfId="64"/>
    <cellStyle name="normální 3" xfId="65"/>
    <cellStyle name="normální 4" xfId="66"/>
    <cellStyle name="normální 5" xfId="67"/>
    <cellStyle name="normální 6" xfId="68"/>
    <cellStyle name="normální_1 Stavební část - zbylá část objektu+VV slepák" xfId="69"/>
    <cellStyle name="normální_DIVKY" xfId="70"/>
    <cellStyle name="normální_KON" xfId="71"/>
    <cellStyle name="normální_KONEC" xfId="72"/>
    <cellStyle name="normální_Krycí list rozpočtu - Dětský klub Osečná" xfId="73"/>
    <cellStyle name="normální_PODLAHY" xfId="74"/>
    <cellStyle name="normální_Prodejna Čtveřín" xfId="75"/>
    <cellStyle name="normální_Rozpočet elektroinstalace" xfId="76"/>
    <cellStyle name="normální_SO01" xfId="77"/>
    <cellStyle name="normální_SO02" xfId="78"/>
    <cellStyle name="normální_SO03" xfId="79"/>
    <cellStyle name="normální_SO04" xfId="80"/>
    <cellStyle name="normální_SO4A" xfId="81"/>
    <cellStyle name="normální_SOC" xfId="82"/>
    <cellStyle name="normální_ZŠ JEŠTĚDSKÁ_ROZPOCET" xfId="83"/>
    <cellStyle name="Položka - cena (odst. 6-7)" xfId="84"/>
    <cellStyle name="Položka - množství (odst. 5)" xfId="85"/>
    <cellStyle name="Položka - popis (odst. 1-4)" xfId="86"/>
    <cellStyle name="Followed Hyperlink" xfId="87"/>
    <cellStyle name="Poznámka" xfId="88"/>
    <cellStyle name="Percent" xfId="89"/>
    <cellStyle name="Propojená buňka" xfId="90"/>
    <cellStyle name="Správně" xfId="91"/>
    <cellStyle name="Standard_32037959_Angebot Bundeskanzleramt Bonn_UPS_X0 kVA_12.06.2012" xfId="92"/>
    <cellStyle name="Styl 1" xfId="93"/>
    <cellStyle name="Styl 1 2" xfId="94"/>
    <cellStyle name="Styl 1 3" xfId="95"/>
    <cellStyle name="Styl 1_1. Snížení energetické náročnosti objektu, Víska čp.5" xfId="96"/>
    <cellStyle name="Text upozornění" xfId="97"/>
    <cellStyle name="Vstup" xfId="98"/>
    <cellStyle name="Výkaz výměr položky" xfId="99"/>
    <cellStyle name="Výpočet" xfId="100"/>
    <cellStyle name="Výstup" xfId="101"/>
    <cellStyle name="Vysvětlující text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leg%20FICHTNER\Dokumenty\Se&#353;i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ladim&#237;r\Dokumenty\zak&#225;zky%202009%20-%20od%2008\Obec%20Lochovice%20-%202009%20-%20po&#382;&#225;rn&#237;%20zbrojnice\Po&#382;&#225;rn&#237;%20zbrojnice%20Loch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Elektroinstalace, M+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39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2.625" style="1" customWidth="1"/>
    <col min="2" max="2" width="2.125" style="1" customWidth="1"/>
    <col min="3" max="3" width="3.25390625" style="1" customWidth="1"/>
    <col min="4" max="4" width="6.75390625" style="1" customWidth="1"/>
    <col min="5" max="5" width="12.75390625" style="1" customWidth="1"/>
    <col min="6" max="6" width="0.37109375" style="1" customWidth="1"/>
    <col min="7" max="7" width="2.75390625" style="1" customWidth="1"/>
    <col min="8" max="8" width="2.625" style="1" customWidth="1"/>
    <col min="9" max="9" width="11.625" style="1" customWidth="1"/>
    <col min="10" max="10" width="12.625" style="1" customWidth="1"/>
    <col min="11" max="11" width="0.6171875" style="1" customWidth="1"/>
    <col min="12" max="12" width="2.625" style="1" customWidth="1"/>
    <col min="13" max="13" width="4.00390625" style="1" customWidth="1"/>
    <col min="14" max="14" width="4.875" style="1" customWidth="1"/>
    <col min="15" max="15" width="5.875" style="1" customWidth="1"/>
    <col min="16" max="16" width="0.2421875" style="1" hidden="1" customWidth="1"/>
    <col min="17" max="17" width="5.625" style="1" customWidth="1"/>
    <col min="18" max="18" width="15.625" style="1" customWidth="1"/>
  </cols>
  <sheetData>
    <row r="1" spans="1:18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20.25">
      <c r="A3" s="6" t="s">
        <v>644</v>
      </c>
      <c r="B3" s="7"/>
      <c r="C3" s="7"/>
      <c r="D3" s="7" t="s">
        <v>644</v>
      </c>
      <c r="E3" s="7" t="s">
        <v>644</v>
      </c>
      <c r="F3" s="7" t="s">
        <v>644</v>
      </c>
      <c r="G3" s="234" t="s">
        <v>645</v>
      </c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7"/>
      <c r="P4" s="10"/>
      <c r="Q4" s="10"/>
      <c r="R4" s="11"/>
    </row>
    <row r="5" spans="1:18" ht="9" customHeight="1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ht="18" customHeight="1">
      <c r="A6" s="15"/>
      <c r="B6" s="16" t="s">
        <v>613</v>
      </c>
      <c r="C6" s="16"/>
      <c r="D6" s="16"/>
      <c r="E6" s="246" t="s">
        <v>163</v>
      </c>
      <c r="F6" s="17"/>
      <c r="G6" s="17"/>
      <c r="H6" s="17"/>
      <c r="I6" s="17"/>
      <c r="J6" s="18"/>
      <c r="K6" s="16"/>
      <c r="L6" s="16"/>
      <c r="M6" s="16"/>
      <c r="N6" s="16"/>
      <c r="O6" s="466" t="s">
        <v>647</v>
      </c>
      <c r="P6" s="466"/>
      <c r="Q6" s="135"/>
      <c r="R6" s="19"/>
    </row>
    <row r="7" spans="1:18" ht="18" customHeight="1">
      <c r="A7" s="15"/>
      <c r="B7" s="16"/>
      <c r="C7" s="16"/>
      <c r="D7" s="16"/>
      <c r="E7" s="422" t="s">
        <v>389</v>
      </c>
      <c r="F7" s="16"/>
      <c r="G7" s="16"/>
      <c r="H7" s="16"/>
      <c r="I7" s="16"/>
      <c r="J7" s="20"/>
      <c r="K7" s="16"/>
      <c r="L7" s="16"/>
      <c r="M7" s="16"/>
      <c r="N7" s="16"/>
      <c r="O7" s="16"/>
      <c r="P7" s="16"/>
      <c r="Q7" s="257"/>
      <c r="R7" s="22"/>
    </row>
    <row r="8" spans="1:18" ht="6.75" customHeight="1">
      <c r="A8" s="15"/>
      <c r="B8" s="16"/>
      <c r="C8" s="16"/>
      <c r="D8" s="16"/>
      <c r="E8" s="256"/>
      <c r="F8" s="16"/>
      <c r="G8" s="16"/>
      <c r="H8" s="16"/>
      <c r="I8" s="16"/>
      <c r="J8" s="20"/>
      <c r="K8" s="16"/>
      <c r="L8" s="16"/>
      <c r="M8" s="16"/>
      <c r="N8" s="16"/>
      <c r="O8" s="16"/>
      <c r="P8" s="16"/>
      <c r="Q8" s="257"/>
      <c r="R8" s="22"/>
    </row>
    <row r="9" spans="1:18" ht="18.75" customHeight="1" thickBot="1">
      <c r="A9" s="15"/>
      <c r="B9" s="16" t="s">
        <v>666</v>
      </c>
      <c r="C9" s="16"/>
      <c r="D9" s="16"/>
      <c r="E9" s="163" t="s">
        <v>175</v>
      </c>
      <c r="F9" s="23"/>
      <c r="G9" s="23"/>
      <c r="H9" s="23"/>
      <c r="I9" s="23"/>
      <c r="J9" s="24"/>
      <c r="K9" s="16"/>
      <c r="L9" s="16"/>
      <c r="M9" s="16"/>
      <c r="N9" s="16"/>
      <c r="O9" s="466" t="s">
        <v>648</v>
      </c>
      <c r="P9" s="466"/>
      <c r="Q9" s="25" t="s">
        <v>165</v>
      </c>
      <c r="R9" s="26"/>
    </row>
    <row r="10" spans="1:18" ht="6" customHeight="1" thickBo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466"/>
      <c r="P10" s="466"/>
      <c r="Q10" s="16"/>
      <c r="R10" s="22"/>
    </row>
    <row r="11" spans="1:18" ht="16.5" customHeight="1">
      <c r="A11" s="15"/>
      <c r="B11" s="16" t="s">
        <v>614</v>
      </c>
      <c r="C11" s="16"/>
      <c r="D11" s="16"/>
      <c r="E11" s="161" t="s">
        <v>166</v>
      </c>
      <c r="F11" s="17"/>
      <c r="G11" s="17"/>
      <c r="H11" s="17"/>
      <c r="I11" s="17"/>
      <c r="J11" s="18"/>
      <c r="K11" s="16"/>
      <c r="L11" s="16"/>
      <c r="M11" s="16"/>
      <c r="N11" s="16"/>
      <c r="O11" s="470"/>
      <c r="P11" s="470"/>
      <c r="Q11" s="27"/>
      <c r="R11" s="22"/>
    </row>
    <row r="12" spans="1:18" ht="17.25" customHeight="1">
      <c r="A12" s="15"/>
      <c r="B12" s="16" t="s">
        <v>650</v>
      </c>
      <c r="C12" s="16"/>
      <c r="D12" s="16"/>
      <c r="E12" s="160" t="s">
        <v>683</v>
      </c>
      <c r="F12" s="16"/>
      <c r="G12" s="16"/>
      <c r="H12" s="16"/>
      <c r="I12" s="16"/>
      <c r="J12" s="20"/>
      <c r="K12" s="16"/>
      <c r="L12" s="16"/>
      <c r="M12" s="16"/>
      <c r="N12" s="16"/>
      <c r="O12" s="470"/>
      <c r="P12" s="470"/>
      <c r="Q12" s="27"/>
      <c r="R12" s="22"/>
    </row>
    <row r="13" spans="1:18" ht="15" customHeight="1">
      <c r="A13" s="15"/>
      <c r="B13" s="16" t="s">
        <v>651</v>
      </c>
      <c r="C13" s="16"/>
      <c r="D13" s="16"/>
      <c r="E13" s="258"/>
      <c r="F13" s="16"/>
      <c r="G13" s="16"/>
      <c r="H13" s="16"/>
      <c r="I13" s="16"/>
      <c r="J13" s="20"/>
      <c r="K13" s="16"/>
      <c r="L13" s="16"/>
      <c r="M13" s="16"/>
      <c r="N13" s="16"/>
      <c r="O13" s="470"/>
      <c r="P13" s="470"/>
      <c r="Q13" s="27"/>
      <c r="R13" s="22"/>
    </row>
    <row r="14" spans="1:18" ht="4.5" customHeight="1" thickBot="1">
      <c r="A14" s="15"/>
      <c r="B14" s="16"/>
      <c r="C14" s="16"/>
      <c r="D14" s="16"/>
      <c r="E14" s="259"/>
      <c r="F14" s="23"/>
      <c r="G14" s="23"/>
      <c r="H14" s="23"/>
      <c r="I14" s="23"/>
      <c r="J14" s="24"/>
      <c r="K14" s="16"/>
      <c r="L14" s="16"/>
      <c r="M14" s="16"/>
      <c r="N14" s="16"/>
      <c r="O14" s="27"/>
      <c r="P14" s="27"/>
      <c r="Q14" s="27"/>
      <c r="R14" s="22"/>
    </row>
    <row r="15" spans="1:18" ht="18.75" customHeight="1" thickBot="1">
      <c r="A15" s="15"/>
      <c r="B15" s="16"/>
      <c r="C15" s="16"/>
      <c r="D15" s="16"/>
      <c r="E15" s="27" t="s">
        <v>652</v>
      </c>
      <c r="F15" s="16"/>
      <c r="G15" s="16" t="s">
        <v>653</v>
      </c>
      <c r="H15" s="16"/>
      <c r="I15" s="16"/>
      <c r="J15" s="16"/>
      <c r="K15" s="16"/>
      <c r="L15" s="16"/>
      <c r="M15" s="16"/>
      <c r="N15" s="16"/>
      <c r="O15" s="470"/>
      <c r="P15" s="470"/>
      <c r="Q15" s="28"/>
      <c r="R15" s="29"/>
    </row>
    <row r="16" spans="1:18" ht="18.75" customHeight="1" thickBot="1">
      <c r="A16" s="15"/>
      <c r="B16" s="16"/>
      <c r="C16" s="16"/>
      <c r="D16" s="16"/>
      <c r="E16" s="30" t="s">
        <v>164</v>
      </c>
      <c r="F16" s="16"/>
      <c r="G16" s="30"/>
      <c r="H16" s="31"/>
      <c r="I16" s="30"/>
      <c r="J16" s="16"/>
      <c r="K16" s="16"/>
      <c r="L16" s="16"/>
      <c r="M16" s="16"/>
      <c r="N16" s="16"/>
      <c r="O16" s="467" t="s">
        <v>654</v>
      </c>
      <c r="P16" s="468"/>
      <c r="Q16" s="260"/>
      <c r="R16" s="32"/>
    </row>
    <row r="17" spans="1:18" s="162" customFormat="1" ht="21" customHeight="1">
      <c r="A17" s="33"/>
      <c r="B17" s="34"/>
      <c r="C17" s="34"/>
      <c r="D17" s="34"/>
      <c r="E17" s="261" t="s">
        <v>111</v>
      </c>
      <c r="F17" s="34"/>
      <c r="G17" s="34"/>
      <c r="H17" s="34"/>
      <c r="I17" s="34"/>
      <c r="J17" s="34"/>
      <c r="K17" s="34"/>
      <c r="L17" s="34"/>
      <c r="M17" s="34"/>
      <c r="N17" s="34"/>
      <c r="O17" s="16"/>
      <c r="P17" s="34"/>
      <c r="Q17" s="34"/>
      <c r="R17" s="35"/>
    </row>
    <row r="18" spans="1:18" ht="17.25" customHeight="1">
      <c r="A18" s="36"/>
      <c r="B18" s="37"/>
      <c r="C18" s="37"/>
      <c r="D18" s="37"/>
      <c r="E18" s="38" t="s">
        <v>655</v>
      </c>
      <c r="F18" s="37"/>
      <c r="G18" s="37"/>
      <c r="H18" s="37"/>
      <c r="I18" s="37"/>
      <c r="J18" s="37"/>
      <c r="K18" s="37"/>
      <c r="L18" s="37"/>
      <c r="M18" s="37"/>
      <c r="N18" s="37"/>
      <c r="O18" s="13"/>
      <c r="P18" s="37"/>
      <c r="Q18" s="37"/>
      <c r="R18" s="39"/>
    </row>
    <row r="19" spans="1:18" ht="18" customHeight="1">
      <c r="A19" s="40" t="s">
        <v>656</v>
      </c>
      <c r="B19" s="41"/>
      <c r="C19" s="41"/>
      <c r="D19" s="42"/>
      <c r="E19" s="43" t="s">
        <v>657</v>
      </c>
      <c r="F19" s="42"/>
      <c r="G19" s="43" t="s">
        <v>658</v>
      </c>
      <c r="H19" s="41"/>
      <c r="I19" s="42"/>
      <c r="J19" s="43" t="s">
        <v>659</v>
      </c>
      <c r="K19" s="41"/>
      <c r="L19" s="43" t="s">
        <v>660</v>
      </c>
      <c r="M19" s="41"/>
      <c r="N19" s="41"/>
      <c r="O19" s="41"/>
      <c r="P19" s="42"/>
      <c r="Q19" s="43" t="s">
        <v>661</v>
      </c>
      <c r="R19" s="44"/>
    </row>
    <row r="20" spans="1:18" ht="18" customHeight="1">
      <c r="A20" s="45"/>
      <c r="B20" s="46"/>
      <c r="C20" s="46"/>
      <c r="D20" s="47">
        <v>0</v>
      </c>
      <c r="E20" s="48">
        <v>0</v>
      </c>
      <c r="F20" s="49"/>
      <c r="G20" s="50"/>
      <c r="H20" s="46"/>
      <c r="I20" s="47">
        <v>0</v>
      </c>
      <c r="J20" s="48">
        <v>0</v>
      </c>
      <c r="K20" s="51"/>
      <c r="L20" s="50"/>
      <c r="M20" s="46"/>
      <c r="N20" s="46"/>
      <c r="O20" s="52"/>
      <c r="P20" s="47">
        <v>0</v>
      </c>
      <c r="Q20" s="50"/>
      <c r="R20" s="53">
        <v>0</v>
      </c>
    </row>
    <row r="21" spans="1:18" ht="24.75" customHeight="1">
      <c r="A21" s="36"/>
      <c r="B21" s="37"/>
      <c r="C21" s="37"/>
      <c r="D21" s="37"/>
      <c r="E21" s="38" t="s">
        <v>662</v>
      </c>
      <c r="F21" s="37"/>
      <c r="G21" s="37"/>
      <c r="H21" s="37"/>
      <c r="I21" s="37"/>
      <c r="J21" s="54" t="s">
        <v>663</v>
      </c>
      <c r="K21" s="37"/>
      <c r="L21" s="37"/>
      <c r="M21" s="37"/>
      <c r="N21" s="37"/>
      <c r="O21" s="34"/>
      <c r="P21" s="37"/>
      <c r="Q21" s="37"/>
      <c r="R21" s="39"/>
    </row>
    <row r="22" spans="1:18" ht="24.75" customHeight="1">
      <c r="A22" s="55" t="s">
        <v>664</v>
      </c>
      <c r="B22" s="56"/>
      <c r="C22" s="57" t="s">
        <v>665</v>
      </c>
      <c r="D22" s="58"/>
      <c r="E22" s="58"/>
      <c r="F22" s="59"/>
      <c r="G22" s="60" t="s">
        <v>50</v>
      </c>
      <c r="H22" s="61"/>
      <c r="I22" s="57" t="s">
        <v>51</v>
      </c>
      <c r="J22" s="58"/>
      <c r="K22" s="58"/>
      <c r="L22" s="60" t="s">
        <v>52</v>
      </c>
      <c r="M22" s="61"/>
      <c r="N22" s="57" t="s">
        <v>62</v>
      </c>
      <c r="O22" s="62"/>
      <c r="P22" s="58"/>
      <c r="Q22" s="58"/>
      <c r="R22" s="63"/>
    </row>
    <row r="23" spans="1:18" ht="15.75" customHeight="1">
      <c r="A23" s="64" t="s">
        <v>63</v>
      </c>
      <c r="B23" s="65" t="s">
        <v>48</v>
      </c>
      <c r="C23" s="66"/>
      <c r="D23" s="67" t="s">
        <v>113</v>
      </c>
      <c r="E23" s="68"/>
      <c r="F23" s="69"/>
      <c r="G23" s="70" t="s">
        <v>64</v>
      </c>
      <c r="H23" s="71" t="s">
        <v>65</v>
      </c>
      <c r="I23" s="72"/>
      <c r="J23" s="73"/>
      <c r="K23" s="74"/>
      <c r="L23" s="70" t="s">
        <v>66</v>
      </c>
      <c r="M23" s="75" t="s">
        <v>615</v>
      </c>
      <c r="N23" s="76"/>
      <c r="O23" s="76"/>
      <c r="P23" s="76"/>
      <c r="Q23" s="77"/>
      <c r="R23" s="262">
        <f>Rekapitulace!H11</f>
        <v>0</v>
      </c>
    </row>
    <row r="24" spans="1:18" ht="15.75" customHeight="1">
      <c r="A24" s="64" t="s">
        <v>67</v>
      </c>
      <c r="B24" s="79"/>
      <c r="C24" s="80"/>
      <c r="D24" s="67" t="s">
        <v>114</v>
      </c>
      <c r="E24" s="81">
        <f>Rekapitulace!D11</f>
        <v>0</v>
      </c>
      <c r="F24" s="69"/>
      <c r="G24" s="70" t="s">
        <v>68</v>
      </c>
      <c r="H24" s="16" t="s">
        <v>112</v>
      </c>
      <c r="I24" s="72"/>
      <c r="J24" s="73"/>
      <c r="K24" s="74"/>
      <c r="L24" s="70" t="s">
        <v>69</v>
      </c>
      <c r="M24" s="75" t="s">
        <v>616</v>
      </c>
      <c r="N24" s="76"/>
      <c r="O24" s="16"/>
      <c r="P24" s="76"/>
      <c r="Q24" s="77"/>
      <c r="R24" s="78"/>
    </row>
    <row r="25" spans="1:18" ht="15.75" customHeight="1">
      <c r="A25" s="64" t="s">
        <v>70</v>
      </c>
      <c r="B25" s="65" t="s">
        <v>641</v>
      </c>
      <c r="C25" s="66"/>
      <c r="D25" s="67"/>
      <c r="E25" s="68"/>
      <c r="F25" s="69"/>
      <c r="G25" s="70" t="s">
        <v>71</v>
      </c>
      <c r="H25" s="71" t="s">
        <v>72</v>
      </c>
      <c r="I25" s="72"/>
      <c r="J25" s="73"/>
      <c r="K25" s="74"/>
      <c r="L25" s="70" t="s">
        <v>73</v>
      </c>
      <c r="M25" s="75"/>
      <c r="N25" s="76"/>
      <c r="O25" s="76"/>
      <c r="P25" s="76"/>
      <c r="Q25" s="77"/>
      <c r="R25" s="82"/>
    </row>
    <row r="26" spans="1:18" ht="15.75" customHeight="1">
      <c r="A26" s="64" t="s">
        <v>74</v>
      </c>
      <c r="B26" s="79"/>
      <c r="C26" s="80"/>
      <c r="D26" s="67" t="s">
        <v>114</v>
      </c>
      <c r="E26" s="81">
        <f>Rekapitulace!E11</f>
        <v>0</v>
      </c>
      <c r="F26" s="69"/>
      <c r="G26" s="70" t="s">
        <v>75</v>
      </c>
      <c r="H26" s="71"/>
      <c r="I26" s="72"/>
      <c r="J26" s="73"/>
      <c r="K26" s="74"/>
      <c r="L26" s="70" t="s">
        <v>76</v>
      </c>
      <c r="M26" s="75"/>
      <c r="N26" s="76"/>
      <c r="O26" s="16"/>
      <c r="P26" s="76"/>
      <c r="Q26" s="77"/>
      <c r="R26" s="82"/>
    </row>
    <row r="27" spans="1:18" ht="15.75" customHeight="1">
      <c r="A27" s="64" t="s">
        <v>77</v>
      </c>
      <c r="B27" s="65" t="s">
        <v>78</v>
      </c>
      <c r="C27" s="66"/>
      <c r="D27" s="67"/>
      <c r="E27" s="68"/>
      <c r="F27" s="69"/>
      <c r="G27" s="83"/>
      <c r="H27" s="76"/>
      <c r="I27" s="72"/>
      <c r="J27" s="73"/>
      <c r="K27" s="74"/>
      <c r="L27" s="70" t="s">
        <v>79</v>
      </c>
      <c r="M27" s="75"/>
      <c r="N27" s="76"/>
      <c r="O27" s="76"/>
      <c r="P27" s="76"/>
      <c r="Q27" s="77"/>
      <c r="R27" s="82"/>
    </row>
    <row r="28" spans="1:18" ht="15.75" customHeight="1">
      <c r="A28" s="64" t="s">
        <v>80</v>
      </c>
      <c r="B28" s="79"/>
      <c r="C28" s="80"/>
      <c r="D28" s="67" t="s">
        <v>114</v>
      </c>
      <c r="E28" s="81">
        <f>Rekapitulace!F11</f>
        <v>0</v>
      </c>
      <c r="F28" s="69"/>
      <c r="G28" s="83"/>
      <c r="H28" s="76"/>
      <c r="I28" s="72"/>
      <c r="J28" s="73"/>
      <c r="K28" s="74"/>
      <c r="L28" s="70" t="s">
        <v>81</v>
      </c>
      <c r="M28" s="71"/>
      <c r="N28" s="76"/>
      <c r="O28" s="16"/>
      <c r="P28" s="76"/>
      <c r="Q28" s="72"/>
      <c r="R28" s="82"/>
    </row>
    <row r="29" spans="1:18" ht="25.5" customHeight="1">
      <c r="A29" s="64" t="s">
        <v>82</v>
      </c>
      <c r="B29" s="84" t="s">
        <v>83</v>
      </c>
      <c r="C29" s="76"/>
      <c r="D29" s="72"/>
      <c r="E29" s="85">
        <f>SUM(E24,E26,E28)</f>
        <v>0</v>
      </c>
      <c r="F29" s="86"/>
      <c r="G29" s="70" t="s">
        <v>84</v>
      </c>
      <c r="H29" s="84" t="s">
        <v>85</v>
      </c>
      <c r="I29" s="72"/>
      <c r="J29" s="87"/>
      <c r="K29" s="88"/>
      <c r="L29" s="70" t="s">
        <v>86</v>
      </c>
      <c r="M29" s="84" t="s">
        <v>87</v>
      </c>
      <c r="N29" s="76"/>
      <c r="O29" s="76"/>
      <c r="P29" s="76"/>
      <c r="Q29" s="72"/>
      <c r="R29" s="89">
        <f>SUM(R23)</f>
        <v>0</v>
      </c>
    </row>
    <row r="30" spans="1:18" ht="18" customHeight="1">
      <c r="A30" s="90" t="s">
        <v>88</v>
      </c>
      <c r="B30" s="91" t="s">
        <v>43</v>
      </c>
      <c r="C30" s="92"/>
      <c r="D30" s="93"/>
      <c r="E30" s="94"/>
      <c r="F30" s="95"/>
      <c r="G30" s="96" t="s">
        <v>89</v>
      </c>
      <c r="H30" s="91" t="s">
        <v>90</v>
      </c>
      <c r="I30" s="93"/>
      <c r="J30" s="97"/>
      <c r="K30" s="98"/>
      <c r="L30" s="96" t="s">
        <v>91</v>
      </c>
      <c r="M30" s="91" t="s">
        <v>92</v>
      </c>
      <c r="N30" s="92"/>
      <c r="O30" s="34"/>
      <c r="P30" s="92"/>
      <c r="Q30" s="93"/>
      <c r="R30" s="99"/>
    </row>
    <row r="31" spans="1:18" ht="22.5" customHeight="1">
      <c r="A31" s="100" t="s">
        <v>650</v>
      </c>
      <c r="B31" s="101"/>
      <c r="C31" s="101"/>
      <c r="D31" s="101"/>
      <c r="E31" s="13"/>
      <c r="F31" s="102"/>
      <c r="G31" s="103"/>
      <c r="H31" s="13"/>
      <c r="I31" s="13"/>
      <c r="J31" s="13"/>
      <c r="K31" s="13"/>
      <c r="L31" s="60" t="s">
        <v>93</v>
      </c>
      <c r="M31" s="42"/>
      <c r="N31" s="57" t="s">
        <v>94</v>
      </c>
      <c r="O31" s="16"/>
      <c r="P31" s="41"/>
      <c r="Q31" s="41"/>
      <c r="R31" s="44"/>
    </row>
    <row r="32" spans="1:18" ht="26.25" customHeight="1">
      <c r="A32" s="15"/>
      <c r="B32" s="16"/>
      <c r="C32" s="16"/>
      <c r="D32" s="16"/>
      <c r="E32" s="16"/>
      <c r="F32" s="104"/>
      <c r="G32" s="105"/>
      <c r="H32" s="16"/>
      <c r="I32" s="16"/>
      <c r="J32" s="16"/>
      <c r="K32" s="16"/>
      <c r="L32" s="70" t="s">
        <v>95</v>
      </c>
      <c r="M32" s="71" t="s">
        <v>96</v>
      </c>
      <c r="N32" s="76"/>
      <c r="O32" s="76"/>
      <c r="P32" s="76"/>
      <c r="Q32" s="72"/>
      <c r="R32" s="89">
        <f>SUM(E29,R29)</f>
        <v>0</v>
      </c>
    </row>
    <row r="33" spans="1:18" ht="31.5" customHeight="1">
      <c r="A33" s="106" t="s">
        <v>97</v>
      </c>
      <c r="B33" s="107"/>
      <c r="C33" s="107"/>
      <c r="D33" s="107"/>
      <c r="E33" s="107"/>
      <c r="F33" s="80"/>
      <c r="G33" s="108" t="s">
        <v>98</v>
      </c>
      <c r="H33" s="107"/>
      <c r="I33" s="107"/>
      <c r="J33" s="107"/>
      <c r="K33" s="107"/>
      <c r="L33" s="70" t="s">
        <v>99</v>
      </c>
      <c r="M33" s="75" t="s">
        <v>100</v>
      </c>
      <c r="N33" s="109">
        <v>15</v>
      </c>
      <c r="O33" s="27"/>
      <c r="P33" s="469"/>
      <c r="Q33" s="470"/>
      <c r="R33" s="172"/>
    </row>
    <row r="34" spans="1:18" ht="26.25" customHeight="1" thickBot="1">
      <c r="A34" s="110" t="s">
        <v>649</v>
      </c>
      <c r="B34" s="111"/>
      <c r="C34" s="111"/>
      <c r="D34" s="111"/>
      <c r="E34" s="112"/>
      <c r="F34" s="66"/>
      <c r="G34" s="113"/>
      <c r="H34" s="112"/>
      <c r="I34" s="112"/>
      <c r="J34" s="112"/>
      <c r="K34" s="112"/>
      <c r="L34" s="70" t="s">
        <v>101</v>
      </c>
      <c r="M34" s="75" t="s">
        <v>100</v>
      </c>
      <c r="N34" s="109">
        <v>21</v>
      </c>
      <c r="O34" s="114"/>
      <c r="P34" s="471"/>
      <c r="Q34" s="472"/>
      <c r="R34" s="78">
        <f>PRODUCT(N34*0.01*R32)</f>
        <v>0</v>
      </c>
    </row>
    <row r="35" spans="1:18" ht="24" customHeight="1" thickBot="1">
      <c r="A35" s="15"/>
      <c r="B35" s="16"/>
      <c r="C35" s="16"/>
      <c r="D35" s="16"/>
      <c r="E35" s="16"/>
      <c r="F35" s="104"/>
      <c r="G35" s="105"/>
      <c r="H35" s="16"/>
      <c r="I35" s="16"/>
      <c r="J35" s="16"/>
      <c r="K35" s="16"/>
      <c r="L35" s="96" t="s">
        <v>102</v>
      </c>
      <c r="M35" s="115" t="s">
        <v>617</v>
      </c>
      <c r="N35" s="92"/>
      <c r="O35" s="16"/>
      <c r="P35" s="92"/>
      <c r="Q35" s="93"/>
      <c r="R35" s="116">
        <f>SUM(R34,R32)</f>
        <v>0</v>
      </c>
    </row>
    <row r="36" spans="1:18" ht="23.25" customHeight="1">
      <c r="A36" s="106" t="s">
        <v>97</v>
      </c>
      <c r="B36" s="107"/>
      <c r="C36" s="107"/>
      <c r="D36" s="107"/>
      <c r="E36" s="107"/>
      <c r="F36" s="80"/>
      <c r="G36" s="108" t="s">
        <v>98</v>
      </c>
      <c r="H36" s="107"/>
      <c r="I36" s="107"/>
      <c r="J36" s="107"/>
      <c r="K36" s="107"/>
      <c r="L36" s="60" t="s">
        <v>103</v>
      </c>
      <c r="M36" s="42"/>
      <c r="N36" s="117" t="s">
        <v>446</v>
      </c>
      <c r="O36" s="101"/>
      <c r="P36" s="118"/>
      <c r="Q36" s="118"/>
      <c r="R36" s="119"/>
    </row>
    <row r="37" spans="1:18" ht="20.25" customHeight="1">
      <c r="A37" s="110" t="s">
        <v>651</v>
      </c>
      <c r="B37" s="111"/>
      <c r="C37" s="111"/>
      <c r="D37" s="111"/>
      <c r="E37" s="112"/>
      <c r="F37" s="66"/>
      <c r="G37" s="113"/>
      <c r="H37" s="112"/>
      <c r="I37" s="112"/>
      <c r="J37" s="112"/>
      <c r="K37" s="112"/>
      <c r="L37" s="70" t="s">
        <v>105</v>
      </c>
      <c r="M37" s="71" t="s">
        <v>447</v>
      </c>
      <c r="N37" s="76"/>
      <c r="O37" s="76"/>
      <c r="P37" s="76"/>
      <c r="Q37" s="72"/>
      <c r="R37" s="465">
        <f>Rekapitulace!I13</f>
        <v>0</v>
      </c>
    </row>
    <row r="38" spans="1:18" ht="21" customHeight="1">
      <c r="A38" s="15"/>
      <c r="B38" s="16"/>
      <c r="C38" s="16"/>
      <c r="D38" s="16"/>
      <c r="E38" s="16"/>
      <c r="F38" s="104"/>
      <c r="G38" s="105"/>
      <c r="H38" s="16"/>
      <c r="I38" s="16"/>
      <c r="J38" s="16"/>
      <c r="K38" s="16"/>
      <c r="L38" s="70"/>
      <c r="M38" s="71" t="s">
        <v>448</v>
      </c>
      <c r="N38" s="76"/>
      <c r="O38" s="107"/>
      <c r="P38" s="76"/>
      <c r="Q38" s="72"/>
      <c r="R38" s="82"/>
    </row>
    <row r="39" spans="1:18" ht="46.5" customHeight="1" thickBot="1">
      <c r="A39" s="120" t="s">
        <v>97</v>
      </c>
      <c r="B39" s="121"/>
      <c r="C39" s="121"/>
      <c r="D39" s="121"/>
      <c r="E39" s="121"/>
      <c r="F39" s="122"/>
      <c r="G39" s="123" t="s">
        <v>98</v>
      </c>
      <c r="H39" s="121"/>
      <c r="I39" s="121"/>
      <c r="J39" s="121"/>
      <c r="K39" s="121"/>
      <c r="L39" s="124">
        <v>28</v>
      </c>
      <c r="M39" s="125" t="s">
        <v>110</v>
      </c>
      <c r="N39" s="126"/>
      <c r="O39" s="121"/>
      <c r="P39" s="126"/>
      <c r="Q39" s="127"/>
      <c r="R39" s="128"/>
    </row>
  </sheetData>
  <sheetProtection/>
  <mergeCells count="10">
    <mergeCell ref="O6:P6"/>
    <mergeCell ref="O9:P9"/>
    <mergeCell ref="O10:P10"/>
    <mergeCell ref="O16:P16"/>
    <mergeCell ref="P33:Q33"/>
    <mergeCell ref="P34:Q34"/>
    <mergeCell ref="O11:P11"/>
    <mergeCell ref="O12:P12"/>
    <mergeCell ref="O13:P13"/>
    <mergeCell ref="O15:P15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&amp;CStránka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I1355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2" width="5.375" style="136" customWidth="1"/>
    <col min="3" max="3" width="13.25390625" style="136" customWidth="1"/>
    <col min="4" max="4" width="70.125" style="164" customWidth="1"/>
    <col min="5" max="5" width="5.00390625" style="136" customWidth="1"/>
    <col min="6" max="6" width="14.625" style="137" customWidth="1"/>
    <col min="7" max="7" width="15.375" style="139" customWidth="1"/>
    <col min="8" max="8" width="16.875" style="139" customWidth="1"/>
    <col min="9" max="16384" width="9.125" style="138" customWidth="1"/>
  </cols>
  <sheetData>
    <row r="1" spans="2:4" s="140" customFormat="1" ht="23.25" customHeight="1">
      <c r="B1" s="226" t="s">
        <v>54</v>
      </c>
      <c r="D1" s="141"/>
    </row>
    <row r="2" spans="2:4" s="142" customFormat="1" ht="18" customHeight="1">
      <c r="B2" s="293" t="s">
        <v>178</v>
      </c>
      <c r="D2" s="144"/>
    </row>
    <row r="3" spans="2:4" s="142" customFormat="1" ht="18" customHeight="1">
      <c r="B3" s="210" t="s">
        <v>527</v>
      </c>
      <c r="D3" s="144"/>
    </row>
    <row r="4" spans="2:4" s="143" customFormat="1" ht="16.5" customHeight="1" thickBot="1">
      <c r="B4" s="210" t="s">
        <v>179</v>
      </c>
      <c r="D4" s="145"/>
    </row>
    <row r="5" spans="1:9" s="152" customFormat="1" ht="13.5" customHeight="1">
      <c r="A5" s="146" t="s">
        <v>55</v>
      </c>
      <c r="B5" s="147" t="s">
        <v>60</v>
      </c>
      <c r="C5" s="148" t="s">
        <v>56</v>
      </c>
      <c r="D5" s="149" t="s">
        <v>44</v>
      </c>
      <c r="E5" s="148" t="s">
        <v>57</v>
      </c>
      <c r="F5" s="148" t="s">
        <v>58</v>
      </c>
      <c r="G5" s="148" t="s">
        <v>59</v>
      </c>
      <c r="H5" s="150" t="s">
        <v>45</v>
      </c>
      <c r="I5" s="151"/>
    </row>
    <row r="6" spans="1:9" s="159" customFormat="1" ht="16.5" customHeight="1" thickBot="1">
      <c r="A6" s="153">
        <v>1</v>
      </c>
      <c r="B6" s="154">
        <v>2</v>
      </c>
      <c r="C6" s="155">
        <v>3</v>
      </c>
      <c r="D6" s="156">
        <v>4</v>
      </c>
      <c r="E6" s="155">
        <v>5</v>
      </c>
      <c r="F6" s="155">
        <v>6</v>
      </c>
      <c r="G6" s="155">
        <v>7</v>
      </c>
      <c r="H6" s="157">
        <v>8</v>
      </c>
      <c r="I6" s="158"/>
    </row>
    <row r="7" ht="14.25" customHeight="1">
      <c r="D7" s="170"/>
    </row>
    <row r="8" spans="3:8" ht="18.75" customHeight="1">
      <c r="C8" s="177">
        <v>93</v>
      </c>
      <c r="D8" s="171" t="s">
        <v>133</v>
      </c>
      <c r="E8" s="223"/>
      <c r="G8" s="425"/>
      <c r="H8" s="425"/>
    </row>
    <row r="9" spans="1:8" s="389" customFormat="1" ht="30.75" customHeight="1">
      <c r="A9" s="385" t="s">
        <v>134</v>
      </c>
      <c r="B9" s="385">
        <v>1</v>
      </c>
      <c r="C9" s="385" t="s">
        <v>332</v>
      </c>
      <c r="D9" s="386" t="s">
        <v>0</v>
      </c>
      <c r="E9" s="387" t="s">
        <v>185</v>
      </c>
      <c r="F9" s="388">
        <v>18.8</v>
      </c>
      <c r="G9" s="447">
        <v>0</v>
      </c>
      <c r="H9" s="447">
        <f>PRODUCT(F9:G9)</f>
        <v>0</v>
      </c>
    </row>
    <row r="10" spans="1:8" s="389" customFormat="1" ht="40.5" customHeight="1">
      <c r="A10" s="385" t="s">
        <v>134</v>
      </c>
      <c r="B10" s="385">
        <v>2</v>
      </c>
      <c r="C10" s="385" t="s">
        <v>333</v>
      </c>
      <c r="D10" s="386" t="s">
        <v>334</v>
      </c>
      <c r="E10" s="387" t="s">
        <v>185</v>
      </c>
      <c r="F10" s="388">
        <v>4.12</v>
      </c>
      <c r="G10" s="447">
        <v>0</v>
      </c>
      <c r="H10" s="447">
        <f aca="true" t="shared" si="0" ref="H10:H17">PRODUCT(F10:G10)</f>
        <v>0</v>
      </c>
    </row>
    <row r="11" spans="1:8" s="389" customFormat="1" ht="21" customHeight="1">
      <c r="A11" s="385" t="s">
        <v>134</v>
      </c>
      <c r="B11" s="385">
        <v>3</v>
      </c>
      <c r="C11" s="385" t="s">
        <v>335</v>
      </c>
      <c r="D11" s="386" t="s">
        <v>336</v>
      </c>
      <c r="E11" s="387" t="s">
        <v>119</v>
      </c>
      <c r="F11" s="388">
        <v>1</v>
      </c>
      <c r="G11" s="447">
        <v>0</v>
      </c>
      <c r="H11" s="447">
        <f t="shared" si="0"/>
        <v>0</v>
      </c>
    </row>
    <row r="12" spans="1:8" ht="21" customHeight="1">
      <c r="A12" s="136" t="s">
        <v>134</v>
      </c>
      <c r="B12" s="136">
        <v>4</v>
      </c>
      <c r="C12" s="136" t="s">
        <v>140</v>
      </c>
      <c r="D12" s="170" t="s">
        <v>141</v>
      </c>
      <c r="E12" s="222" t="s">
        <v>115</v>
      </c>
      <c r="F12" s="297">
        <v>49.078</v>
      </c>
      <c r="G12" s="428">
        <v>0</v>
      </c>
      <c r="H12" s="447">
        <f t="shared" si="0"/>
        <v>0</v>
      </c>
    </row>
    <row r="13" spans="1:8" ht="30.75" customHeight="1">
      <c r="A13" s="136" t="s">
        <v>134</v>
      </c>
      <c r="B13" s="136">
        <v>5</v>
      </c>
      <c r="C13" s="136" t="s">
        <v>142</v>
      </c>
      <c r="D13" s="170" t="s">
        <v>339</v>
      </c>
      <c r="E13" s="222" t="s">
        <v>115</v>
      </c>
      <c r="F13" s="297">
        <v>98.156</v>
      </c>
      <c r="G13" s="428">
        <v>0</v>
      </c>
      <c r="H13" s="447">
        <f t="shared" si="0"/>
        <v>0</v>
      </c>
    </row>
    <row r="14" spans="1:8" ht="21" customHeight="1">
      <c r="A14" s="136" t="s">
        <v>134</v>
      </c>
      <c r="B14" s="136">
        <v>6</v>
      </c>
      <c r="C14" s="136" t="s">
        <v>143</v>
      </c>
      <c r="D14" s="170" t="s">
        <v>144</v>
      </c>
      <c r="E14" s="222" t="s">
        <v>115</v>
      </c>
      <c r="F14" s="297">
        <v>49.078</v>
      </c>
      <c r="G14" s="428">
        <v>0</v>
      </c>
      <c r="H14" s="447">
        <f t="shared" si="0"/>
        <v>0</v>
      </c>
    </row>
    <row r="15" spans="1:8" ht="30.75" customHeight="1">
      <c r="A15" s="136" t="s">
        <v>134</v>
      </c>
      <c r="B15" s="136">
        <v>7</v>
      </c>
      <c r="C15" s="136" t="s">
        <v>145</v>
      </c>
      <c r="D15" s="170" t="s">
        <v>340</v>
      </c>
      <c r="E15" s="222" t="s">
        <v>115</v>
      </c>
      <c r="F15" s="297">
        <v>736.17</v>
      </c>
      <c r="G15" s="428">
        <v>0</v>
      </c>
      <c r="H15" s="447">
        <f t="shared" si="0"/>
        <v>0</v>
      </c>
    </row>
    <row r="16" spans="1:8" ht="30.75" customHeight="1">
      <c r="A16" s="136" t="s">
        <v>134</v>
      </c>
      <c r="B16" s="136">
        <v>8</v>
      </c>
      <c r="C16" s="136" t="s">
        <v>146</v>
      </c>
      <c r="D16" s="170" t="s">
        <v>341</v>
      </c>
      <c r="E16" s="222" t="s">
        <v>115</v>
      </c>
      <c r="F16" s="297">
        <v>47.18</v>
      </c>
      <c r="G16" s="428">
        <v>0</v>
      </c>
      <c r="H16" s="447">
        <f t="shared" si="0"/>
        <v>0</v>
      </c>
    </row>
    <row r="17" spans="1:8" ht="21" customHeight="1" thickBot="1">
      <c r="A17" s="136" t="s">
        <v>134</v>
      </c>
      <c r="B17" s="136">
        <v>9</v>
      </c>
      <c r="C17" s="136" t="s">
        <v>337</v>
      </c>
      <c r="D17" s="170" t="s">
        <v>338</v>
      </c>
      <c r="E17" s="222" t="s">
        <v>115</v>
      </c>
      <c r="F17" s="297">
        <v>1.898</v>
      </c>
      <c r="G17" s="428">
        <v>0</v>
      </c>
      <c r="H17" s="447">
        <f t="shared" si="0"/>
        <v>0</v>
      </c>
    </row>
    <row r="18" spans="3:8" ht="18.75" customHeight="1" thickBot="1">
      <c r="C18" s="177">
        <v>93</v>
      </c>
      <c r="D18" s="171" t="s">
        <v>148</v>
      </c>
      <c r="E18" s="223"/>
      <c r="F18" s="298"/>
      <c r="G18" s="425"/>
      <c r="H18" s="426">
        <f>SUM(H9:H17)</f>
        <v>0</v>
      </c>
    </row>
    <row r="19" spans="4:8" ht="12" customHeight="1">
      <c r="D19" s="170"/>
      <c r="E19" s="224"/>
      <c r="F19" s="299"/>
      <c r="G19" s="437"/>
      <c r="H19" s="437"/>
    </row>
    <row r="20" spans="3:8" ht="18.75" customHeight="1">
      <c r="C20" s="177">
        <v>63</v>
      </c>
      <c r="D20" s="171" t="s">
        <v>237</v>
      </c>
      <c r="E20" s="224"/>
      <c r="F20" s="299"/>
      <c r="G20" s="437"/>
      <c r="H20" s="437"/>
    </row>
    <row r="21" spans="1:8" s="389" customFormat="1" ht="21" customHeight="1">
      <c r="A21" s="385" t="s">
        <v>117</v>
      </c>
      <c r="B21" s="385">
        <v>10</v>
      </c>
      <c r="C21" s="385" t="s">
        <v>342</v>
      </c>
      <c r="D21" s="386" t="s">
        <v>343</v>
      </c>
      <c r="E21" s="387" t="s">
        <v>185</v>
      </c>
      <c r="F21" s="388">
        <v>14.1</v>
      </c>
      <c r="G21" s="447">
        <v>0</v>
      </c>
      <c r="H21" s="447">
        <f>PRODUCT(F21:G21)</f>
        <v>0</v>
      </c>
    </row>
    <row r="22" spans="1:8" s="389" customFormat="1" ht="21" customHeight="1">
      <c r="A22" s="385" t="s">
        <v>117</v>
      </c>
      <c r="B22" s="385">
        <v>11</v>
      </c>
      <c r="C22" s="385" t="s">
        <v>344</v>
      </c>
      <c r="D22" s="386" t="s">
        <v>345</v>
      </c>
      <c r="E22" s="387" t="s">
        <v>185</v>
      </c>
      <c r="F22" s="388">
        <v>14.1</v>
      </c>
      <c r="G22" s="447">
        <v>0</v>
      </c>
      <c r="H22" s="447">
        <f aca="true" t="shared" si="1" ref="H22:H27">PRODUCT(F22:G22)</f>
        <v>0</v>
      </c>
    </row>
    <row r="23" spans="1:8" s="389" customFormat="1" ht="30.75" customHeight="1">
      <c r="A23" s="385" t="s">
        <v>117</v>
      </c>
      <c r="B23" s="385">
        <v>12</v>
      </c>
      <c r="C23" s="385" t="s">
        <v>346</v>
      </c>
      <c r="D23" s="386" t="s">
        <v>1</v>
      </c>
      <c r="E23" s="387" t="s">
        <v>115</v>
      </c>
      <c r="F23" s="388">
        <v>0.37</v>
      </c>
      <c r="G23" s="447">
        <v>0</v>
      </c>
      <c r="H23" s="447">
        <f t="shared" si="1"/>
        <v>0</v>
      </c>
    </row>
    <row r="24" spans="1:8" s="389" customFormat="1" ht="21" customHeight="1">
      <c r="A24" s="385" t="s">
        <v>117</v>
      </c>
      <c r="B24" s="385">
        <v>13</v>
      </c>
      <c r="C24" s="385" t="s">
        <v>347</v>
      </c>
      <c r="D24" s="386" t="s">
        <v>348</v>
      </c>
      <c r="E24" s="387" t="s">
        <v>42</v>
      </c>
      <c r="F24" s="388">
        <v>145</v>
      </c>
      <c r="G24" s="447">
        <v>0</v>
      </c>
      <c r="H24" s="447">
        <f t="shared" si="1"/>
        <v>0</v>
      </c>
    </row>
    <row r="25" spans="1:8" s="389" customFormat="1" ht="21" customHeight="1">
      <c r="A25" s="385" t="s">
        <v>117</v>
      </c>
      <c r="B25" s="385">
        <v>14</v>
      </c>
      <c r="C25" s="385" t="s">
        <v>349</v>
      </c>
      <c r="D25" s="386" t="s">
        <v>350</v>
      </c>
      <c r="E25" s="387" t="s">
        <v>42</v>
      </c>
      <c r="F25" s="388">
        <v>44</v>
      </c>
      <c r="G25" s="447">
        <v>0</v>
      </c>
      <c r="H25" s="447">
        <f t="shared" si="1"/>
        <v>0</v>
      </c>
    </row>
    <row r="26" spans="1:8" s="389" customFormat="1" ht="30.75" customHeight="1">
      <c r="A26" s="385" t="s">
        <v>117</v>
      </c>
      <c r="B26" s="385">
        <v>15</v>
      </c>
      <c r="C26" s="385" t="s">
        <v>351</v>
      </c>
      <c r="D26" s="386" t="s">
        <v>352</v>
      </c>
      <c r="E26" s="387" t="s">
        <v>42</v>
      </c>
      <c r="F26" s="388">
        <v>9.8</v>
      </c>
      <c r="G26" s="447">
        <v>0</v>
      </c>
      <c r="H26" s="447">
        <f t="shared" si="1"/>
        <v>0</v>
      </c>
    </row>
    <row r="27" spans="1:8" s="389" customFormat="1" ht="21" customHeight="1" thickBot="1">
      <c r="A27" s="385" t="s">
        <v>117</v>
      </c>
      <c r="B27" s="385">
        <v>16</v>
      </c>
      <c r="C27" s="385" t="s">
        <v>353</v>
      </c>
      <c r="D27" s="386" t="s">
        <v>354</v>
      </c>
      <c r="E27" s="387" t="s">
        <v>42</v>
      </c>
      <c r="F27" s="388">
        <v>44.4</v>
      </c>
      <c r="G27" s="447">
        <v>0</v>
      </c>
      <c r="H27" s="447">
        <f t="shared" si="1"/>
        <v>0</v>
      </c>
    </row>
    <row r="28" spans="3:8" ht="18.75" customHeight="1" thickBot="1">
      <c r="C28" s="177">
        <v>63</v>
      </c>
      <c r="D28" s="171" t="s">
        <v>238</v>
      </c>
      <c r="E28" s="224"/>
      <c r="F28" s="299"/>
      <c r="G28" s="437"/>
      <c r="H28" s="426">
        <f>SUM(H21:H27)</f>
        <v>0</v>
      </c>
    </row>
    <row r="29" spans="4:8" ht="19.5" customHeight="1">
      <c r="D29" s="170"/>
      <c r="E29" s="224"/>
      <c r="F29" s="299"/>
      <c r="G29" s="437"/>
      <c r="H29" s="437"/>
    </row>
    <row r="30" spans="3:8" ht="18.75" customHeight="1">
      <c r="C30" s="177">
        <v>95</v>
      </c>
      <c r="D30" s="171" t="s">
        <v>667</v>
      </c>
      <c r="E30" s="223"/>
      <c r="F30" s="298"/>
      <c r="G30" s="425"/>
      <c r="H30" s="425"/>
    </row>
    <row r="31" spans="1:8" s="389" customFormat="1" ht="21" customHeight="1">
      <c r="A31" s="385" t="s">
        <v>117</v>
      </c>
      <c r="B31" s="385">
        <v>17</v>
      </c>
      <c r="C31" s="385" t="s">
        <v>360</v>
      </c>
      <c r="D31" s="386" t="s">
        <v>361</v>
      </c>
      <c r="E31" s="387" t="s">
        <v>119</v>
      </c>
      <c r="F31" s="388">
        <v>1</v>
      </c>
      <c r="G31" s="447">
        <v>0</v>
      </c>
      <c r="H31" s="447">
        <f>PRODUCT(F31:G31)</f>
        <v>0</v>
      </c>
    </row>
    <row r="32" spans="1:8" s="389" customFormat="1" ht="44.25" customHeight="1">
      <c r="A32" s="385" t="s">
        <v>117</v>
      </c>
      <c r="B32" s="385">
        <v>18</v>
      </c>
      <c r="C32" s="390">
        <v>553402700</v>
      </c>
      <c r="D32" s="386" t="s">
        <v>520</v>
      </c>
      <c r="E32" s="387" t="s">
        <v>119</v>
      </c>
      <c r="F32" s="388">
        <v>1</v>
      </c>
      <c r="G32" s="447">
        <v>0</v>
      </c>
      <c r="H32" s="447">
        <f aca="true" t="shared" si="2" ref="H32:H38">PRODUCT(F32:G32)</f>
        <v>0</v>
      </c>
    </row>
    <row r="33" spans="1:8" s="253" customFormat="1" ht="21" customHeight="1">
      <c r="A33" s="250" t="s">
        <v>117</v>
      </c>
      <c r="B33" s="250">
        <v>19</v>
      </c>
      <c r="C33" s="250" t="s">
        <v>151</v>
      </c>
      <c r="D33" s="251" t="s">
        <v>301</v>
      </c>
      <c r="E33" s="252" t="s">
        <v>116</v>
      </c>
      <c r="F33" s="296">
        <v>20.2</v>
      </c>
      <c r="G33" s="438">
        <v>0</v>
      </c>
      <c r="H33" s="447">
        <f t="shared" si="2"/>
        <v>0</v>
      </c>
    </row>
    <row r="34" spans="1:8" s="255" customFormat="1" ht="30.75" customHeight="1">
      <c r="A34" s="254" t="s">
        <v>117</v>
      </c>
      <c r="B34" s="254">
        <v>20</v>
      </c>
      <c r="C34" s="254" t="s">
        <v>152</v>
      </c>
      <c r="D34" s="305" t="s">
        <v>355</v>
      </c>
      <c r="E34" s="306" t="s">
        <v>116</v>
      </c>
      <c r="F34" s="307">
        <v>235</v>
      </c>
      <c r="G34" s="439">
        <v>0</v>
      </c>
      <c r="H34" s="447">
        <f t="shared" si="2"/>
        <v>0</v>
      </c>
    </row>
    <row r="35" spans="1:8" s="255" customFormat="1" ht="19.5" customHeight="1">
      <c r="A35" s="254" t="s">
        <v>117</v>
      </c>
      <c r="B35" s="254">
        <v>21</v>
      </c>
      <c r="C35" s="254" t="s">
        <v>152</v>
      </c>
      <c r="D35" s="305" t="s">
        <v>153</v>
      </c>
      <c r="E35" s="306" t="s">
        <v>116</v>
      </c>
      <c r="F35" s="307">
        <v>100</v>
      </c>
      <c r="G35" s="439">
        <v>0</v>
      </c>
      <c r="H35" s="447">
        <f t="shared" si="2"/>
        <v>0</v>
      </c>
    </row>
    <row r="36" spans="1:8" s="389" customFormat="1" ht="21" customHeight="1">
      <c r="A36" s="385" t="s">
        <v>117</v>
      </c>
      <c r="B36" s="385">
        <v>22</v>
      </c>
      <c r="C36" s="385" t="s">
        <v>362</v>
      </c>
      <c r="D36" s="386" t="s">
        <v>363</v>
      </c>
      <c r="E36" s="387" t="s">
        <v>116</v>
      </c>
      <c r="F36" s="388">
        <v>235</v>
      </c>
      <c r="G36" s="447">
        <v>0</v>
      </c>
      <c r="H36" s="447">
        <f t="shared" si="2"/>
        <v>0</v>
      </c>
    </row>
    <row r="37" spans="1:8" s="253" customFormat="1" ht="40.5" customHeight="1">
      <c r="A37" s="250" t="s">
        <v>117</v>
      </c>
      <c r="B37" s="250">
        <v>23</v>
      </c>
      <c r="C37" s="250" t="s">
        <v>154</v>
      </c>
      <c r="D37" s="251" t="s">
        <v>359</v>
      </c>
      <c r="E37" s="252" t="s">
        <v>43</v>
      </c>
      <c r="F37" s="296">
        <v>8</v>
      </c>
      <c r="G37" s="438">
        <v>0</v>
      </c>
      <c r="H37" s="447">
        <f t="shared" si="2"/>
        <v>0</v>
      </c>
    </row>
    <row r="38" spans="1:8" s="253" customFormat="1" ht="21" customHeight="1" thickBot="1">
      <c r="A38" s="250" t="s">
        <v>117</v>
      </c>
      <c r="B38" s="250">
        <v>24</v>
      </c>
      <c r="C38" s="250" t="s">
        <v>155</v>
      </c>
      <c r="D38" s="251" t="s">
        <v>156</v>
      </c>
      <c r="E38" s="252" t="s">
        <v>157</v>
      </c>
      <c r="F38" s="296">
        <v>1</v>
      </c>
      <c r="G38" s="438">
        <v>0</v>
      </c>
      <c r="H38" s="447">
        <f t="shared" si="2"/>
        <v>0</v>
      </c>
    </row>
    <row r="39" spans="3:8" ht="18.75" customHeight="1" thickBot="1">
      <c r="C39" s="177">
        <v>95</v>
      </c>
      <c r="D39" s="171" t="s">
        <v>668</v>
      </c>
      <c r="E39" s="223"/>
      <c r="F39" s="298"/>
      <c r="G39" s="425"/>
      <c r="H39" s="426">
        <f>SUM(H31:H38)</f>
        <v>0</v>
      </c>
    </row>
    <row r="40" spans="4:8" ht="15" customHeight="1">
      <c r="D40" s="170"/>
      <c r="E40" s="223"/>
      <c r="F40" s="298"/>
      <c r="G40" s="425"/>
      <c r="H40" s="425"/>
    </row>
    <row r="41" spans="3:8" ht="18.75" customHeight="1">
      <c r="C41" s="177">
        <v>99</v>
      </c>
      <c r="D41" s="171" t="s">
        <v>669</v>
      </c>
      <c r="E41" s="223"/>
      <c r="F41" s="298"/>
      <c r="G41" s="425"/>
      <c r="H41" s="425"/>
    </row>
    <row r="42" spans="1:8" ht="18.75" customHeight="1" thickBot="1">
      <c r="A42" s="136" t="s">
        <v>117</v>
      </c>
      <c r="B42" s="136">
        <v>25</v>
      </c>
      <c r="C42" s="136" t="s">
        <v>364</v>
      </c>
      <c r="D42" s="170" t="s">
        <v>365</v>
      </c>
      <c r="E42" s="222" t="s">
        <v>115</v>
      </c>
      <c r="F42" s="297">
        <v>35.273</v>
      </c>
      <c r="G42" s="428">
        <v>0</v>
      </c>
      <c r="H42" s="440">
        <f>PRODUCT(F42:G42)</f>
        <v>0</v>
      </c>
    </row>
    <row r="43" spans="3:8" ht="18.75" customHeight="1" thickBot="1">
      <c r="C43" s="177">
        <v>99</v>
      </c>
      <c r="D43" s="171" t="s">
        <v>670</v>
      </c>
      <c r="E43" s="223"/>
      <c r="F43" s="298"/>
      <c r="G43" s="425"/>
      <c r="H43" s="426">
        <f>SUM(H42)</f>
        <v>0</v>
      </c>
    </row>
    <row r="44" spans="4:8" ht="20.25" customHeight="1">
      <c r="D44" s="170"/>
      <c r="E44" s="223"/>
      <c r="F44" s="298"/>
      <c r="G44" s="425"/>
      <c r="H44" s="425"/>
    </row>
    <row r="45" spans="3:8" ht="18.75" customHeight="1">
      <c r="C45" s="177" t="s">
        <v>118</v>
      </c>
      <c r="D45" s="171" t="s">
        <v>161</v>
      </c>
      <c r="E45" s="223"/>
      <c r="F45" s="298"/>
      <c r="G45" s="425"/>
      <c r="H45" s="425"/>
    </row>
    <row r="46" spans="1:8" s="389" customFormat="1" ht="30.75" customHeight="1">
      <c r="A46" s="385" t="s">
        <v>120</v>
      </c>
      <c r="B46" s="385">
        <v>26</v>
      </c>
      <c r="C46" s="385" t="s">
        <v>366</v>
      </c>
      <c r="D46" s="386" t="s">
        <v>522</v>
      </c>
      <c r="E46" s="387" t="s">
        <v>116</v>
      </c>
      <c r="F46" s="388">
        <v>24</v>
      </c>
      <c r="G46" s="447">
        <v>0</v>
      </c>
      <c r="H46" s="447">
        <f>PRODUCT(F46:G46)</f>
        <v>0</v>
      </c>
    </row>
    <row r="47" spans="1:8" s="389" customFormat="1" ht="21" customHeight="1">
      <c r="A47" s="385" t="s">
        <v>120</v>
      </c>
      <c r="B47" s="385">
        <v>27</v>
      </c>
      <c r="C47" s="390">
        <v>628361090</v>
      </c>
      <c r="D47" s="386" t="s">
        <v>521</v>
      </c>
      <c r="E47" s="387" t="s">
        <v>116</v>
      </c>
      <c r="F47" s="388">
        <v>27.6</v>
      </c>
      <c r="G47" s="447">
        <v>0</v>
      </c>
      <c r="H47" s="447">
        <f>PRODUCT(F47:G47)</f>
        <v>0</v>
      </c>
    </row>
    <row r="48" spans="1:8" s="304" customFormat="1" ht="51" customHeight="1">
      <c r="A48" s="300" t="s">
        <v>120</v>
      </c>
      <c r="B48" s="300">
        <v>28</v>
      </c>
      <c r="C48" s="300" t="s">
        <v>162</v>
      </c>
      <c r="D48" s="301" t="s">
        <v>368</v>
      </c>
      <c r="E48" s="302" t="s">
        <v>116</v>
      </c>
      <c r="F48" s="303">
        <v>10</v>
      </c>
      <c r="G48" s="441">
        <v>0</v>
      </c>
      <c r="H48" s="447">
        <f>PRODUCT(F48:G48)</f>
        <v>0</v>
      </c>
    </row>
    <row r="49" spans="1:8" s="389" customFormat="1" ht="21" customHeight="1" thickBot="1">
      <c r="A49" s="385" t="s">
        <v>120</v>
      </c>
      <c r="B49" s="385">
        <v>29</v>
      </c>
      <c r="C49" s="385" t="s">
        <v>523</v>
      </c>
      <c r="D49" s="386" t="s">
        <v>524</v>
      </c>
      <c r="E49" s="387" t="s">
        <v>115</v>
      </c>
      <c r="F49" s="388">
        <v>0.189</v>
      </c>
      <c r="G49" s="447">
        <v>0</v>
      </c>
      <c r="H49" s="447">
        <f>PRODUCT(F49:G49)</f>
        <v>0</v>
      </c>
    </row>
    <row r="50" spans="3:8" ht="18.75" customHeight="1" thickBot="1">
      <c r="C50" s="177" t="s">
        <v>118</v>
      </c>
      <c r="D50" s="171" t="s">
        <v>549</v>
      </c>
      <c r="E50" s="223"/>
      <c r="F50" s="298"/>
      <c r="G50" s="425"/>
      <c r="H50" s="426">
        <f>SUM(H46:H49)</f>
        <v>0</v>
      </c>
    </row>
    <row r="51" spans="3:8" ht="15" customHeight="1">
      <c r="C51" s="177"/>
      <c r="D51" s="171"/>
      <c r="E51" s="223"/>
      <c r="F51" s="298"/>
      <c r="G51" s="425"/>
      <c r="H51" s="429"/>
    </row>
    <row r="52" spans="3:8" ht="18.75" customHeight="1">
      <c r="C52" s="177" t="s">
        <v>550</v>
      </c>
      <c r="D52" s="171" t="s">
        <v>551</v>
      </c>
      <c r="E52" s="223"/>
      <c r="F52" s="298"/>
      <c r="G52" s="425"/>
      <c r="H52" s="425"/>
    </row>
    <row r="53" spans="1:8" s="389" customFormat="1" ht="30.75" customHeight="1">
      <c r="A53" s="385" t="s">
        <v>528</v>
      </c>
      <c r="B53" s="385">
        <v>30</v>
      </c>
      <c r="C53" s="385" t="s">
        <v>369</v>
      </c>
      <c r="D53" s="386" t="s">
        <v>370</v>
      </c>
      <c r="E53" s="387" t="s">
        <v>116</v>
      </c>
      <c r="F53" s="388">
        <v>235</v>
      </c>
      <c r="G53" s="447">
        <v>0</v>
      </c>
      <c r="H53" s="447">
        <f>PRODUCT(F53:G53)</f>
        <v>0</v>
      </c>
    </row>
    <row r="54" spans="1:8" s="389" customFormat="1" ht="30.75" customHeight="1">
      <c r="A54" s="385" t="s">
        <v>528</v>
      </c>
      <c r="B54" s="385">
        <v>31</v>
      </c>
      <c r="C54" s="385" t="s">
        <v>371</v>
      </c>
      <c r="D54" s="386" t="s">
        <v>373</v>
      </c>
      <c r="E54" s="387" t="s">
        <v>116</v>
      </c>
      <c r="F54" s="388">
        <v>235</v>
      </c>
      <c r="G54" s="447">
        <v>0</v>
      </c>
      <c r="H54" s="447">
        <f>PRODUCT(F54:G54)</f>
        <v>0</v>
      </c>
    </row>
    <row r="55" spans="1:8" s="389" customFormat="1" ht="30.75" customHeight="1">
      <c r="A55" s="385" t="s">
        <v>528</v>
      </c>
      <c r="B55" s="385">
        <v>32</v>
      </c>
      <c r="C55" s="390" t="s">
        <v>529</v>
      </c>
      <c r="D55" s="386" t="s">
        <v>374</v>
      </c>
      <c r="E55" s="387" t="s">
        <v>116</v>
      </c>
      <c r="F55" s="388">
        <v>245</v>
      </c>
      <c r="G55" s="447">
        <v>0</v>
      </c>
      <c r="H55" s="447">
        <f>PRODUCT(F55:G55)</f>
        <v>0</v>
      </c>
    </row>
    <row r="56" spans="1:8" s="389" customFormat="1" ht="21" customHeight="1">
      <c r="A56" s="385" t="s">
        <v>528</v>
      </c>
      <c r="B56" s="385">
        <v>33</v>
      </c>
      <c r="C56" s="385" t="s">
        <v>372</v>
      </c>
      <c r="D56" s="386" t="s">
        <v>375</v>
      </c>
      <c r="E56" s="387" t="s">
        <v>116</v>
      </c>
      <c r="F56" s="388">
        <v>235</v>
      </c>
      <c r="G56" s="447">
        <v>0</v>
      </c>
      <c r="H56" s="447">
        <f>PRODUCT(F56:G56)</f>
        <v>0</v>
      </c>
    </row>
    <row r="57" spans="1:8" s="389" customFormat="1" ht="21" customHeight="1" thickBot="1">
      <c r="A57" s="385" t="s">
        <v>528</v>
      </c>
      <c r="B57" s="385">
        <v>34</v>
      </c>
      <c r="C57" s="385" t="s">
        <v>376</v>
      </c>
      <c r="D57" s="386" t="s">
        <v>377</v>
      </c>
      <c r="E57" s="387" t="s">
        <v>115</v>
      </c>
      <c r="F57" s="388">
        <v>0.564</v>
      </c>
      <c r="G57" s="447">
        <v>0</v>
      </c>
      <c r="H57" s="447">
        <f>PRODUCT(F57:G57)</f>
        <v>0</v>
      </c>
    </row>
    <row r="58" spans="3:8" ht="18.75" customHeight="1" thickBot="1">
      <c r="C58" s="177" t="s">
        <v>550</v>
      </c>
      <c r="D58" s="171" t="s">
        <v>552</v>
      </c>
      <c r="E58" s="223"/>
      <c r="F58" s="298"/>
      <c r="G58" s="425"/>
      <c r="H58" s="426">
        <f>SUM(H53:H57)</f>
        <v>0</v>
      </c>
    </row>
    <row r="59" spans="4:8" ht="15" customHeight="1">
      <c r="D59" s="170"/>
      <c r="E59" s="223"/>
      <c r="F59" s="298"/>
      <c r="G59" s="425"/>
      <c r="H59" s="425"/>
    </row>
    <row r="60" spans="3:8" ht="18.75" customHeight="1">
      <c r="C60" s="308" t="s">
        <v>553</v>
      </c>
      <c r="D60" s="171" t="s">
        <v>125</v>
      </c>
      <c r="E60" s="223"/>
      <c r="F60" s="298"/>
      <c r="G60" s="425"/>
      <c r="H60" s="425"/>
    </row>
    <row r="61" spans="1:8" s="389" customFormat="1" ht="21" customHeight="1">
      <c r="A61" s="385" t="s">
        <v>554</v>
      </c>
      <c r="B61" s="385">
        <v>35</v>
      </c>
      <c r="C61" s="385" t="s">
        <v>380</v>
      </c>
      <c r="D61" s="386" t="s">
        <v>381</v>
      </c>
      <c r="E61" s="387" t="s">
        <v>119</v>
      </c>
      <c r="F61" s="388">
        <v>9</v>
      </c>
      <c r="G61" s="447">
        <v>0</v>
      </c>
      <c r="H61" s="447">
        <f>PRODUCT(F61:G61)</f>
        <v>0</v>
      </c>
    </row>
    <row r="62" spans="1:8" s="389" customFormat="1" ht="21" customHeight="1" thickBot="1">
      <c r="A62" s="385" t="s">
        <v>554</v>
      </c>
      <c r="B62" s="385">
        <v>36</v>
      </c>
      <c r="C62" s="385" t="s">
        <v>378</v>
      </c>
      <c r="D62" s="386" t="s">
        <v>379</v>
      </c>
      <c r="E62" s="387" t="s">
        <v>119</v>
      </c>
      <c r="F62" s="388">
        <v>9</v>
      </c>
      <c r="G62" s="447">
        <v>0</v>
      </c>
      <c r="H62" s="447">
        <f>PRODUCT(F62:G62)</f>
        <v>0</v>
      </c>
    </row>
    <row r="63" spans="3:8" ht="18.75" customHeight="1" thickBot="1">
      <c r="C63" s="308" t="s">
        <v>553</v>
      </c>
      <c r="D63" s="171" t="s">
        <v>559</v>
      </c>
      <c r="E63" s="224"/>
      <c r="F63" s="299"/>
      <c r="G63" s="437"/>
      <c r="H63" s="426">
        <f>SUM(H61:H62)</f>
        <v>0</v>
      </c>
    </row>
    <row r="64" spans="4:8" ht="27.75" customHeight="1">
      <c r="D64" s="171"/>
      <c r="E64" s="224"/>
      <c r="F64" s="299"/>
      <c r="G64" s="437"/>
      <c r="H64" s="429"/>
    </row>
    <row r="65" spans="3:8" ht="18.75" customHeight="1">
      <c r="C65" s="177" t="s">
        <v>569</v>
      </c>
      <c r="D65" s="171" t="s">
        <v>127</v>
      </c>
      <c r="E65" s="223"/>
      <c r="F65" s="298"/>
      <c r="G65" s="425"/>
      <c r="H65" s="425"/>
    </row>
    <row r="66" spans="1:8" s="304" customFormat="1" ht="30.75" customHeight="1">
      <c r="A66" s="300" t="s">
        <v>570</v>
      </c>
      <c r="B66" s="300">
        <v>37</v>
      </c>
      <c r="C66" s="300" t="s">
        <v>571</v>
      </c>
      <c r="D66" s="301" t="s">
        <v>444</v>
      </c>
      <c r="E66" s="302" t="s">
        <v>116</v>
      </c>
      <c r="F66" s="303">
        <v>235</v>
      </c>
      <c r="G66" s="441">
        <v>0</v>
      </c>
      <c r="H66" s="441">
        <f>PRODUCT(F66:G66)</f>
        <v>0</v>
      </c>
    </row>
    <row r="67" spans="1:8" s="304" customFormat="1" ht="30.75" customHeight="1">
      <c r="A67" s="300" t="s">
        <v>570</v>
      </c>
      <c r="B67" s="300">
        <v>38</v>
      </c>
      <c r="C67" s="300" t="s">
        <v>571</v>
      </c>
      <c r="D67" s="301" t="s">
        <v>449</v>
      </c>
      <c r="E67" s="302" t="s">
        <v>116</v>
      </c>
      <c r="F67" s="303">
        <v>470</v>
      </c>
      <c r="G67" s="441">
        <v>0</v>
      </c>
      <c r="H67" s="441">
        <f aca="true" t="shared" si="3" ref="H67:H81">PRODUCT(F67:G67)</f>
        <v>0</v>
      </c>
    </row>
    <row r="68" spans="1:8" s="389" customFormat="1" ht="21" customHeight="1">
      <c r="A68" s="385" t="s">
        <v>570</v>
      </c>
      <c r="B68" s="385">
        <v>39</v>
      </c>
      <c r="C68" s="385" t="s">
        <v>450</v>
      </c>
      <c r="D68" s="386" t="s">
        <v>451</v>
      </c>
      <c r="E68" s="387" t="s">
        <v>42</v>
      </c>
      <c r="F68" s="388">
        <v>145</v>
      </c>
      <c r="G68" s="447">
        <v>0</v>
      </c>
      <c r="H68" s="441">
        <f t="shared" si="3"/>
        <v>0</v>
      </c>
    </row>
    <row r="69" spans="1:8" s="315" customFormat="1" ht="19.5" customHeight="1">
      <c r="A69" s="311" t="s">
        <v>570</v>
      </c>
      <c r="B69" s="311">
        <v>40</v>
      </c>
      <c r="C69" s="311" t="s">
        <v>572</v>
      </c>
      <c r="D69" s="312" t="s">
        <v>573</v>
      </c>
      <c r="E69" s="313" t="s">
        <v>116</v>
      </c>
      <c r="F69" s="314">
        <v>235</v>
      </c>
      <c r="G69" s="448">
        <v>0</v>
      </c>
      <c r="H69" s="441">
        <f t="shared" si="3"/>
        <v>0</v>
      </c>
    </row>
    <row r="70" spans="1:8" s="315" customFormat="1" ht="30.75" customHeight="1">
      <c r="A70" s="311" t="s">
        <v>570</v>
      </c>
      <c r="B70" s="311">
        <v>41</v>
      </c>
      <c r="C70" s="311" t="s">
        <v>574</v>
      </c>
      <c r="D70" s="312" t="s">
        <v>452</v>
      </c>
      <c r="E70" s="313" t="s">
        <v>116</v>
      </c>
      <c r="F70" s="314">
        <v>235</v>
      </c>
      <c r="G70" s="448">
        <v>0</v>
      </c>
      <c r="H70" s="441">
        <f t="shared" si="3"/>
        <v>0</v>
      </c>
    </row>
    <row r="71" spans="1:8" s="315" customFormat="1" ht="19.5" customHeight="1">
      <c r="A71" s="311" t="s">
        <v>570</v>
      </c>
      <c r="B71" s="311">
        <v>42</v>
      </c>
      <c r="C71" s="311" t="s">
        <v>575</v>
      </c>
      <c r="D71" s="312" t="s">
        <v>576</v>
      </c>
      <c r="E71" s="313" t="s">
        <v>116</v>
      </c>
      <c r="F71" s="314">
        <v>235</v>
      </c>
      <c r="G71" s="448">
        <v>0</v>
      </c>
      <c r="H71" s="441">
        <f t="shared" si="3"/>
        <v>0</v>
      </c>
    </row>
    <row r="72" spans="1:8" s="315" customFormat="1" ht="30.75" customHeight="1">
      <c r="A72" s="311" t="s">
        <v>570</v>
      </c>
      <c r="B72" s="311">
        <v>43</v>
      </c>
      <c r="C72" s="311" t="s">
        <v>574</v>
      </c>
      <c r="D72" s="312" t="s">
        <v>453</v>
      </c>
      <c r="E72" s="313" t="s">
        <v>116</v>
      </c>
      <c r="F72" s="314">
        <v>235</v>
      </c>
      <c r="G72" s="448">
        <v>0</v>
      </c>
      <c r="H72" s="441">
        <f t="shared" si="3"/>
        <v>0</v>
      </c>
    </row>
    <row r="73" spans="1:8" s="315" customFormat="1" ht="19.5" customHeight="1">
      <c r="A73" s="311" t="s">
        <v>570</v>
      </c>
      <c r="B73" s="311">
        <v>44</v>
      </c>
      <c r="C73" s="311" t="s">
        <v>577</v>
      </c>
      <c r="D73" s="312" t="s">
        <v>454</v>
      </c>
      <c r="E73" s="313" t="s">
        <v>116</v>
      </c>
      <c r="F73" s="314">
        <v>235</v>
      </c>
      <c r="G73" s="448">
        <v>0</v>
      </c>
      <c r="H73" s="441">
        <f t="shared" si="3"/>
        <v>0</v>
      </c>
    </row>
    <row r="74" spans="1:8" s="315" customFormat="1" ht="40.5" customHeight="1">
      <c r="A74" s="311" t="s">
        <v>570</v>
      </c>
      <c r="B74" s="311">
        <v>45</v>
      </c>
      <c r="C74" s="316">
        <v>284122850</v>
      </c>
      <c r="D74" s="312" t="s">
        <v>464</v>
      </c>
      <c r="E74" s="313" t="s">
        <v>116</v>
      </c>
      <c r="F74" s="314">
        <v>259</v>
      </c>
      <c r="G74" s="448">
        <v>0</v>
      </c>
      <c r="H74" s="441">
        <f t="shared" si="3"/>
        <v>0</v>
      </c>
    </row>
    <row r="75" spans="1:8" s="315" customFormat="1" ht="19.5" customHeight="1">
      <c r="A75" s="311" t="s">
        <v>570</v>
      </c>
      <c r="B75" s="311">
        <v>46</v>
      </c>
      <c r="C75" s="311" t="s">
        <v>578</v>
      </c>
      <c r="D75" s="312" t="s">
        <v>579</v>
      </c>
      <c r="E75" s="313" t="s">
        <v>42</v>
      </c>
      <c r="F75" s="314">
        <v>145</v>
      </c>
      <c r="G75" s="448">
        <v>0</v>
      </c>
      <c r="H75" s="441">
        <f t="shared" si="3"/>
        <v>0</v>
      </c>
    </row>
    <row r="76" spans="1:8" s="315" customFormat="1" ht="30.75" customHeight="1">
      <c r="A76" s="311" t="s">
        <v>570</v>
      </c>
      <c r="B76" s="311">
        <v>47</v>
      </c>
      <c r="C76" s="316">
        <v>284110090</v>
      </c>
      <c r="D76" s="312" t="s">
        <v>455</v>
      </c>
      <c r="E76" s="313" t="s">
        <v>42</v>
      </c>
      <c r="F76" s="314">
        <v>160</v>
      </c>
      <c r="G76" s="448">
        <v>0</v>
      </c>
      <c r="H76" s="441">
        <f t="shared" si="3"/>
        <v>0</v>
      </c>
    </row>
    <row r="77" spans="1:8" s="389" customFormat="1" ht="30.75" customHeight="1">
      <c r="A77" s="385" t="s">
        <v>570</v>
      </c>
      <c r="B77" s="385">
        <v>47</v>
      </c>
      <c r="C77" s="385" t="s">
        <v>456</v>
      </c>
      <c r="D77" s="386" t="s">
        <v>457</v>
      </c>
      <c r="E77" s="387" t="s">
        <v>116</v>
      </c>
      <c r="F77" s="388">
        <v>235</v>
      </c>
      <c r="G77" s="447">
        <v>0</v>
      </c>
      <c r="H77" s="441">
        <f t="shared" si="3"/>
        <v>0</v>
      </c>
    </row>
    <row r="78" spans="1:8" s="389" customFormat="1" ht="21" customHeight="1">
      <c r="A78" s="385" t="s">
        <v>570</v>
      </c>
      <c r="B78" s="385">
        <v>48</v>
      </c>
      <c r="C78" s="385" t="s">
        <v>458</v>
      </c>
      <c r="D78" s="386" t="s">
        <v>459</v>
      </c>
      <c r="E78" s="387" t="s">
        <v>42</v>
      </c>
      <c r="F78" s="388">
        <v>9.8</v>
      </c>
      <c r="G78" s="447">
        <v>0</v>
      </c>
      <c r="H78" s="441">
        <f t="shared" si="3"/>
        <v>0</v>
      </c>
    </row>
    <row r="79" spans="1:8" s="389" customFormat="1" ht="21" customHeight="1">
      <c r="A79" s="385" t="s">
        <v>570</v>
      </c>
      <c r="B79" s="385">
        <v>49</v>
      </c>
      <c r="C79" s="390">
        <v>553431000</v>
      </c>
      <c r="D79" s="386" t="s">
        <v>460</v>
      </c>
      <c r="E79" s="387" t="s">
        <v>42</v>
      </c>
      <c r="F79" s="388">
        <v>10</v>
      </c>
      <c r="G79" s="447">
        <v>0</v>
      </c>
      <c r="H79" s="441">
        <f t="shared" si="3"/>
        <v>0</v>
      </c>
    </row>
    <row r="80" spans="1:8" s="389" customFormat="1" ht="30.75" customHeight="1">
      <c r="A80" s="385" t="s">
        <v>570</v>
      </c>
      <c r="B80" s="385">
        <v>50</v>
      </c>
      <c r="C80" s="385" t="s">
        <v>154</v>
      </c>
      <c r="D80" s="386" t="s">
        <v>461</v>
      </c>
      <c r="E80" s="387" t="s">
        <v>158</v>
      </c>
      <c r="F80" s="388">
        <v>1</v>
      </c>
      <c r="G80" s="447">
        <v>0</v>
      </c>
      <c r="H80" s="441">
        <f t="shared" si="3"/>
        <v>0</v>
      </c>
    </row>
    <row r="81" spans="1:8" s="315" customFormat="1" ht="21" customHeight="1" thickBot="1">
      <c r="A81" s="311" t="s">
        <v>570</v>
      </c>
      <c r="B81" s="311">
        <v>51</v>
      </c>
      <c r="C81" s="311" t="s">
        <v>462</v>
      </c>
      <c r="D81" s="312" t="s">
        <v>463</v>
      </c>
      <c r="E81" s="313" t="s">
        <v>115</v>
      </c>
      <c r="F81" s="314">
        <v>2.125</v>
      </c>
      <c r="G81" s="448">
        <v>0</v>
      </c>
      <c r="H81" s="441">
        <f t="shared" si="3"/>
        <v>0</v>
      </c>
    </row>
    <row r="82" spans="3:8" ht="21" customHeight="1" thickBot="1">
      <c r="C82" s="177" t="s">
        <v>569</v>
      </c>
      <c r="D82" s="171" t="s">
        <v>580</v>
      </c>
      <c r="E82" s="223"/>
      <c r="F82" s="298"/>
      <c r="G82" s="425"/>
      <c r="H82" s="426">
        <f>SUM(H66:H81)</f>
        <v>0</v>
      </c>
    </row>
    <row r="83" spans="4:8" ht="38.25" customHeight="1">
      <c r="D83" s="170"/>
      <c r="E83" s="223"/>
      <c r="F83" s="298"/>
      <c r="G83" s="425"/>
      <c r="H83" s="425"/>
    </row>
    <row r="84" spans="3:8" ht="18.75" customHeight="1">
      <c r="C84" s="177" t="s">
        <v>39</v>
      </c>
      <c r="D84" s="171" t="s">
        <v>40</v>
      </c>
      <c r="E84" s="224"/>
      <c r="F84" s="299"/>
      <c r="G84" s="437"/>
      <c r="H84" s="437"/>
    </row>
    <row r="85" spans="1:8" s="389" customFormat="1" ht="30.75" customHeight="1">
      <c r="A85" s="385" t="s">
        <v>671</v>
      </c>
      <c r="B85" s="385">
        <v>52</v>
      </c>
      <c r="C85" s="385" t="s">
        <v>465</v>
      </c>
      <c r="D85" s="386" t="s">
        <v>470</v>
      </c>
      <c r="E85" s="387" t="s">
        <v>116</v>
      </c>
      <c r="F85" s="388">
        <v>1.44</v>
      </c>
      <c r="G85" s="447">
        <v>0</v>
      </c>
      <c r="H85" s="447">
        <f>PRODUCT(F85:G85)</f>
        <v>0</v>
      </c>
    </row>
    <row r="86" spans="1:8" s="389" customFormat="1" ht="21" customHeight="1">
      <c r="A86" s="385" t="s">
        <v>671</v>
      </c>
      <c r="B86" s="385">
        <v>53</v>
      </c>
      <c r="C86" s="385" t="s">
        <v>467</v>
      </c>
      <c r="D86" s="386" t="s">
        <v>468</v>
      </c>
      <c r="E86" s="387" t="s">
        <v>116</v>
      </c>
      <c r="F86" s="388">
        <v>1.44</v>
      </c>
      <c r="G86" s="447">
        <v>0</v>
      </c>
      <c r="H86" s="447">
        <f>PRODUCT(F86:G86)</f>
        <v>0</v>
      </c>
    </row>
    <row r="87" spans="1:8" s="389" customFormat="1" ht="21" customHeight="1" thickBot="1">
      <c r="A87" s="385" t="s">
        <v>671</v>
      </c>
      <c r="B87" s="385">
        <v>54</v>
      </c>
      <c r="C87" s="385" t="s">
        <v>466</v>
      </c>
      <c r="D87" s="386" t="s">
        <v>469</v>
      </c>
      <c r="E87" s="387" t="s">
        <v>116</v>
      </c>
      <c r="F87" s="388">
        <v>1.44</v>
      </c>
      <c r="G87" s="447">
        <v>0</v>
      </c>
      <c r="H87" s="447">
        <f>PRODUCT(F87:G87)</f>
        <v>0</v>
      </c>
    </row>
    <row r="88" spans="3:8" ht="18.75" customHeight="1" thickBot="1">
      <c r="C88" s="177" t="s">
        <v>39</v>
      </c>
      <c r="D88" s="171" t="s">
        <v>41</v>
      </c>
      <c r="E88" s="224"/>
      <c r="F88" s="299"/>
      <c r="G88" s="437"/>
      <c r="H88" s="426">
        <f>SUM(H85:H87)</f>
        <v>0</v>
      </c>
    </row>
    <row r="89" spans="4:8" ht="15" customHeight="1">
      <c r="D89" s="170"/>
      <c r="E89" s="224"/>
      <c r="F89" s="299"/>
      <c r="G89" s="437"/>
      <c r="H89" s="437"/>
    </row>
    <row r="90" spans="3:8" ht="18.75" customHeight="1">
      <c r="C90" s="177" t="s">
        <v>588</v>
      </c>
      <c r="D90" s="171" t="s">
        <v>129</v>
      </c>
      <c r="E90" s="223"/>
      <c r="F90" s="298"/>
      <c r="G90" s="425"/>
      <c r="H90" s="425"/>
    </row>
    <row r="91" spans="1:8" s="378" customFormat="1" ht="30.75" customHeight="1" thickBot="1">
      <c r="A91" s="374" t="s">
        <v>589</v>
      </c>
      <c r="B91" s="374">
        <v>55</v>
      </c>
      <c r="C91" s="374" t="s">
        <v>471</v>
      </c>
      <c r="D91" s="375" t="s">
        <v>517</v>
      </c>
      <c r="E91" s="376" t="s">
        <v>116</v>
      </c>
      <c r="F91" s="377">
        <v>30</v>
      </c>
      <c r="G91" s="436">
        <v>0</v>
      </c>
      <c r="H91" s="436">
        <f>PRODUCT(F91:G91)</f>
        <v>0</v>
      </c>
    </row>
    <row r="92" spans="3:8" ht="21" customHeight="1" thickBot="1">
      <c r="C92" s="177" t="s">
        <v>588</v>
      </c>
      <c r="D92" s="171" t="s">
        <v>595</v>
      </c>
      <c r="E92" s="223"/>
      <c r="F92" s="298"/>
      <c r="G92" s="425"/>
      <c r="H92" s="426">
        <f>SUM(H91)</f>
        <v>0</v>
      </c>
    </row>
    <row r="93" spans="3:8" ht="21" customHeight="1">
      <c r="C93" s="177"/>
      <c r="D93" s="171"/>
      <c r="E93" s="223"/>
      <c r="F93" s="298"/>
      <c r="G93" s="425"/>
      <c r="H93" s="429"/>
    </row>
    <row r="94" spans="4:8" ht="21" customHeight="1">
      <c r="D94" s="170"/>
      <c r="E94" s="223"/>
      <c r="F94" s="298"/>
      <c r="G94" s="425"/>
      <c r="H94" s="425"/>
    </row>
    <row r="95" spans="3:8" ht="22.5" customHeight="1">
      <c r="C95" s="177" t="s">
        <v>113</v>
      </c>
      <c r="D95" s="171" t="s">
        <v>631</v>
      </c>
      <c r="E95" s="223"/>
      <c r="F95" s="298"/>
      <c r="G95" s="425"/>
      <c r="H95" s="425"/>
    </row>
    <row r="96" spans="1:8" s="238" customFormat="1" ht="16.5" customHeight="1">
      <c r="A96" s="236"/>
      <c r="B96" s="236"/>
      <c r="C96" s="236" t="s">
        <v>113</v>
      </c>
      <c r="D96" s="237" t="s">
        <v>632</v>
      </c>
      <c r="E96" s="236"/>
      <c r="F96" s="317"/>
      <c r="G96" s="427"/>
      <c r="H96" s="427"/>
    </row>
    <row r="97" spans="2:8" ht="55.5" customHeight="1">
      <c r="B97" s="136">
        <v>57</v>
      </c>
      <c r="C97" s="136" t="s">
        <v>633</v>
      </c>
      <c r="D97" s="170" t="s">
        <v>612</v>
      </c>
      <c r="E97" s="222" t="s">
        <v>634</v>
      </c>
      <c r="F97" s="297">
        <v>1</v>
      </c>
      <c r="G97" s="428">
        <v>0</v>
      </c>
      <c r="H97" s="428">
        <f>PRODUCT(F97:G97)</f>
        <v>0</v>
      </c>
    </row>
    <row r="98" spans="2:8" ht="41.25" customHeight="1" thickBot="1">
      <c r="B98" s="136">
        <v>58</v>
      </c>
      <c r="C98" s="136" t="s">
        <v>635</v>
      </c>
      <c r="D98" s="170" t="s">
        <v>636</v>
      </c>
      <c r="E98" s="222" t="s">
        <v>634</v>
      </c>
      <c r="F98" s="297">
        <v>1</v>
      </c>
      <c r="G98" s="428">
        <v>0</v>
      </c>
      <c r="H98" s="428">
        <f>PRODUCT(F98:G98)</f>
        <v>0</v>
      </c>
    </row>
    <row r="99" spans="4:8" ht="18.75" customHeight="1" thickBot="1">
      <c r="D99" s="171" t="s">
        <v>637</v>
      </c>
      <c r="E99" s="223"/>
      <c r="F99" s="298"/>
      <c r="G99" s="425"/>
      <c r="H99" s="426">
        <f>SUM(H97:H98)</f>
        <v>0</v>
      </c>
    </row>
    <row r="100" spans="4:8" ht="36" customHeight="1">
      <c r="D100" s="171"/>
      <c r="E100" s="223"/>
      <c r="F100" s="298"/>
      <c r="G100" s="425"/>
      <c r="H100" s="429"/>
    </row>
    <row r="101" spans="4:8" ht="18.75" customHeight="1">
      <c r="D101" s="170"/>
      <c r="E101" s="223"/>
      <c r="F101" s="298"/>
      <c r="G101" s="425"/>
      <c r="H101" s="425"/>
    </row>
    <row r="102" spans="4:8" ht="18.75" customHeight="1">
      <c r="D102" s="170"/>
      <c r="E102" s="223"/>
      <c r="F102" s="298"/>
      <c r="G102" s="425"/>
      <c r="H102" s="425"/>
    </row>
    <row r="103" spans="4:8" ht="18.75" customHeight="1">
      <c r="D103" s="170"/>
      <c r="E103" s="223"/>
      <c r="F103" s="139"/>
      <c r="G103" s="425"/>
      <c r="H103" s="425"/>
    </row>
    <row r="104" spans="4:8" ht="18.75" customHeight="1">
      <c r="D104" s="170"/>
      <c r="E104" s="223"/>
      <c r="F104" s="139"/>
      <c r="G104" s="425"/>
      <c r="H104" s="425"/>
    </row>
    <row r="105" spans="4:8" ht="18.75" customHeight="1">
      <c r="D105" s="170"/>
      <c r="E105" s="223"/>
      <c r="F105" s="139"/>
      <c r="G105" s="425"/>
      <c r="H105" s="425"/>
    </row>
    <row r="106" spans="4:8" ht="18.75" customHeight="1">
      <c r="D106" s="170"/>
      <c r="E106" s="223"/>
      <c r="F106" s="139"/>
      <c r="G106" s="425"/>
      <c r="H106" s="425"/>
    </row>
    <row r="107" spans="4:8" ht="18.75" customHeight="1">
      <c r="D107" s="170"/>
      <c r="E107" s="223"/>
      <c r="F107" s="139"/>
      <c r="G107" s="425"/>
      <c r="H107" s="425"/>
    </row>
    <row r="108" spans="4:6" ht="18.75" customHeight="1">
      <c r="D108" s="170"/>
      <c r="E108" s="223"/>
      <c r="F108" s="139"/>
    </row>
    <row r="109" spans="4:6" ht="18.75" customHeight="1">
      <c r="D109" s="170"/>
      <c r="E109" s="223"/>
      <c r="F109" s="139"/>
    </row>
    <row r="110" spans="4:6" ht="18.75" customHeight="1">
      <c r="D110" s="170"/>
      <c r="E110" s="223"/>
      <c r="F110" s="139"/>
    </row>
    <row r="111" spans="4:6" ht="18.75" customHeight="1">
      <c r="D111" s="170"/>
      <c r="E111" s="223"/>
      <c r="F111" s="139"/>
    </row>
    <row r="112" spans="4:6" ht="18.75" customHeight="1">
      <c r="D112" s="170"/>
      <c r="E112" s="223"/>
      <c r="F112" s="139"/>
    </row>
    <row r="113" spans="4:6" ht="18.75" customHeight="1">
      <c r="D113" s="170"/>
      <c r="E113" s="223"/>
      <c r="F113" s="139"/>
    </row>
    <row r="114" spans="4:6" ht="18.75" customHeight="1">
      <c r="D114" s="170"/>
      <c r="E114" s="223"/>
      <c r="F114" s="139"/>
    </row>
    <row r="115" spans="4:6" ht="18.75" customHeight="1">
      <c r="D115" s="170"/>
      <c r="E115" s="223"/>
      <c r="F115" s="139"/>
    </row>
    <row r="116" spans="4:6" ht="18.75" customHeight="1">
      <c r="D116" s="170"/>
      <c r="E116" s="223"/>
      <c r="F116" s="139"/>
    </row>
    <row r="117" spans="4:6" ht="18.75" customHeight="1">
      <c r="D117" s="170"/>
      <c r="E117" s="223"/>
      <c r="F117" s="139"/>
    </row>
    <row r="118" spans="4:6" ht="18.75" customHeight="1">
      <c r="D118" s="170"/>
      <c r="E118" s="223"/>
      <c r="F118" s="139"/>
    </row>
    <row r="119" spans="4:6" ht="18.75" customHeight="1">
      <c r="D119" s="170"/>
      <c r="E119" s="223"/>
      <c r="F119" s="139"/>
    </row>
    <row r="120" spans="4:6" ht="18.75" customHeight="1">
      <c r="D120" s="170"/>
      <c r="E120" s="223"/>
      <c r="F120" s="139"/>
    </row>
    <row r="121" spans="4:6" ht="18.75" customHeight="1">
      <c r="D121" s="170"/>
      <c r="E121" s="223"/>
      <c r="F121" s="139"/>
    </row>
    <row r="122" spans="4:6" ht="18.75" customHeight="1">
      <c r="D122" s="170"/>
      <c r="E122" s="223"/>
      <c r="F122" s="139"/>
    </row>
    <row r="123" spans="4:6" ht="18.75" customHeight="1">
      <c r="D123" s="170"/>
      <c r="E123" s="223"/>
      <c r="F123" s="139"/>
    </row>
    <row r="124" spans="4:6" ht="18.75" customHeight="1">
      <c r="D124" s="170"/>
      <c r="E124" s="223"/>
      <c r="F124" s="139"/>
    </row>
    <row r="125" spans="4:6" ht="18.75" customHeight="1">
      <c r="D125" s="170"/>
      <c r="E125" s="223"/>
      <c r="F125" s="139"/>
    </row>
    <row r="126" spans="4:6" ht="18.75" customHeight="1">
      <c r="D126" s="170"/>
      <c r="E126" s="223"/>
      <c r="F126" s="139"/>
    </row>
    <row r="127" spans="4:6" ht="18.75" customHeight="1">
      <c r="D127" s="170"/>
      <c r="E127" s="223"/>
      <c r="F127" s="139"/>
    </row>
    <row r="128" spans="4:6" ht="18.75" customHeight="1">
      <c r="D128" s="170"/>
      <c r="E128" s="223"/>
      <c r="F128" s="139"/>
    </row>
    <row r="129" spans="4:6" ht="18.75" customHeight="1">
      <c r="D129" s="170"/>
      <c r="E129" s="223"/>
      <c r="F129" s="139"/>
    </row>
    <row r="130" spans="4:6" ht="18.75" customHeight="1">
      <c r="D130" s="170"/>
      <c r="E130" s="223"/>
      <c r="F130" s="139"/>
    </row>
    <row r="131" spans="4:6" ht="18.75" customHeight="1">
      <c r="D131" s="170"/>
      <c r="E131" s="223"/>
      <c r="F131" s="139"/>
    </row>
    <row r="132" spans="4:6" ht="18.75" customHeight="1">
      <c r="D132" s="170"/>
      <c r="E132" s="223"/>
      <c r="F132" s="139"/>
    </row>
    <row r="133" spans="4:6" ht="18.75" customHeight="1">
      <c r="D133" s="170"/>
      <c r="E133" s="223"/>
      <c r="F133" s="139"/>
    </row>
    <row r="134" spans="4:6" ht="18.75" customHeight="1">
      <c r="D134" s="170"/>
      <c r="E134" s="223"/>
      <c r="F134" s="139"/>
    </row>
    <row r="135" spans="4:6" ht="18.75" customHeight="1">
      <c r="D135" s="170"/>
      <c r="E135" s="223"/>
      <c r="F135" s="139"/>
    </row>
    <row r="136" spans="4:6" ht="18.75" customHeight="1">
      <c r="D136" s="170"/>
      <c r="E136" s="223"/>
      <c r="F136" s="139"/>
    </row>
    <row r="137" spans="4:6" ht="18.75" customHeight="1">
      <c r="D137" s="170"/>
      <c r="E137" s="223"/>
      <c r="F137" s="139"/>
    </row>
    <row r="138" spans="4:6" ht="18.75" customHeight="1">
      <c r="D138" s="170"/>
      <c r="E138" s="223"/>
      <c r="F138" s="139"/>
    </row>
    <row r="139" spans="4:6" ht="18.75" customHeight="1">
      <c r="D139" s="170"/>
      <c r="E139" s="223"/>
      <c r="F139" s="139"/>
    </row>
    <row r="140" spans="4:6" ht="18.75" customHeight="1">
      <c r="D140" s="170"/>
      <c r="E140" s="223"/>
      <c r="F140" s="139"/>
    </row>
    <row r="141" spans="4:6" ht="18.75" customHeight="1">
      <c r="D141" s="170"/>
      <c r="E141" s="223"/>
      <c r="F141" s="139"/>
    </row>
    <row r="142" spans="4:6" ht="18.75" customHeight="1">
      <c r="D142" s="170"/>
      <c r="E142" s="223"/>
      <c r="F142" s="139"/>
    </row>
    <row r="143" spans="4:6" ht="18.75" customHeight="1">
      <c r="D143" s="170"/>
      <c r="E143" s="223"/>
      <c r="F143" s="139"/>
    </row>
    <row r="144" spans="4:6" ht="18.75" customHeight="1">
      <c r="D144" s="170"/>
      <c r="E144" s="223"/>
      <c r="F144" s="139"/>
    </row>
    <row r="145" spans="4:6" ht="18.75" customHeight="1">
      <c r="D145" s="170"/>
      <c r="E145" s="223"/>
      <c r="F145" s="139"/>
    </row>
    <row r="146" spans="4:6" ht="18.75" customHeight="1">
      <c r="D146" s="170"/>
      <c r="E146" s="223"/>
      <c r="F146" s="139"/>
    </row>
    <row r="147" spans="4:6" ht="18.75" customHeight="1">
      <c r="D147" s="170"/>
      <c r="E147" s="223"/>
      <c r="F147" s="139"/>
    </row>
    <row r="148" spans="4:6" ht="18.75" customHeight="1">
      <c r="D148" s="170"/>
      <c r="E148" s="223"/>
      <c r="F148" s="139"/>
    </row>
    <row r="149" spans="4:6" ht="18.75" customHeight="1">
      <c r="D149" s="170"/>
      <c r="E149" s="223"/>
      <c r="F149" s="139"/>
    </row>
    <row r="150" spans="4:6" ht="18.75" customHeight="1">
      <c r="D150" s="170"/>
      <c r="E150" s="223"/>
      <c r="F150" s="139"/>
    </row>
    <row r="151" spans="4:6" ht="18.75" customHeight="1">
      <c r="D151" s="170"/>
      <c r="E151" s="223"/>
      <c r="F151" s="139"/>
    </row>
    <row r="152" spans="4:6" ht="18.75" customHeight="1">
      <c r="D152" s="170"/>
      <c r="E152" s="223"/>
      <c r="F152" s="139"/>
    </row>
    <row r="153" spans="4:6" ht="18.75" customHeight="1">
      <c r="D153" s="170"/>
      <c r="E153" s="223"/>
      <c r="F153" s="139"/>
    </row>
    <row r="154" spans="4:6" ht="18.75" customHeight="1">
      <c r="D154" s="170"/>
      <c r="E154" s="223"/>
      <c r="F154" s="139"/>
    </row>
    <row r="155" spans="4:6" ht="18.75" customHeight="1">
      <c r="D155" s="170"/>
      <c r="E155" s="223"/>
      <c r="F155" s="139"/>
    </row>
    <row r="156" spans="4:6" ht="18.75" customHeight="1">
      <c r="D156" s="170"/>
      <c r="E156" s="223"/>
      <c r="F156" s="139"/>
    </row>
    <row r="157" spans="4:6" ht="18.75" customHeight="1">
      <c r="D157" s="170"/>
      <c r="E157" s="223"/>
      <c r="F157" s="139"/>
    </row>
    <row r="158" spans="4:6" ht="18.75" customHeight="1">
      <c r="D158" s="170"/>
      <c r="E158" s="223"/>
      <c r="F158" s="139"/>
    </row>
    <row r="159" spans="4:6" ht="18.75" customHeight="1">
      <c r="D159" s="170"/>
      <c r="E159" s="223"/>
      <c r="F159" s="139"/>
    </row>
    <row r="160" spans="4:6" ht="18.75" customHeight="1">
      <c r="D160" s="170"/>
      <c r="E160" s="223"/>
      <c r="F160" s="139"/>
    </row>
    <row r="161" spans="4:6" ht="18.75" customHeight="1">
      <c r="D161" s="170"/>
      <c r="E161" s="223"/>
      <c r="F161" s="139"/>
    </row>
    <row r="162" spans="4:6" ht="18.75" customHeight="1">
      <c r="D162" s="170"/>
      <c r="E162" s="223"/>
      <c r="F162" s="139"/>
    </row>
    <row r="163" spans="4:6" ht="18.75" customHeight="1">
      <c r="D163" s="170"/>
      <c r="E163" s="223"/>
      <c r="F163" s="139"/>
    </row>
    <row r="164" spans="4:6" ht="18.75" customHeight="1">
      <c r="D164" s="170"/>
      <c r="E164" s="223"/>
      <c r="F164" s="139"/>
    </row>
    <row r="165" spans="4:6" ht="18.75" customHeight="1">
      <c r="D165" s="170"/>
      <c r="E165" s="223"/>
      <c r="F165" s="139"/>
    </row>
    <row r="166" spans="4:6" ht="18.75" customHeight="1">
      <c r="D166" s="170"/>
      <c r="E166" s="223"/>
      <c r="F166" s="139"/>
    </row>
    <row r="167" spans="4:6" ht="18.75" customHeight="1">
      <c r="D167" s="170"/>
      <c r="E167" s="223"/>
      <c r="F167" s="139"/>
    </row>
    <row r="168" spans="4:6" ht="18.75" customHeight="1">
      <c r="D168" s="170"/>
      <c r="E168" s="223"/>
      <c r="F168" s="139"/>
    </row>
    <row r="169" spans="4:6" ht="18" customHeight="1">
      <c r="D169" s="170"/>
      <c r="E169" s="223"/>
      <c r="F169" s="139"/>
    </row>
    <row r="170" spans="4:6" ht="18.75" customHeight="1">
      <c r="D170" s="170"/>
      <c r="E170" s="223"/>
      <c r="F170" s="139"/>
    </row>
    <row r="171" spans="4:6" ht="18.75" customHeight="1">
      <c r="D171" s="170"/>
      <c r="E171" s="223"/>
      <c r="F171" s="139"/>
    </row>
    <row r="172" spans="4:6" ht="18.75" customHeight="1">
      <c r="D172" s="170"/>
      <c r="E172" s="223"/>
      <c r="F172" s="139"/>
    </row>
    <row r="173" spans="4:6" ht="18.75" customHeight="1">
      <c r="D173" s="170"/>
      <c r="F173" s="139"/>
    </row>
    <row r="174" spans="4:6" ht="18.75" customHeight="1">
      <c r="D174" s="170"/>
      <c r="F174" s="139"/>
    </row>
    <row r="175" spans="4:6" ht="18.75" customHeight="1">
      <c r="D175" s="170"/>
      <c r="F175" s="139"/>
    </row>
    <row r="176" spans="4:6" ht="18.75" customHeight="1">
      <c r="D176" s="170"/>
      <c r="F176" s="139"/>
    </row>
    <row r="177" spans="4:6" ht="18.75" customHeight="1">
      <c r="D177" s="170"/>
      <c r="F177" s="139"/>
    </row>
    <row r="178" spans="4:6" ht="18.75" customHeight="1">
      <c r="D178" s="170"/>
      <c r="F178" s="139"/>
    </row>
    <row r="179" spans="4:6" ht="18.75" customHeight="1">
      <c r="D179" s="170"/>
      <c r="F179" s="139"/>
    </row>
    <row r="180" spans="4:6" ht="18.75" customHeight="1">
      <c r="D180" s="170"/>
      <c r="F180" s="139"/>
    </row>
    <row r="181" spans="4:6" ht="18.75" customHeight="1">
      <c r="D181" s="170"/>
      <c r="F181" s="139"/>
    </row>
    <row r="182" spans="4:6" ht="18.75" customHeight="1">
      <c r="D182" s="170"/>
      <c r="F182" s="139"/>
    </row>
    <row r="183" spans="4:6" ht="18.75" customHeight="1">
      <c r="D183" s="170"/>
      <c r="F183" s="139"/>
    </row>
    <row r="184" spans="4:6" ht="18.75" customHeight="1">
      <c r="D184" s="170"/>
      <c r="F184" s="139"/>
    </row>
    <row r="185" spans="4:6" ht="18.75" customHeight="1">
      <c r="D185" s="170"/>
      <c r="F185" s="139"/>
    </row>
    <row r="186" spans="4:6" ht="18.75" customHeight="1">
      <c r="D186" s="170"/>
      <c r="F186" s="139"/>
    </row>
    <row r="187" spans="4:6" ht="18.75" customHeight="1">
      <c r="D187" s="170"/>
      <c r="F187" s="139"/>
    </row>
    <row r="188" spans="4:6" ht="18.75" customHeight="1">
      <c r="D188" s="170"/>
      <c r="F188" s="139"/>
    </row>
    <row r="189" ht="18.75" customHeight="1">
      <c r="D189" s="170"/>
    </row>
    <row r="190" ht="18.75" customHeight="1">
      <c r="D190" s="170"/>
    </row>
    <row r="191" ht="18.75" customHeight="1">
      <c r="D191" s="170"/>
    </row>
    <row r="192" ht="18.75" customHeight="1">
      <c r="D192" s="170"/>
    </row>
    <row r="193" ht="18.75" customHeight="1">
      <c r="D193" s="170"/>
    </row>
    <row r="194" ht="18.75" customHeight="1">
      <c r="D194" s="170"/>
    </row>
    <row r="195" ht="18.75" customHeight="1">
      <c r="D195" s="170"/>
    </row>
    <row r="196" ht="18.75" customHeight="1">
      <c r="D196" s="170"/>
    </row>
    <row r="197" ht="18.75" customHeight="1">
      <c r="D197" s="170"/>
    </row>
    <row r="198" ht="18.75" customHeight="1">
      <c r="D198" s="170"/>
    </row>
    <row r="199" ht="18.75" customHeight="1">
      <c r="D199" s="170"/>
    </row>
    <row r="200" ht="18.75" customHeight="1">
      <c r="D200" s="170"/>
    </row>
    <row r="201" ht="18.75" customHeight="1">
      <c r="D201" s="170"/>
    </row>
    <row r="202" ht="18.75" customHeight="1">
      <c r="D202" s="170"/>
    </row>
    <row r="203" ht="18.75" customHeight="1">
      <c r="D203" s="170"/>
    </row>
    <row r="204" ht="18.75" customHeight="1">
      <c r="D204" s="170"/>
    </row>
    <row r="205" ht="18.75" customHeight="1">
      <c r="D205" s="170"/>
    </row>
    <row r="206" ht="18.75" customHeight="1">
      <c r="D206" s="170"/>
    </row>
    <row r="207" ht="18.75" customHeight="1">
      <c r="D207" s="170"/>
    </row>
    <row r="208" ht="18.75" customHeight="1">
      <c r="D208" s="170"/>
    </row>
    <row r="209" ht="18.75" customHeight="1">
      <c r="D209" s="170"/>
    </row>
    <row r="210" ht="18.75" customHeight="1">
      <c r="D210" s="170"/>
    </row>
    <row r="211" ht="18.75" customHeight="1">
      <c r="D211" s="170"/>
    </row>
    <row r="212" ht="18.75" customHeight="1">
      <c r="D212" s="170"/>
    </row>
    <row r="213" ht="18.75" customHeight="1">
      <c r="D213" s="170"/>
    </row>
    <row r="214" ht="18.75" customHeight="1">
      <c r="D214" s="170"/>
    </row>
    <row r="215" ht="18.75" customHeight="1">
      <c r="D215" s="170"/>
    </row>
    <row r="216" ht="18.75" customHeight="1">
      <c r="D216" s="170"/>
    </row>
    <row r="217" ht="18.75" customHeight="1">
      <c r="D217" s="170"/>
    </row>
    <row r="218" ht="18.75" customHeight="1">
      <c r="D218" s="170"/>
    </row>
    <row r="219" ht="18.75" customHeight="1">
      <c r="D219" s="170"/>
    </row>
    <row r="220" ht="18.75" customHeight="1">
      <c r="D220" s="170"/>
    </row>
    <row r="221" ht="18.75" customHeight="1">
      <c r="D221" s="170"/>
    </row>
    <row r="222" ht="18.75" customHeight="1">
      <c r="D222" s="170"/>
    </row>
    <row r="223" ht="18.75" customHeight="1">
      <c r="D223" s="170"/>
    </row>
    <row r="224" ht="18.75" customHeight="1">
      <c r="D224" s="170"/>
    </row>
    <row r="225" ht="18.75" customHeight="1">
      <c r="D225" s="170"/>
    </row>
    <row r="226" ht="18.75" customHeight="1">
      <c r="D226" s="170"/>
    </row>
    <row r="227" ht="18.75" customHeight="1">
      <c r="D227" s="170"/>
    </row>
    <row r="228" ht="18.75" customHeight="1">
      <c r="D228" s="170"/>
    </row>
    <row r="229" ht="18.75" customHeight="1">
      <c r="D229" s="170"/>
    </row>
    <row r="230" ht="18.75" customHeight="1">
      <c r="D230" s="170"/>
    </row>
    <row r="231" ht="18.75" customHeight="1">
      <c r="D231" s="170"/>
    </row>
    <row r="232" ht="18.75" customHeight="1">
      <c r="D232" s="170"/>
    </row>
    <row r="233" ht="18.75" customHeight="1">
      <c r="D233" s="170"/>
    </row>
    <row r="234" ht="18.75" customHeight="1">
      <c r="D234" s="170"/>
    </row>
    <row r="235" ht="18.75" customHeight="1">
      <c r="D235" s="170"/>
    </row>
    <row r="236" ht="18.75" customHeight="1">
      <c r="D236" s="170"/>
    </row>
    <row r="237" ht="18.75" customHeight="1">
      <c r="D237" s="170"/>
    </row>
    <row r="238" ht="18.75" customHeight="1">
      <c r="D238" s="170"/>
    </row>
    <row r="239" ht="18.75" customHeight="1">
      <c r="D239" s="170"/>
    </row>
    <row r="240" ht="18.75" customHeight="1">
      <c r="D240" s="170"/>
    </row>
    <row r="241" ht="18.75" customHeight="1">
      <c r="D241" s="170"/>
    </row>
    <row r="242" ht="18.75" customHeight="1">
      <c r="D242" s="170"/>
    </row>
    <row r="243" ht="18.75" customHeight="1">
      <c r="D243" s="170"/>
    </row>
    <row r="244" ht="18.75" customHeight="1">
      <c r="D244" s="170"/>
    </row>
    <row r="245" ht="18.75" customHeight="1">
      <c r="D245" s="170"/>
    </row>
    <row r="246" ht="18.75" customHeight="1">
      <c r="D246" s="170"/>
    </row>
    <row r="247" ht="18.75" customHeight="1">
      <c r="D247" s="170"/>
    </row>
    <row r="248" ht="18.75" customHeight="1">
      <c r="D248" s="170"/>
    </row>
    <row r="249" ht="18.75" customHeight="1">
      <c r="D249" s="170"/>
    </row>
    <row r="250" ht="18.75" customHeight="1">
      <c r="D250" s="170"/>
    </row>
    <row r="251" ht="18.75" customHeight="1">
      <c r="D251" s="170"/>
    </row>
    <row r="252" ht="18.75" customHeight="1">
      <c r="D252" s="170"/>
    </row>
    <row r="253" ht="18.75" customHeight="1">
      <c r="D253" s="170"/>
    </row>
    <row r="254" ht="18.75" customHeight="1">
      <c r="D254" s="170"/>
    </row>
    <row r="255" ht="18.75" customHeight="1">
      <c r="D255" s="170"/>
    </row>
    <row r="256" ht="18.75" customHeight="1">
      <c r="D256" s="170"/>
    </row>
    <row r="257" ht="18.75" customHeight="1">
      <c r="D257" s="170"/>
    </row>
    <row r="258" ht="18.75" customHeight="1">
      <c r="D258" s="170"/>
    </row>
    <row r="259" ht="18.75" customHeight="1">
      <c r="D259" s="170"/>
    </row>
    <row r="260" ht="18.75" customHeight="1">
      <c r="D260" s="170"/>
    </row>
    <row r="261" ht="18.75" customHeight="1">
      <c r="D261" s="170"/>
    </row>
    <row r="262" ht="18.75" customHeight="1">
      <c r="D262" s="170"/>
    </row>
    <row r="263" ht="18.75" customHeight="1">
      <c r="D263" s="170"/>
    </row>
    <row r="264" ht="18.75" customHeight="1">
      <c r="D264" s="170"/>
    </row>
    <row r="265" ht="18.75" customHeight="1">
      <c r="D265" s="170"/>
    </row>
    <row r="266" ht="18.75" customHeight="1">
      <c r="D266" s="170"/>
    </row>
    <row r="267" ht="18.75" customHeight="1">
      <c r="D267" s="170"/>
    </row>
    <row r="268" ht="18.75" customHeight="1">
      <c r="D268" s="170"/>
    </row>
    <row r="269" ht="18.75" customHeight="1">
      <c r="D269" s="170"/>
    </row>
    <row r="270" ht="18.75" customHeight="1">
      <c r="D270" s="170"/>
    </row>
    <row r="271" ht="18.75" customHeight="1">
      <c r="D271" s="170"/>
    </row>
    <row r="272" ht="18.75" customHeight="1">
      <c r="D272" s="170"/>
    </row>
    <row r="273" ht="18.75" customHeight="1">
      <c r="D273" s="170"/>
    </row>
    <row r="274" ht="18.75" customHeight="1">
      <c r="D274" s="170"/>
    </row>
    <row r="275" ht="18.75" customHeight="1">
      <c r="D275" s="170"/>
    </row>
    <row r="276" ht="18.75" customHeight="1">
      <c r="D276" s="170"/>
    </row>
    <row r="277" ht="18.75" customHeight="1">
      <c r="D277" s="170"/>
    </row>
    <row r="278" ht="18.75" customHeight="1">
      <c r="D278" s="170"/>
    </row>
    <row r="279" ht="18.75" customHeight="1">
      <c r="D279" s="170"/>
    </row>
    <row r="280" ht="18.75" customHeight="1">
      <c r="D280" s="170"/>
    </row>
    <row r="281" ht="18.75" customHeight="1">
      <c r="D281" s="170"/>
    </row>
    <row r="282" ht="18.75" customHeight="1">
      <c r="D282" s="170"/>
    </row>
    <row r="283" ht="18.75" customHeight="1">
      <c r="D283" s="170"/>
    </row>
    <row r="284" ht="18.75" customHeight="1">
      <c r="D284" s="170"/>
    </row>
    <row r="285" ht="18.75" customHeight="1">
      <c r="D285" s="170"/>
    </row>
    <row r="286" ht="18.75" customHeight="1">
      <c r="D286" s="170"/>
    </row>
    <row r="287" ht="18.75" customHeight="1">
      <c r="D287" s="170"/>
    </row>
    <row r="288" ht="18.75" customHeight="1">
      <c r="D288" s="170"/>
    </row>
    <row r="289" ht="18.75" customHeight="1">
      <c r="D289" s="170"/>
    </row>
    <row r="290" ht="18.75" customHeight="1">
      <c r="D290" s="170"/>
    </row>
    <row r="291" ht="18.75" customHeight="1">
      <c r="D291" s="170"/>
    </row>
    <row r="292" ht="18.75" customHeight="1">
      <c r="D292" s="170"/>
    </row>
    <row r="293" ht="18.75" customHeight="1">
      <c r="D293" s="170"/>
    </row>
    <row r="294" ht="18.75" customHeight="1">
      <c r="D294" s="170"/>
    </row>
    <row r="295" ht="18.75" customHeight="1">
      <c r="D295" s="170"/>
    </row>
    <row r="296" ht="18.75" customHeight="1">
      <c r="D296" s="170"/>
    </row>
    <row r="297" ht="18.75" customHeight="1">
      <c r="D297" s="170"/>
    </row>
    <row r="298" ht="18.75" customHeight="1">
      <c r="D298" s="170"/>
    </row>
    <row r="299" ht="18.75" customHeight="1">
      <c r="D299" s="170"/>
    </row>
    <row r="300" ht="18.75" customHeight="1">
      <c r="D300" s="170"/>
    </row>
    <row r="301" ht="18.75" customHeight="1">
      <c r="D301" s="170"/>
    </row>
    <row r="302" ht="18.75" customHeight="1">
      <c r="D302" s="170"/>
    </row>
    <row r="303" ht="18.75" customHeight="1">
      <c r="D303" s="170"/>
    </row>
    <row r="304" ht="18.75" customHeight="1">
      <c r="D304" s="170"/>
    </row>
    <row r="305" ht="18.75" customHeight="1">
      <c r="D305" s="170"/>
    </row>
    <row r="306" ht="18.75" customHeight="1">
      <c r="D306" s="170"/>
    </row>
    <row r="307" ht="18.75" customHeight="1">
      <c r="D307" s="170"/>
    </row>
    <row r="308" ht="18.75" customHeight="1">
      <c r="D308" s="170"/>
    </row>
    <row r="309" ht="18.75" customHeight="1">
      <c r="D309" s="170"/>
    </row>
    <row r="310" ht="18.75" customHeight="1">
      <c r="D310" s="170"/>
    </row>
    <row r="311" ht="18.75" customHeight="1">
      <c r="D311" s="170"/>
    </row>
    <row r="312" ht="18.75" customHeight="1">
      <c r="D312" s="170"/>
    </row>
    <row r="313" ht="18.75" customHeight="1">
      <c r="D313" s="170"/>
    </row>
    <row r="314" ht="18.75" customHeight="1">
      <c r="D314" s="170"/>
    </row>
    <row r="315" ht="18.75" customHeight="1">
      <c r="D315" s="170"/>
    </row>
    <row r="316" ht="18.75" customHeight="1">
      <c r="D316" s="170"/>
    </row>
    <row r="317" ht="18.75" customHeight="1">
      <c r="D317" s="170"/>
    </row>
    <row r="318" ht="18.75" customHeight="1">
      <c r="D318" s="170"/>
    </row>
    <row r="319" ht="18.75" customHeight="1">
      <c r="D319" s="170"/>
    </row>
    <row r="320" ht="18.75" customHeight="1">
      <c r="D320" s="170"/>
    </row>
    <row r="321" ht="18.75" customHeight="1">
      <c r="D321" s="170"/>
    </row>
    <row r="322" ht="18.75" customHeight="1">
      <c r="D322" s="170"/>
    </row>
    <row r="323" ht="18.75" customHeight="1">
      <c r="D323" s="170"/>
    </row>
    <row r="324" ht="18.75" customHeight="1">
      <c r="D324" s="170"/>
    </row>
    <row r="325" ht="18.75" customHeight="1">
      <c r="D325" s="170"/>
    </row>
    <row r="326" ht="18.75" customHeight="1">
      <c r="D326" s="170"/>
    </row>
    <row r="327" ht="18.75" customHeight="1">
      <c r="D327" s="170"/>
    </row>
    <row r="328" ht="18.75" customHeight="1">
      <c r="D328" s="170"/>
    </row>
    <row r="329" ht="18.75" customHeight="1">
      <c r="D329" s="170"/>
    </row>
    <row r="330" ht="18.75" customHeight="1">
      <c r="D330" s="170"/>
    </row>
    <row r="331" ht="18.75" customHeight="1">
      <c r="D331" s="170"/>
    </row>
    <row r="332" ht="18.75" customHeight="1">
      <c r="D332" s="170"/>
    </row>
    <row r="333" ht="18.75" customHeight="1">
      <c r="D333" s="170"/>
    </row>
    <row r="334" ht="18.75" customHeight="1">
      <c r="D334" s="170"/>
    </row>
    <row r="335" ht="18.75" customHeight="1">
      <c r="D335" s="170"/>
    </row>
    <row r="336" ht="18.75" customHeight="1">
      <c r="D336" s="170"/>
    </row>
    <row r="337" ht="18.75" customHeight="1">
      <c r="D337" s="170"/>
    </row>
    <row r="338" ht="18.75" customHeight="1">
      <c r="D338" s="170"/>
    </row>
    <row r="339" ht="18.75" customHeight="1">
      <c r="D339" s="170"/>
    </row>
    <row r="340" ht="18.75" customHeight="1">
      <c r="D340" s="170"/>
    </row>
    <row r="341" ht="18.75" customHeight="1">
      <c r="D341" s="170"/>
    </row>
    <row r="342" ht="18.75" customHeight="1">
      <c r="D342" s="170"/>
    </row>
    <row r="343" ht="18.75" customHeight="1">
      <c r="D343" s="170"/>
    </row>
    <row r="344" ht="18.75" customHeight="1">
      <c r="D344" s="170"/>
    </row>
    <row r="345" ht="18.75" customHeight="1">
      <c r="D345" s="170"/>
    </row>
    <row r="346" ht="18.75" customHeight="1">
      <c r="D346" s="170"/>
    </row>
    <row r="347" ht="18.75" customHeight="1">
      <c r="D347" s="170"/>
    </row>
    <row r="348" ht="18.75" customHeight="1">
      <c r="D348" s="170"/>
    </row>
    <row r="349" ht="18.75" customHeight="1">
      <c r="D349" s="170"/>
    </row>
    <row r="350" ht="18.75" customHeight="1">
      <c r="D350" s="170"/>
    </row>
    <row r="351" ht="18.75" customHeight="1">
      <c r="D351" s="170"/>
    </row>
    <row r="352" ht="18.75" customHeight="1">
      <c r="D352" s="170"/>
    </row>
    <row r="353" ht="18.75" customHeight="1">
      <c r="D353" s="170"/>
    </row>
    <row r="354" ht="18.75" customHeight="1">
      <c r="D354" s="170"/>
    </row>
    <row r="355" ht="18.75" customHeight="1">
      <c r="D355" s="170"/>
    </row>
    <row r="356" ht="18.75" customHeight="1">
      <c r="D356" s="170"/>
    </row>
    <row r="357" ht="18.75" customHeight="1">
      <c r="D357" s="170"/>
    </row>
    <row r="358" ht="18.75" customHeight="1">
      <c r="D358" s="170"/>
    </row>
    <row r="359" ht="18.75" customHeight="1">
      <c r="D359" s="170"/>
    </row>
    <row r="360" ht="18.75" customHeight="1">
      <c r="D360" s="170"/>
    </row>
    <row r="361" ht="18.75" customHeight="1">
      <c r="D361" s="170"/>
    </row>
    <row r="362" ht="18.75" customHeight="1">
      <c r="D362" s="170"/>
    </row>
    <row r="363" ht="18.75" customHeight="1">
      <c r="D363" s="170"/>
    </row>
    <row r="364" ht="18.75" customHeight="1">
      <c r="D364" s="170"/>
    </row>
    <row r="365" ht="18.75" customHeight="1">
      <c r="D365" s="170"/>
    </row>
    <row r="366" ht="18.75" customHeight="1">
      <c r="D366" s="170"/>
    </row>
    <row r="367" ht="18.75" customHeight="1">
      <c r="D367" s="170"/>
    </row>
    <row r="368" ht="18.75" customHeight="1">
      <c r="D368" s="170"/>
    </row>
    <row r="369" ht="18.75" customHeight="1">
      <c r="D369" s="170"/>
    </row>
    <row r="370" ht="18.75" customHeight="1">
      <c r="D370" s="170"/>
    </row>
    <row r="371" ht="18.75" customHeight="1">
      <c r="D371" s="170"/>
    </row>
    <row r="372" ht="18.75" customHeight="1">
      <c r="D372" s="170"/>
    </row>
    <row r="373" ht="18.75" customHeight="1">
      <c r="D373" s="170"/>
    </row>
    <row r="374" ht="18.75" customHeight="1">
      <c r="D374" s="170"/>
    </row>
    <row r="375" ht="18.75" customHeight="1">
      <c r="D375" s="170"/>
    </row>
    <row r="376" ht="18.75" customHeight="1">
      <c r="D376" s="170"/>
    </row>
    <row r="377" ht="18.75" customHeight="1">
      <c r="D377" s="170"/>
    </row>
    <row r="378" ht="18.75" customHeight="1">
      <c r="D378" s="170"/>
    </row>
    <row r="379" ht="18.75" customHeight="1">
      <c r="D379" s="170"/>
    </row>
    <row r="380" ht="18.75" customHeight="1">
      <c r="D380" s="170"/>
    </row>
    <row r="381" ht="18.75" customHeight="1">
      <c r="D381" s="170"/>
    </row>
    <row r="382" ht="18.75" customHeight="1">
      <c r="D382" s="170"/>
    </row>
    <row r="383" ht="18.75" customHeight="1">
      <c r="D383" s="170"/>
    </row>
    <row r="384" ht="18.75" customHeight="1">
      <c r="D384" s="170"/>
    </row>
    <row r="385" ht="18.75" customHeight="1">
      <c r="D385" s="170"/>
    </row>
    <row r="386" ht="18.75" customHeight="1">
      <c r="D386" s="170"/>
    </row>
    <row r="387" ht="18.75" customHeight="1">
      <c r="D387" s="170"/>
    </row>
    <row r="388" ht="18.75" customHeight="1">
      <c r="D388" s="170"/>
    </row>
    <row r="389" ht="18.75" customHeight="1">
      <c r="D389" s="170"/>
    </row>
    <row r="390" ht="18.75" customHeight="1">
      <c r="D390" s="170"/>
    </row>
    <row r="391" ht="18.75" customHeight="1">
      <c r="D391" s="170"/>
    </row>
    <row r="392" ht="18.75" customHeight="1">
      <c r="D392" s="170"/>
    </row>
    <row r="393" ht="18.75" customHeight="1">
      <c r="D393" s="170"/>
    </row>
    <row r="394" ht="18.75" customHeight="1">
      <c r="D394" s="170"/>
    </row>
    <row r="395" ht="18.75" customHeight="1">
      <c r="D395" s="170"/>
    </row>
    <row r="396" ht="18.75" customHeight="1">
      <c r="D396" s="170"/>
    </row>
    <row r="397" ht="18.75" customHeight="1">
      <c r="D397" s="170"/>
    </row>
    <row r="398" ht="18.75" customHeight="1">
      <c r="D398" s="170"/>
    </row>
    <row r="399" ht="18.75" customHeight="1">
      <c r="D399" s="170"/>
    </row>
    <row r="400" ht="18.75" customHeight="1">
      <c r="D400" s="170"/>
    </row>
    <row r="401" ht="18.75" customHeight="1">
      <c r="D401" s="170"/>
    </row>
    <row r="402" ht="18.75" customHeight="1">
      <c r="D402" s="170"/>
    </row>
    <row r="403" ht="18.75" customHeight="1">
      <c r="D403" s="170"/>
    </row>
    <row r="404" ht="18.75" customHeight="1">
      <c r="D404" s="170"/>
    </row>
    <row r="405" ht="18.75" customHeight="1">
      <c r="D405" s="170"/>
    </row>
    <row r="406" ht="18.75" customHeight="1">
      <c r="D406" s="170"/>
    </row>
    <row r="407" ht="18.75" customHeight="1">
      <c r="D407" s="170"/>
    </row>
    <row r="408" ht="18.75" customHeight="1">
      <c r="D408" s="170"/>
    </row>
    <row r="409" ht="18.75" customHeight="1">
      <c r="D409" s="170"/>
    </row>
    <row r="410" ht="18.75" customHeight="1">
      <c r="D410" s="170"/>
    </row>
    <row r="411" ht="18.75" customHeight="1">
      <c r="D411" s="170"/>
    </row>
    <row r="412" ht="18.75" customHeight="1">
      <c r="D412" s="170"/>
    </row>
    <row r="413" ht="18.75" customHeight="1">
      <c r="D413" s="170"/>
    </row>
    <row r="414" ht="18.75" customHeight="1">
      <c r="D414" s="170"/>
    </row>
    <row r="415" ht="18.75" customHeight="1">
      <c r="D415" s="170"/>
    </row>
    <row r="416" ht="18.75" customHeight="1">
      <c r="D416" s="170"/>
    </row>
    <row r="417" ht="18.75" customHeight="1">
      <c r="D417" s="170"/>
    </row>
    <row r="418" ht="18.75" customHeight="1">
      <c r="D418" s="170"/>
    </row>
    <row r="419" ht="18.75" customHeight="1">
      <c r="D419" s="170"/>
    </row>
    <row r="420" ht="18.75" customHeight="1">
      <c r="D420" s="170"/>
    </row>
    <row r="421" ht="18.75" customHeight="1">
      <c r="D421" s="170"/>
    </row>
    <row r="422" ht="18.75" customHeight="1">
      <c r="D422" s="170"/>
    </row>
    <row r="423" ht="18.75" customHeight="1">
      <c r="D423" s="170"/>
    </row>
    <row r="424" ht="18.75" customHeight="1">
      <c r="D424" s="170"/>
    </row>
    <row r="425" ht="18.75" customHeight="1">
      <c r="D425" s="170"/>
    </row>
    <row r="426" ht="18.75" customHeight="1">
      <c r="D426" s="170"/>
    </row>
    <row r="427" ht="18.75" customHeight="1">
      <c r="D427" s="170"/>
    </row>
    <row r="428" ht="18.75" customHeight="1">
      <c r="D428" s="170"/>
    </row>
    <row r="429" ht="18.75" customHeight="1">
      <c r="D429" s="170"/>
    </row>
    <row r="430" ht="18.75" customHeight="1">
      <c r="D430" s="170"/>
    </row>
    <row r="431" ht="18.75" customHeight="1">
      <c r="D431" s="170"/>
    </row>
    <row r="432" ht="18.75" customHeight="1">
      <c r="D432" s="170"/>
    </row>
    <row r="433" ht="18.75" customHeight="1">
      <c r="D433" s="170"/>
    </row>
    <row r="434" ht="18.75" customHeight="1">
      <c r="D434" s="170"/>
    </row>
    <row r="435" ht="18.75" customHeight="1">
      <c r="D435" s="170"/>
    </row>
    <row r="436" ht="18.75" customHeight="1">
      <c r="D436" s="170"/>
    </row>
    <row r="437" ht="18.75" customHeight="1">
      <c r="D437" s="170"/>
    </row>
    <row r="438" ht="18.75" customHeight="1">
      <c r="D438" s="170"/>
    </row>
    <row r="439" ht="18.75" customHeight="1">
      <c r="D439" s="170"/>
    </row>
    <row r="440" ht="18.75" customHeight="1">
      <c r="D440" s="170"/>
    </row>
    <row r="441" ht="18.75" customHeight="1">
      <c r="D441" s="170"/>
    </row>
    <row r="442" ht="18.75" customHeight="1">
      <c r="D442" s="170"/>
    </row>
    <row r="443" ht="18.75" customHeight="1">
      <c r="D443" s="170"/>
    </row>
    <row r="444" ht="18.75" customHeight="1">
      <c r="D444" s="170"/>
    </row>
    <row r="445" ht="18.75" customHeight="1">
      <c r="D445" s="170"/>
    </row>
    <row r="446" ht="18.75" customHeight="1">
      <c r="D446" s="170"/>
    </row>
    <row r="447" ht="18.75" customHeight="1">
      <c r="D447" s="170"/>
    </row>
    <row r="448" ht="18.75" customHeight="1">
      <c r="D448" s="170"/>
    </row>
    <row r="449" ht="18.75" customHeight="1">
      <c r="D449" s="170"/>
    </row>
    <row r="450" ht="18.75" customHeight="1">
      <c r="D450" s="170"/>
    </row>
    <row r="451" ht="18.75" customHeight="1">
      <c r="D451" s="170"/>
    </row>
    <row r="452" ht="18.75" customHeight="1">
      <c r="D452" s="170"/>
    </row>
    <row r="453" ht="18.75" customHeight="1">
      <c r="D453" s="170"/>
    </row>
    <row r="454" ht="18.75" customHeight="1">
      <c r="D454" s="170"/>
    </row>
    <row r="455" ht="18.75" customHeight="1">
      <c r="D455" s="170"/>
    </row>
    <row r="456" ht="18.75" customHeight="1">
      <c r="D456" s="170"/>
    </row>
    <row r="457" ht="18.75" customHeight="1">
      <c r="D457" s="170"/>
    </row>
    <row r="458" ht="18.75" customHeight="1">
      <c r="D458" s="170"/>
    </row>
    <row r="459" ht="18.75" customHeight="1">
      <c r="D459" s="170"/>
    </row>
    <row r="460" ht="18.75" customHeight="1">
      <c r="D460" s="170"/>
    </row>
    <row r="461" ht="18.75" customHeight="1">
      <c r="D461" s="170"/>
    </row>
    <row r="462" ht="18.75" customHeight="1">
      <c r="D462" s="170"/>
    </row>
    <row r="463" ht="18.75" customHeight="1">
      <c r="D463" s="170"/>
    </row>
    <row r="464" ht="18.75" customHeight="1">
      <c r="D464" s="170"/>
    </row>
    <row r="465" ht="18.75" customHeight="1">
      <c r="D465" s="170"/>
    </row>
    <row r="466" ht="18.75" customHeight="1">
      <c r="D466" s="170"/>
    </row>
    <row r="467" ht="18.75" customHeight="1">
      <c r="D467" s="170"/>
    </row>
    <row r="468" ht="18.75" customHeight="1">
      <c r="D468" s="170"/>
    </row>
    <row r="469" ht="18.75" customHeight="1">
      <c r="D469" s="170"/>
    </row>
    <row r="470" ht="18.75" customHeight="1">
      <c r="D470" s="170"/>
    </row>
    <row r="471" ht="18.75" customHeight="1">
      <c r="D471" s="170"/>
    </row>
    <row r="472" ht="18.75" customHeight="1">
      <c r="D472" s="170"/>
    </row>
    <row r="473" ht="18.75" customHeight="1">
      <c r="D473" s="170"/>
    </row>
    <row r="474" ht="18.75" customHeight="1">
      <c r="D474" s="170"/>
    </row>
    <row r="475" ht="18.75" customHeight="1">
      <c r="D475" s="170"/>
    </row>
    <row r="476" ht="18.75" customHeight="1">
      <c r="D476" s="170"/>
    </row>
    <row r="477" ht="18.75" customHeight="1">
      <c r="D477" s="170"/>
    </row>
    <row r="478" ht="18.75" customHeight="1">
      <c r="D478" s="170"/>
    </row>
    <row r="479" ht="18.75" customHeight="1">
      <c r="D479" s="170"/>
    </row>
    <row r="480" ht="18.75" customHeight="1">
      <c r="D480" s="170"/>
    </row>
    <row r="481" ht="18.75" customHeight="1">
      <c r="D481" s="170"/>
    </row>
    <row r="482" ht="18.75" customHeight="1">
      <c r="D482" s="170"/>
    </row>
    <row r="483" ht="18.75" customHeight="1">
      <c r="D483" s="170"/>
    </row>
    <row r="484" ht="18.75" customHeight="1">
      <c r="D484" s="170"/>
    </row>
    <row r="485" ht="18.75" customHeight="1">
      <c r="D485" s="170"/>
    </row>
    <row r="486" ht="18.75" customHeight="1">
      <c r="D486" s="170"/>
    </row>
    <row r="487" ht="18.75" customHeight="1">
      <c r="D487" s="170"/>
    </row>
    <row r="488" ht="18.75" customHeight="1">
      <c r="D488" s="170"/>
    </row>
    <row r="489" ht="18.75" customHeight="1">
      <c r="D489" s="170"/>
    </row>
    <row r="490" ht="18.75" customHeight="1">
      <c r="D490" s="170"/>
    </row>
    <row r="491" ht="18.75" customHeight="1">
      <c r="D491" s="170"/>
    </row>
    <row r="492" ht="18.75" customHeight="1">
      <c r="D492" s="170"/>
    </row>
    <row r="493" ht="18.75" customHeight="1">
      <c r="D493" s="170"/>
    </row>
    <row r="494" ht="18.75" customHeight="1">
      <c r="D494" s="170"/>
    </row>
    <row r="495" ht="18.75" customHeight="1">
      <c r="D495" s="170"/>
    </row>
    <row r="496" ht="18.75" customHeight="1">
      <c r="D496" s="170"/>
    </row>
    <row r="497" ht="18.75" customHeight="1">
      <c r="D497" s="170"/>
    </row>
    <row r="498" ht="18.75" customHeight="1">
      <c r="D498" s="170"/>
    </row>
    <row r="499" ht="18.75" customHeight="1">
      <c r="D499" s="170"/>
    </row>
    <row r="500" ht="18.75" customHeight="1">
      <c r="D500" s="170"/>
    </row>
    <row r="501" ht="18.75" customHeight="1">
      <c r="D501" s="170"/>
    </row>
    <row r="502" ht="18.75" customHeight="1">
      <c r="D502" s="170"/>
    </row>
    <row r="503" ht="18.75" customHeight="1">
      <c r="D503" s="170"/>
    </row>
    <row r="504" ht="18.75" customHeight="1">
      <c r="D504" s="170"/>
    </row>
    <row r="505" ht="18.75" customHeight="1">
      <c r="D505" s="170"/>
    </row>
    <row r="506" ht="18.75" customHeight="1">
      <c r="D506" s="170"/>
    </row>
    <row r="507" ht="18.75" customHeight="1">
      <c r="D507" s="170"/>
    </row>
    <row r="508" ht="18.75" customHeight="1">
      <c r="D508" s="170"/>
    </row>
    <row r="509" ht="18.75" customHeight="1">
      <c r="D509" s="170"/>
    </row>
    <row r="510" ht="18.75" customHeight="1">
      <c r="D510" s="170"/>
    </row>
    <row r="511" ht="18.75" customHeight="1">
      <c r="D511" s="170"/>
    </row>
    <row r="512" ht="18.75" customHeight="1">
      <c r="D512" s="170"/>
    </row>
    <row r="513" ht="18.75" customHeight="1">
      <c r="D513" s="170"/>
    </row>
    <row r="514" ht="18.75" customHeight="1">
      <c r="D514" s="170"/>
    </row>
    <row r="515" ht="18.75" customHeight="1">
      <c r="D515" s="170"/>
    </row>
    <row r="516" ht="18.75" customHeight="1">
      <c r="D516" s="170"/>
    </row>
    <row r="517" ht="18.75" customHeight="1">
      <c r="D517" s="170"/>
    </row>
    <row r="518" ht="18.75" customHeight="1">
      <c r="D518" s="170"/>
    </row>
    <row r="519" ht="18.75" customHeight="1">
      <c r="D519" s="170"/>
    </row>
    <row r="520" ht="18.75" customHeight="1">
      <c r="D520" s="170"/>
    </row>
    <row r="521" ht="18.75" customHeight="1">
      <c r="D521" s="170"/>
    </row>
    <row r="522" ht="18.75" customHeight="1">
      <c r="D522" s="170"/>
    </row>
    <row r="523" ht="18.75" customHeight="1">
      <c r="D523" s="170"/>
    </row>
    <row r="524" ht="18.75" customHeight="1">
      <c r="D524" s="170"/>
    </row>
    <row r="525" ht="18.75" customHeight="1">
      <c r="D525" s="170"/>
    </row>
    <row r="526" ht="18.75" customHeight="1">
      <c r="D526" s="170"/>
    </row>
    <row r="527" ht="18.75" customHeight="1">
      <c r="D527" s="170"/>
    </row>
    <row r="528" ht="18.75" customHeight="1">
      <c r="D528" s="170"/>
    </row>
    <row r="529" ht="18.75" customHeight="1">
      <c r="D529" s="170"/>
    </row>
    <row r="530" ht="18.75" customHeight="1">
      <c r="D530" s="170"/>
    </row>
    <row r="531" ht="18.75" customHeight="1">
      <c r="D531" s="170"/>
    </row>
    <row r="532" ht="18.75" customHeight="1">
      <c r="D532" s="170"/>
    </row>
    <row r="533" ht="18.75" customHeight="1">
      <c r="D533" s="170"/>
    </row>
    <row r="534" ht="18.75" customHeight="1">
      <c r="D534" s="170"/>
    </row>
    <row r="535" ht="18.75" customHeight="1">
      <c r="D535" s="170"/>
    </row>
    <row r="536" ht="18.75" customHeight="1">
      <c r="D536" s="170"/>
    </row>
    <row r="537" ht="18.75" customHeight="1">
      <c r="D537" s="170"/>
    </row>
    <row r="538" ht="18.75" customHeight="1">
      <c r="D538" s="170"/>
    </row>
    <row r="539" ht="18.75" customHeight="1">
      <c r="D539" s="170"/>
    </row>
    <row r="540" ht="18.75" customHeight="1">
      <c r="D540" s="170"/>
    </row>
    <row r="541" ht="18.75" customHeight="1">
      <c r="D541" s="170"/>
    </row>
    <row r="542" ht="18.75" customHeight="1">
      <c r="D542" s="170"/>
    </row>
    <row r="543" ht="18.75" customHeight="1">
      <c r="D543" s="170"/>
    </row>
    <row r="544" ht="18.75" customHeight="1">
      <c r="D544" s="170"/>
    </row>
    <row r="545" ht="18.75" customHeight="1">
      <c r="D545" s="170"/>
    </row>
    <row r="546" ht="18.75" customHeight="1">
      <c r="D546" s="170"/>
    </row>
    <row r="547" ht="18.75" customHeight="1">
      <c r="D547" s="170"/>
    </row>
    <row r="548" ht="18.75" customHeight="1">
      <c r="D548" s="170"/>
    </row>
    <row r="549" ht="18.75" customHeight="1">
      <c r="D549" s="170"/>
    </row>
    <row r="550" ht="18.75" customHeight="1">
      <c r="D550" s="170"/>
    </row>
    <row r="551" ht="18.75" customHeight="1">
      <c r="D551" s="170"/>
    </row>
    <row r="552" ht="18.75" customHeight="1">
      <c r="D552" s="170"/>
    </row>
    <row r="553" ht="18.75" customHeight="1">
      <c r="D553" s="170"/>
    </row>
    <row r="554" ht="18.75" customHeight="1">
      <c r="D554" s="170"/>
    </row>
    <row r="555" ht="18.75" customHeight="1">
      <c r="D555" s="170"/>
    </row>
    <row r="556" ht="18.75" customHeight="1">
      <c r="D556" s="170"/>
    </row>
    <row r="557" ht="18.75" customHeight="1">
      <c r="D557" s="170"/>
    </row>
    <row r="558" ht="18.75" customHeight="1">
      <c r="D558" s="170"/>
    </row>
    <row r="559" ht="18.75" customHeight="1">
      <c r="D559" s="170"/>
    </row>
    <row r="560" ht="18.75" customHeight="1">
      <c r="D560" s="170"/>
    </row>
    <row r="561" ht="18.75" customHeight="1">
      <c r="D561" s="170"/>
    </row>
    <row r="562" ht="18.75" customHeight="1">
      <c r="D562" s="170"/>
    </row>
    <row r="563" ht="18.75" customHeight="1">
      <c r="D563" s="170"/>
    </row>
    <row r="564" ht="18.75" customHeight="1">
      <c r="D564" s="170"/>
    </row>
    <row r="565" ht="18.75" customHeight="1">
      <c r="D565" s="170"/>
    </row>
    <row r="566" ht="18.75" customHeight="1">
      <c r="D566" s="170"/>
    </row>
    <row r="567" ht="18.75" customHeight="1">
      <c r="D567" s="170"/>
    </row>
    <row r="568" ht="18.75" customHeight="1">
      <c r="D568" s="170"/>
    </row>
    <row r="569" ht="18.75" customHeight="1">
      <c r="D569" s="170"/>
    </row>
    <row r="570" ht="18.75" customHeight="1">
      <c r="D570" s="170"/>
    </row>
    <row r="571" ht="18.75" customHeight="1">
      <c r="D571" s="170"/>
    </row>
    <row r="572" ht="18.75" customHeight="1">
      <c r="D572" s="170"/>
    </row>
    <row r="573" ht="18.75" customHeight="1">
      <c r="D573" s="170"/>
    </row>
    <row r="574" ht="18.75" customHeight="1">
      <c r="D574" s="170"/>
    </row>
    <row r="575" ht="18.75" customHeight="1">
      <c r="D575" s="170"/>
    </row>
    <row r="576" ht="18.75" customHeight="1">
      <c r="D576" s="170"/>
    </row>
    <row r="577" ht="18.75" customHeight="1">
      <c r="D577" s="170"/>
    </row>
    <row r="578" ht="18.75" customHeight="1">
      <c r="D578" s="170"/>
    </row>
    <row r="579" ht="18.75" customHeight="1">
      <c r="D579" s="170"/>
    </row>
    <row r="580" ht="18.75" customHeight="1">
      <c r="D580" s="170"/>
    </row>
    <row r="581" ht="18.75" customHeight="1">
      <c r="D581" s="170"/>
    </row>
    <row r="582" ht="18.75" customHeight="1">
      <c r="D582" s="170"/>
    </row>
    <row r="583" ht="18.75" customHeight="1">
      <c r="D583" s="170"/>
    </row>
    <row r="584" ht="18.75" customHeight="1">
      <c r="D584" s="170"/>
    </row>
    <row r="585" ht="18.75" customHeight="1">
      <c r="D585" s="170"/>
    </row>
    <row r="586" ht="18.75" customHeight="1">
      <c r="D586" s="170"/>
    </row>
    <row r="587" ht="18.75" customHeight="1">
      <c r="D587" s="170"/>
    </row>
    <row r="588" ht="18.75" customHeight="1">
      <c r="D588" s="170"/>
    </row>
    <row r="589" ht="18.75" customHeight="1">
      <c r="D589" s="170"/>
    </row>
    <row r="590" ht="18.75" customHeight="1">
      <c r="D590" s="170"/>
    </row>
    <row r="591" ht="18.75" customHeight="1">
      <c r="D591" s="170"/>
    </row>
    <row r="592" ht="18.75" customHeight="1">
      <c r="D592" s="170"/>
    </row>
    <row r="593" ht="18.75" customHeight="1">
      <c r="D593" s="170"/>
    </row>
    <row r="594" ht="18.75" customHeight="1">
      <c r="D594" s="170"/>
    </row>
    <row r="595" ht="18.75" customHeight="1">
      <c r="D595" s="170"/>
    </row>
    <row r="596" ht="18.75" customHeight="1">
      <c r="D596" s="170"/>
    </row>
    <row r="597" ht="18.75" customHeight="1">
      <c r="D597" s="170"/>
    </row>
    <row r="598" ht="18.75" customHeight="1">
      <c r="D598" s="170"/>
    </row>
    <row r="599" ht="18.75" customHeight="1">
      <c r="D599" s="170"/>
    </row>
    <row r="600" ht="18.75" customHeight="1">
      <c r="D600" s="170"/>
    </row>
    <row r="601" ht="18.75" customHeight="1">
      <c r="D601" s="170"/>
    </row>
    <row r="602" ht="18.75" customHeight="1">
      <c r="D602" s="170"/>
    </row>
    <row r="603" ht="18.75" customHeight="1">
      <c r="D603" s="170"/>
    </row>
    <row r="604" ht="18.75" customHeight="1">
      <c r="D604" s="170"/>
    </row>
    <row r="605" ht="18.75" customHeight="1">
      <c r="D605" s="170"/>
    </row>
    <row r="606" ht="18.75" customHeight="1">
      <c r="D606" s="170"/>
    </row>
    <row r="607" ht="18.75" customHeight="1">
      <c r="D607" s="170"/>
    </row>
    <row r="608" ht="18.75" customHeight="1">
      <c r="D608" s="170"/>
    </row>
    <row r="609" ht="18.75" customHeight="1">
      <c r="D609" s="170"/>
    </row>
    <row r="610" ht="18.75" customHeight="1">
      <c r="D610" s="170"/>
    </row>
    <row r="611" ht="18.75" customHeight="1">
      <c r="D611" s="170"/>
    </row>
    <row r="612" ht="18.75" customHeight="1">
      <c r="D612" s="170"/>
    </row>
    <row r="613" ht="18.75" customHeight="1">
      <c r="D613" s="170"/>
    </row>
    <row r="614" ht="18.75" customHeight="1">
      <c r="D614" s="170"/>
    </row>
    <row r="615" ht="18.75" customHeight="1">
      <c r="D615" s="170"/>
    </row>
    <row r="616" ht="18.75" customHeight="1">
      <c r="D616" s="170"/>
    </row>
    <row r="617" ht="18.75" customHeight="1">
      <c r="D617" s="170"/>
    </row>
    <row r="618" ht="18.75" customHeight="1">
      <c r="D618" s="170"/>
    </row>
    <row r="619" ht="18.75" customHeight="1">
      <c r="D619" s="170"/>
    </row>
    <row r="620" ht="18.75" customHeight="1">
      <c r="D620" s="170"/>
    </row>
    <row r="621" ht="18.75" customHeight="1">
      <c r="D621" s="170"/>
    </row>
    <row r="622" ht="18.75" customHeight="1">
      <c r="D622" s="170"/>
    </row>
    <row r="623" ht="18.75" customHeight="1">
      <c r="D623" s="170"/>
    </row>
    <row r="624" ht="18.75" customHeight="1">
      <c r="D624" s="170"/>
    </row>
    <row r="625" ht="18.75" customHeight="1">
      <c r="D625" s="170"/>
    </row>
    <row r="626" ht="18.75" customHeight="1">
      <c r="D626" s="170"/>
    </row>
    <row r="627" ht="18.75" customHeight="1">
      <c r="D627" s="170"/>
    </row>
    <row r="628" ht="18.75" customHeight="1">
      <c r="D628" s="170"/>
    </row>
    <row r="629" ht="18.75" customHeight="1">
      <c r="D629" s="170"/>
    </row>
    <row r="630" ht="18.75" customHeight="1">
      <c r="D630" s="170"/>
    </row>
    <row r="631" ht="18.75" customHeight="1">
      <c r="D631" s="170"/>
    </row>
    <row r="632" ht="18.75" customHeight="1">
      <c r="D632" s="170"/>
    </row>
    <row r="633" ht="18.75" customHeight="1">
      <c r="D633" s="170"/>
    </row>
    <row r="634" ht="18.75" customHeight="1">
      <c r="D634" s="170"/>
    </row>
    <row r="635" ht="18.75" customHeight="1">
      <c r="D635" s="170"/>
    </row>
    <row r="636" ht="18.75" customHeight="1">
      <c r="D636" s="170"/>
    </row>
    <row r="637" ht="18.75" customHeight="1">
      <c r="D637" s="170"/>
    </row>
    <row r="638" ht="18.75" customHeight="1">
      <c r="D638" s="170"/>
    </row>
    <row r="639" ht="18.75" customHeight="1">
      <c r="D639" s="170"/>
    </row>
    <row r="640" ht="18.75" customHeight="1">
      <c r="D640" s="170"/>
    </row>
    <row r="641" ht="18.75" customHeight="1">
      <c r="D641" s="170"/>
    </row>
    <row r="642" ht="18.75" customHeight="1">
      <c r="D642" s="170"/>
    </row>
    <row r="643" ht="18.75" customHeight="1">
      <c r="D643" s="170"/>
    </row>
    <row r="644" ht="18.75" customHeight="1">
      <c r="D644" s="170"/>
    </row>
    <row r="645" ht="18.75" customHeight="1">
      <c r="D645" s="170"/>
    </row>
    <row r="646" ht="18.75" customHeight="1">
      <c r="D646" s="170"/>
    </row>
    <row r="647" ht="18.75" customHeight="1">
      <c r="D647" s="170"/>
    </row>
    <row r="648" ht="18.75" customHeight="1">
      <c r="D648" s="170"/>
    </row>
    <row r="649" ht="18.75" customHeight="1">
      <c r="D649" s="170"/>
    </row>
    <row r="650" ht="18.75" customHeight="1">
      <c r="D650" s="170"/>
    </row>
    <row r="651" ht="18.75" customHeight="1">
      <c r="D651" s="170"/>
    </row>
    <row r="652" ht="18.75" customHeight="1">
      <c r="D652" s="170"/>
    </row>
    <row r="653" ht="18.75" customHeight="1">
      <c r="D653" s="170"/>
    </row>
    <row r="654" ht="18.75" customHeight="1">
      <c r="D654" s="170"/>
    </row>
    <row r="655" ht="18.75" customHeight="1">
      <c r="D655" s="170"/>
    </row>
    <row r="656" ht="18.75" customHeight="1">
      <c r="D656" s="170"/>
    </row>
    <row r="657" ht="18.75" customHeight="1">
      <c r="D657" s="170"/>
    </row>
    <row r="658" ht="18.75" customHeight="1">
      <c r="D658" s="170"/>
    </row>
    <row r="659" ht="18.75" customHeight="1">
      <c r="D659" s="170"/>
    </row>
    <row r="660" ht="18.75" customHeight="1">
      <c r="D660" s="170"/>
    </row>
    <row r="661" ht="18.75" customHeight="1">
      <c r="D661" s="170"/>
    </row>
    <row r="662" ht="18.75" customHeight="1">
      <c r="D662" s="170"/>
    </row>
    <row r="663" ht="18.75" customHeight="1">
      <c r="D663" s="170"/>
    </row>
    <row r="664" ht="18.75" customHeight="1">
      <c r="D664" s="170"/>
    </row>
    <row r="665" ht="18.75" customHeight="1">
      <c r="D665" s="170"/>
    </row>
    <row r="666" ht="18.75" customHeight="1">
      <c r="D666" s="170"/>
    </row>
    <row r="667" ht="18.75" customHeight="1">
      <c r="D667" s="170"/>
    </row>
    <row r="668" ht="18.75" customHeight="1">
      <c r="D668" s="170"/>
    </row>
    <row r="669" ht="18.75" customHeight="1">
      <c r="D669" s="170"/>
    </row>
    <row r="670" ht="18.75" customHeight="1">
      <c r="D670" s="170"/>
    </row>
    <row r="671" ht="18.75" customHeight="1">
      <c r="D671" s="170"/>
    </row>
    <row r="672" ht="18.75" customHeight="1">
      <c r="D672" s="170"/>
    </row>
    <row r="673" ht="18.75" customHeight="1">
      <c r="D673" s="170"/>
    </row>
    <row r="674" ht="18.75" customHeight="1">
      <c r="D674" s="170"/>
    </row>
    <row r="675" ht="18.75" customHeight="1">
      <c r="D675" s="170"/>
    </row>
    <row r="676" ht="18.75" customHeight="1">
      <c r="D676" s="170"/>
    </row>
    <row r="677" ht="18.75" customHeight="1">
      <c r="D677" s="170"/>
    </row>
    <row r="678" ht="18.75" customHeight="1">
      <c r="D678" s="170"/>
    </row>
    <row r="679" ht="18.75" customHeight="1">
      <c r="D679" s="170"/>
    </row>
    <row r="680" ht="18.75" customHeight="1">
      <c r="D680" s="170"/>
    </row>
    <row r="681" ht="18.75" customHeight="1">
      <c r="D681" s="170"/>
    </row>
    <row r="682" ht="18.75" customHeight="1">
      <c r="D682" s="170"/>
    </row>
    <row r="683" ht="18.75" customHeight="1">
      <c r="D683" s="170"/>
    </row>
    <row r="684" ht="18.75" customHeight="1">
      <c r="D684" s="170"/>
    </row>
    <row r="685" ht="18.75" customHeight="1">
      <c r="D685" s="170"/>
    </row>
    <row r="686" ht="18.75" customHeight="1">
      <c r="D686" s="170"/>
    </row>
    <row r="687" ht="18.75" customHeight="1">
      <c r="D687" s="170"/>
    </row>
    <row r="688" ht="18.75" customHeight="1">
      <c r="D688" s="170"/>
    </row>
    <row r="689" ht="18.75" customHeight="1">
      <c r="D689" s="170"/>
    </row>
    <row r="690" ht="18.75" customHeight="1">
      <c r="D690" s="170"/>
    </row>
    <row r="691" ht="18.75" customHeight="1">
      <c r="D691" s="170"/>
    </row>
    <row r="692" ht="18.75" customHeight="1">
      <c r="D692" s="170"/>
    </row>
    <row r="693" ht="18.75" customHeight="1">
      <c r="D693" s="170"/>
    </row>
    <row r="694" ht="18.75" customHeight="1">
      <c r="D694" s="170"/>
    </row>
    <row r="695" ht="18.75" customHeight="1">
      <c r="D695" s="170"/>
    </row>
    <row r="696" ht="18.75" customHeight="1">
      <c r="D696" s="170"/>
    </row>
    <row r="697" ht="18.75" customHeight="1">
      <c r="D697" s="170"/>
    </row>
    <row r="698" ht="18.75" customHeight="1">
      <c r="D698" s="170"/>
    </row>
    <row r="699" ht="18.75" customHeight="1">
      <c r="D699" s="170"/>
    </row>
    <row r="700" ht="18.75" customHeight="1">
      <c r="D700" s="170"/>
    </row>
    <row r="701" ht="18.75" customHeight="1">
      <c r="D701" s="170"/>
    </row>
    <row r="702" ht="18.75" customHeight="1">
      <c r="D702" s="170"/>
    </row>
    <row r="703" ht="18.75" customHeight="1">
      <c r="D703" s="170"/>
    </row>
    <row r="704" ht="18.75" customHeight="1">
      <c r="D704" s="170"/>
    </row>
    <row r="705" ht="18.75" customHeight="1">
      <c r="D705" s="170"/>
    </row>
    <row r="706" ht="18.75" customHeight="1">
      <c r="D706" s="170"/>
    </row>
    <row r="707" ht="18.75" customHeight="1">
      <c r="D707" s="170"/>
    </row>
    <row r="708" ht="18.75" customHeight="1">
      <c r="D708" s="170"/>
    </row>
    <row r="709" ht="18.75" customHeight="1">
      <c r="D709" s="170"/>
    </row>
    <row r="710" ht="18.75" customHeight="1">
      <c r="D710" s="170"/>
    </row>
    <row r="711" ht="18.75" customHeight="1">
      <c r="D711" s="170"/>
    </row>
    <row r="712" ht="18.75" customHeight="1">
      <c r="D712" s="170"/>
    </row>
    <row r="713" ht="18.75" customHeight="1">
      <c r="D713" s="170"/>
    </row>
    <row r="714" ht="18.75" customHeight="1">
      <c r="D714" s="170"/>
    </row>
    <row r="715" ht="18.75" customHeight="1">
      <c r="D715" s="170"/>
    </row>
    <row r="716" ht="18.75" customHeight="1">
      <c r="D716" s="170"/>
    </row>
    <row r="717" ht="18.75" customHeight="1">
      <c r="D717" s="170"/>
    </row>
    <row r="718" ht="18.75" customHeight="1">
      <c r="D718" s="170"/>
    </row>
    <row r="719" ht="18.75" customHeight="1">
      <c r="D719" s="170"/>
    </row>
    <row r="720" ht="18.75" customHeight="1">
      <c r="D720" s="170"/>
    </row>
    <row r="721" ht="18.75" customHeight="1">
      <c r="D721" s="170"/>
    </row>
    <row r="722" ht="18.75" customHeight="1">
      <c r="D722" s="170"/>
    </row>
    <row r="723" ht="18.75" customHeight="1">
      <c r="D723" s="170"/>
    </row>
    <row r="724" ht="18.75" customHeight="1">
      <c r="D724" s="170"/>
    </row>
    <row r="725" ht="18.75" customHeight="1">
      <c r="D725" s="170"/>
    </row>
    <row r="726" ht="18.75" customHeight="1">
      <c r="D726" s="170"/>
    </row>
    <row r="727" ht="18.75" customHeight="1">
      <c r="D727" s="170"/>
    </row>
    <row r="728" ht="18.75" customHeight="1">
      <c r="D728" s="170"/>
    </row>
    <row r="729" ht="18.75" customHeight="1">
      <c r="D729" s="170"/>
    </row>
    <row r="730" ht="18.75" customHeight="1">
      <c r="D730" s="170"/>
    </row>
    <row r="731" ht="18.75" customHeight="1">
      <c r="D731" s="170"/>
    </row>
    <row r="732" ht="18.75" customHeight="1">
      <c r="D732" s="170"/>
    </row>
    <row r="733" ht="18.75" customHeight="1">
      <c r="D733" s="170"/>
    </row>
    <row r="734" ht="18.75" customHeight="1">
      <c r="D734" s="170"/>
    </row>
    <row r="735" ht="18.75" customHeight="1">
      <c r="D735" s="170"/>
    </row>
    <row r="736" ht="18.75" customHeight="1">
      <c r="D736" s="170"/>
    </row>
    <row r="737" ht="18.75" customHeight="1">
      <c r="D737" s="170"/>
    </row>
    <row r="738" ht="18.75" customHeight="1">
      <c r="D738" s="170"/>
    </row>
    <row r="739" ht="18.75" customHeight="1">
      <c r="D739" s="170"/>
    </row>
    <row r="740" ht="18.75" customHeight="1">
      <c r="D740" s="170"/>
    </row>
    <row r="741" ht="18.75" customHeight="1">
      <c r="D741" s="170"/>
    </row>
    <row r="742" ht="18.75" customHeight="1">
      <c r="D742" s="170"/>
    </row>
    <row r="743" ht="18.75" customHeight="1">
      <c r="D743" s="170"/>
    </row>
    <row r="744" ht="18.75" customHeight="1">
      <c r="D744" s="170"/>
    </row>
    <row r="745" ht="18.75" customHeight="1">
      <c r="D745" s="170"/>
    </row>
    <row r="746" ht="18.75" customHeight="1">
      <c r="D746" s="170"/>
    </row>
    <row r="747" ht="18.75" customHeight="1">
      <c r="D747" s="170"/>
    </row>
    <row r="748" ht="18.75" customHeight="1">
      <c r="D748" s="170"/>
    </row>
    <row r="749" ht="18.75" customHeight="1">
      <c r="D749" s="170"/>
    </row>
    <row r="750" ht="18.75" customHeight="1">
      <c r="D750" s="170"/>
    </row>
    <row r="751" ht="18.75" customHeight="1">
      <c r="D751" s="170"/>
    </row>
    <row r="752" ht="18.75" customHeight="1">
      <c r="D752" s="170"/>
    </row>
    <row r="753" ht="18.75" customHeight="1">
      <c r="D753" s="170"/>
    </row>
    <row r="754" ht="18.75" customHeight="1">
      <c r="D754" s="170"/>
    </row>
    <row r="755" ht="18.75" customHeight="1">
      <c r="D755" s="170"/>
    </row>
    <row r="756" ht="18.75" customHeight="1">
      <c r="D756" s="170"/>
    </row>
    <row r="757" ht="18.75" customHeight="1">
      <c r="D757" s="170"/>
    </row>
    <row r="758" ht="18.75" customHeight="1">
      <c r="D758" s="170"/>
    </row>
    <row r="759" ht="18.75" customHeight="1">
      <c r="D759" s="170"/>
    </row>
    <row r="760" ht="18.75" customHeight="1">
      <c r="D760" s="170"/>
    </row>
    <row r="761" ht="18.75" customHeight="1">
      <c r="D761" s="170"/>
    </row>
    <row r="762" ht="18.75" customHeight="1">
      <c r="D762" s="170"/>
    </row>
    <row r="763" ht="18.75" customHeight="1">
      <c r="D763" s="170"/>
    </row>
    <row r="764" ht="18.75" customHeight="1">
      <c r="D764" s="170"/>
    </row>
    <row r="765" ht="18.75" customHeight="1">
      <c r="D765" s="170"/>
    </row>
    <row r="766" ht="18.75" customHeight="1">
      <c r="D766" s="170"/>
    </row>
    <row r="767" ht="18.75" customHeight="1">
      <c r="D767" s="170"/>
    </row>
    <row r="768" ht="18.75" customHeight="1">
      <c r="D768" s="170"/>
    </row>
    <row r="769" ht="18.75" customHeight="1">
      <c r="D769" s="170"/>
    </row>
    <row r="770" ht="18.75" customHeight="1">
      <c r="D770" s="170"/>
    </row>
    <row r="771" ht="18.75" customHeight="1">
      <c r="D771" s="170"/>
    </row>
    <row r="772" ht="18.75" customHeight="1">
      <c r="D772" s="170"/>
    </row>
    <row r="773" ht="18.75" customHeight="1">
      <c r="D773" s="170"/>
    </row>
    <row r="774" ht="18.75" customHeight="1">
      <c r="D774" s="170"/>
    </row>
    <row r="775" ht="18.75" customHeight="1">
      <c r="D775" s="170"/>
    </row>
    <row r="776" ht="18.75" customHeight="1">
      <c r="D776" s="170"/>
    </row>
    <row r="777" ht="18.75" customHeight="1">
      <c r="D777" s="170"/>
    </row>
    <row r="778" ht="18.75" customHeight="1">
      <c r="D778" s="170"/>
    </row>
    <row r="779" ht="18.75" customHeight="1">
      <c r="D779" s="170"/>
    </row>
    <row r="780" ht="18.75" customHeight="1">
      <c r="D780" s="170"/>
    </row>
    <row r="781" ht="18.75" customHeight="1">
      <c r="D781" s="170"/>
    </row>
    <row r="782" ht="18.75" customHeight="1">
      <c r="D782" s="170"/>
    </row>
    <row r="783" ht="18.75" customHeight="1">
      <c r="D783" s="170"/>
    </row>
    <row r="784" ht="18.75" customHeight="1">
      <c r="D784" s="170"/>
    </row>
    <row r="785" ht="18.75" customHeight="1">
      <c r="D785" s="170"/>
    </row>
    <row r="786" ht="18.75" customHeight="1">
      <c r="D786" s="170"/>
    </row>
    <row r="787" ht="18.75" customHeight="1">
      <c r="D787" s="170"/>
    </row>
    <row r="788" ht="18.75" customHeight="1">
      <c r="D788" s="170"/>
    </row>
    <row r="789" ht="18.75" customHeight="1">
      <c r="D789" s="170"/>
    </row>
    <row r="790" ht="18.75" customHeight="1">
      <c r="D790" s="170"/>
    </row>
    <row r="791" ht="18.75" customHeight="1">
      <c r="D791" s="170"/>
    </row>
    <row r="792" ht="18.75" customHeight="1">
      <c r="D792" s="170"/>
    </row>
    <row r="793" ht="18.75" customHeight="1">
      <c r="D793" s="170"/>
    </row>
    <row r="794" ht="18.75" customHeight="1">
      <c r="D794" s="170"/>
    </row>
    <row r="795" ht="18.75" customHeight="1">
      <c r="D795" s="170"/>
    </row>
    <row r="796" ht="18.75" customHeight="1">
      <c r="D796" s="170"/>
    </row>
    <row r="797" ht="18.75" customHeight="1">
      <c r="D797" s="170"/>
    </row>
    <row r="798" ht="18.75" customHeight="1">
      <c r="D798" s="170"/>
    </row>
    <row r="799" ht="18.75" customHeight="1">
      <c r="D799" s="170"/>
    </row>
    <row r="800" ht="18.75" customHeight="1">
      <c r="D800" s="170"/>
    </row>
    <row r="801" ht="18.75" customHeight="1">
      <c r="D801" s="170"/>
    </row>
    <row r="802" ht="18.75" customHeight="1">
      <c r="D802" s="170"/>
    </row>
    <row r="803" ht="18.75" customHeight="1">
      <c r="D803" s="170"/>
    </row>
    <row r="804" ht="18.75" customHeight="1">
      <c r="D804" s="170"/>
    </row>
    <row r="805" ht="18.75" customHeight="1">
      <c r="D805" s="170"/>
    </row>
    <row r="806" ht="18.75" customHeight="1">
      <c r="D806" s="170"/>
    </row>
    <row r="807" ht="18.75" customHeight="1">
      <c r="D807" s="170"/>
    </row>
    <row r="808" ht="18.75" customHeight="1">
      <c r="D808" s="170"/>
    </row>
    <row r="809" ht="18.75" customHeight="1">
      <c r="D809" s="170"/>
    </row>
    <row r="810" ht="18.75" customHeight="1">
      <c r="D810" s="170"/>
    </row>
    <row r="811" ht="18.75" customHeight="1">
      <c r="D811" s="170"/>
    </row>
    <row r="812" ht="18.75" customHeight="1">
      <c r="D812" s="170"/>
    </row>
    <row r="813" ht="18.75" customHeight="1">
      <c r="D813" s="170"/>
    </row>
    <row r="814" ht="18.75" customHeight="1">
      <c r="D814" s="170"/>
    </row>
    <row r="815" ht="18.75" customHeight="1">
      <c r="D815" s="170"/>
    </row>
    <row r="816" ht="18.75" customHeight="1">
      <c r="D816" s="170"/>
    </row>
    <row r="817" ht="18.75" customHeight="1">
      <c r="D817" s="170"/>
    </row>
    <row r="818" ht="18.75" customHeight="1">
      <c r="D818" s="170"/>
    </row>
    <row r="819" ht="18.75" customHeight="1">
      <c r="D819" s="170"/>
    </row>
    <row r="820" ht="18.75" customHeight="1">
      <c r="D820" s="170"/>
    </row>
    <row r="821" ht="18.75" customHeight="1">
      <c r="D821" s="170"/>
    </row>
    <row r="822" ht="18.75" customHeight="1">
      <c r="D822" s="170"/>
    </row>
    <row r="823" ht="18.75" customHeight="1">
      <c r="D823" s="170"/>
    </row>
    <row r="824" ht="18.75" customHeight="1">
      <c r="D824" s="170"/>
    </row>
    <row r="825" ht="18.75" customHeight="1">
      <c r="D825" s="170"/>
    </row>
    <row r="826" ht="18.75" customHeight="1">
      <c r="D826" s="170"/>
    </row>
    <row r="827" ht="18.75" customHeight="1">
      <c r="D827" s="170"/>
    </row>
    <row r="828" ht="18.75" customHeight="1">
      <c r="D828" s="170"/>
    </row>
    <row r="829" ht="18.75" customHeight="1">
      <c r="D829" s="170"/>
    </row>
    <row r="830" ht="18.75" customHeight="1">
      <c r="D830" s="170"/>
    </row>
    <row r="831" ht="18.75" customHeight="1">
      <c r="D831" s="170"/>
    </row>
    <row r="832" ht="18.75" customHeight="1">
      <c r="D832" s="170"/>
    </row>
    <row r="833" ht="18.75" customHeight="1">
      <c r="D833" s="170"/>
    </row>
    <row r="834" ht="18.75" customHeight="1">
      <c r="D834" s="170"/>
    </row>
    <row r="835" ht="18.75" customHeight="1">
      <c r="D835" s="170"/>
    </row>
    <row r="836" ht="18.75" customHeight="1">
      <c r="D836" s="170"/>
    </row>
    <row r="837" ht="18.75" customHeight="1">
      <c r="D837" s="170"/>
    </row>
    <row r="838" ht="18.75" customHeight="1">
      <c r="D838" s="170"/>
    </row>
    <row r="839" ht="18.75" customHeight="1">
      <c r="D839" s="170"/>
    </row>
    <row r="840" ht="18.75" customHeight="1">
      <c r="D840" s="170"/>
    </row>
    <row r="841" ht="18.75" customHeight="1">
      <c r="D841" s="170"/>
    </row>
    <row r="842" ht="18.75" customHeight="1">
      <c r="D842" s="170"/>
    </row>
    <row r="843" ht="18.75" customHeight="1">
      <c r="D843" s="170"/>
    </row>
    <row r="844" ht="18.75" customHeight="1">
      <c r="D844" s="170"/>
    </row>
    <row r="845" ht="18.75" customHeight="1">
      <c r="D845" s="170"/>
    </row>
    <row r="846" ht="18.75" customHeight="1">
      <c r="D846" s="170"/>
    </row>
    <row r="847" ht="18.75" customHeight="1">
      <c r="D847" s="170"/>
    </row>
    <row r="848" ht="18.75" customHeight="1">
      <c r="D848" s="170"/>
    </row>
    <row r="849" ht="18.75" customHeight="1">
      <c r="D849" s="170"/>
    </row>
    <row r="850" ht="18.75" customHeight="1">
      <c r="D850" s="170"/>
    </row>
    <row r="851" ht="18.75" customHeight="1">
      <c r="D851" s="170"/>
    </row>
    <row r="852" ht="18.75" customHeight="1">
      <c r="D852" s="170"/>
    </row>
    <row r="853" ht="18.75" customHeight="1">
      <c r="D853" s="170"/>
    </row>
    <row r="854" ht="18.75" customHeight="1">
      <c r="D854" s="170"/>
    </row>
    <row r="855" ht="18.75" customHeight="1">
      <c r="D855" s="170"/>
    </row>
    <row r="856" ht="18.75" customHeight="1">
      <c r="D856" s="170"/>
    </row>
    <row r="857" ht="18.75" customHeight="1">
      <c r="D857" s="170"/>
    </row>
    <row r="858" ht="18.75" customHeight="1">
      <c r="D858" s="170"/>
    </row>
    <row r="859" ht="18.75" customHeight="1">
      <c r="D859" s="170"/>
    </row>
    <row r="860" ht="18.75" customHeight="1">
      <c r="D860" s="170"/>
    </row>
    <row r="861" ht="18.75" customHeight="1">
      <c r="D861" s="170"/>
    </row>
    <row r="862" ht="18.75" customHeight="1">
      <c r="D862" s="170"/>
    </row>
    <row r="863" ht="18.75" customHeight="1">
      <c r="D863" s="170"/>
    </row>
    <row r="864" ht="18.75" customHeight="1">
      <c r="D864" s="170"/>
    </row>
    <row r="865" ht="18.75" customHeight="1">
      <c r="D865" s="170"/>
    </row>
    <row r="866" ht="18.75" customHeight="1">
      <c r="D866" s="170"/>
    </row>
    <row r="867" ht="18.75" customHeight="1">
      <c r="D867" s="170"/>
    </row>
    <row r="868" ht="18.75" customHeight="1">
      <c r="D868" s="170"/>
    </row>
    <row r="869" ht="18.75" customHeight="1">
      <c r="D869" s="170"/>
    </row>
    <row r="870" ht="18.75" customHeight="1">
      <c r="D870" s="170"/>
    </row>
    <row r="871" ht="18.75" customHeight="1">
      <c r="D871" s="170"/>
    </row>
    <row r="872" ht="18.75" customHeight="1">
      <c r="D872" s="170"/>
    </row>
    <row r="873" ht="18.75" customHeight="1">
      <c r="D873" s="170"/>
    </row>
    <row r="874" ht="18.75" customHeight="1">
      <c r="D874" s="170"/>
    </row>
    <row r="875" ht="18.75" customHeight="1">
      <c r="D875" s="170"/>
    </row>
    <row r="876" ht="18.75" customHeight="1">
      <c r="D876" s="170"/>
    </row>
    <row r="877" ht="18.75" customHeight="1">
      <c r="D877" s="170"/>
    </row>
    <row r="878" ht="18.75" customHeight="1">
      <c r="D878" s="170"/>
    </row>
    <row r="879" ht="18.75" customHeight="1">
      <c r="D879" s="170"/>
    </row>
    <row r="880" ht="18.75" customHeight="1">
      <c r="D880" s="170"/>
    </row>
    <row r="881" ht="18.75" customHeight="1">
      <c r="D881" s="170"/>
    </row>
    <row r="882" ht="18.75" customHeight="1">
      <c r="D882" s="170"/>
    </row>
    <row r="883" ht="18.75" customHeight="1">
      <c r="D883" s="170"/>
    </row>
    <row r="884" ht="18.75" customHeight="1">
      <c r="D884" s="170"/>
    </row>
    <row r="885" ht="18.75" customHeight="1">
      <c r="D885" s="170"/>
    </row>
    <row r="886" ht="18.75" customHeight="1">
      <c r="D886" s="170"/>
    </row>
    <row r="887" ht="18.75" customHeight="1">
      <c r="D887" s="170"/>
    </row>
    <row r="888" ht="18.75" customHeight="1">
      <c r="D888" s="170"/>
    </row>
    <row r="889" ht="18.75" customHeight="1">
      <c r="D889" s="170"/>
    </row>
    <row r="890" ht="18.75" customHeight="1">
      <c r="D890" s="170"/>
    </row>
    <row r="891" ht="18.75" customHeight="1">
      <c r="D891" s="170"/>
    </row>
    <row r="892" ht="18.75" customHeight="1">
      <c r="D892" s="170"/>
    </row>
    <row r="893" ht="18.75" customHeight="1">
      <c r="D893" s="170"/>
    </row>
    <row r="894" ht="18.75" customHeight="1">
      <c r="D894" s="170"/>
    </row>
    <row r="895" ht="18.75" customHeight="1">
      <c r="D895" s="170"/>
    </row>
    <row r="896" ht="18.75" customHeight="1">
      <c r="D896" s="170"/>
    </row>
    <row r="897" ht="18.75" customHeight="1">
      <c r="D897" s="170"/>
    </row>
    <row r="898" ht="18.75" customHeight="1">
      <c r="D898" s="170"/>
    </row>
    <row r="899" ht="18.75" customHeight="1">
      <c r="D899" s="170"/>
    </row>
    <row r="900" ht="18.75" customHeight="1">
      <c r="D900" s="170"/>
    </row>
    <row r="901" ht="18.75" customHeight="1">
      <c r="D901" s="170"/>
    </row>
    <row r="902" ht="18.75" customHeight="1">
      <c r="D902" s="170"/>
    </row>
    <row r="903" ht="18.75" customHeight="1">
      <c r="D903" s="170"/>
    </row>
    <row r="904" ht="18.75" customHeight="1">
      <c r="D904" s="170"/>
    </row>
    <row r="905" ht="18.75" customHeight="1">
      <c r="D905" s="170"/>
    </row>
    <row r="906" ht="18.75" customHeight="1">
      <c r="D906" s="170"/>
    </row>
    <row r="907" ht="18.75" customHeight="1">
      <c r="D907" s="170"/>
    </row>
    <row r="908" ht="18.75" customHeight="1">
      <c r="D908" s="170"/>
    </row>
    <row r="909" ht="18.75" customHeight="1">
      <c r="D909" s="170"/>
    </row>
    <row r="910" ht="18.75" customHeight="1">
      <c r="D910" s="170"/>
    </row>
    <row r="911" ht="18.75" customHeight="1">
      <c r="D911" s="170"/>
    </row>
    <row r="912" ht="18.75" customHeight="1">
      <c r="D912" s="170"/>
    </row>
    <row r="913" ht="18.75" customHeight="1">
      <c r="D913" s="170"/>
    </row>
    <row r="914" ht="18.75" customHeight="1">
      <c r="D914" s="170"/>
    </row>
    <row r="915" ht="18.75" customHeight="1">
      <c r="D915" s="170"/>
    </row>
    <row r="916" ht="18.75" customHeight="1">
      <c r="D916" s="170"/>
    </row>
    <row r="917" ht="18.75" customHeight="1">
      <c r="D917" s="170"/>
    </row>
    <row r="918" ht="18.75" customHeight="1">
      <c r="D918" s="170"/>
    </row>
    <row r="919" ht="18.75" customHeight="1">
      <c r="D919" s="170"/>
    </row>
    <row r="920" ht="18.75" customHeight="1">
      <c r="D920" s="170"/>
    </row>
    <row r="921" ht="18.75" customHeight="1">
      <c r="D921" s="170"/>
    </row>
    <row r="922" ht="18.75" customHeight="1">
      <c r="D922" s="170"/>
    </row>
    <row r="923" ht="18.75" customHeight="1">
      <c r="D923" s="170"/>
    </row>
    <row r="924" ht="18.75" customHeight="1">
      <c r="D924" s="170"/>
    </row>
    <row r="925" ht="18.75" customHeight="1">
      <c r="D925" s="170"/>
    </row>
    <row r="926" ht="18.75" customHeight="1">
      <c r="D926" s="170"/>
    </row>
    <row r="927" ht="18.75" customHeight="1">
      <c r="D927" s="170"/>
    </row>
    <row r="928" ht="18.75" customHeight="1">
      <c r="D928" s="170"/>
    </row>
    <row r="929" ht="18.75" customHeight="1">
      <c r="D929" s="170"/>
    </row>
    <row r="930" ht="18.75" customHeight="1">
      <c r="D930" s="170"/>
    </row>
    <row r="931" ht="18.75" customHeight="1">
      <c r="D931" s="170"/>
    </row>
    <row r="932" ht="18.75" customHeight="1">
      <c r="D932" s="170"/>
    </row>
    <row r="933" ht="18.75" customHeight="1">
      <c r="D933" s="170"/>
    </row>
    <row r="934" ht="18.75" customHeight="1">
      <c r="D934" s="170"/>
    </row>
    <row r="935" ht="18.75" customHeight="1">
      <c r="D935" s="170"/>
    </row>
    <row r="936" ht="18.75" customHeight="1">
      <c r="D936" s="170"/>
    </row>
    <row r="937" ht="18.75" customHeight="1">
      <c r="D937" s="170"/>
    </row>
    <row r="938" ht="18.75" customHeight="1">
      <c r="D938" s="170"/>
    </row>
    <row r="939" ht="18.75" customHeight="1">
      <c r="D939" s="170"/>
    </row>
    <row r="940" ht="18.75" customHeight="1">
      <c r="D940" s="170"/>
    </row>
    <row r="941" ht="18.75" customHeight="1">
      <c r="D941" s="170"/>
    </row>
    <row r="942" ht="18.75" customHeight="1">
      <c r="D942" s="170"/>
    </row>
    <row r="943" ht="18.75" customHeight="1">
      <c r="D943" s="170"/>
    </row>
    <row r="944" ht="18.75" customHeight="1">
      <c r="D944" s="170"/>
    </row>
    <row r="945" ht="18.75" customHeight="1">
      <c r="D945" s="170"/>
    </row>
    <row r="946" ht="18.75" customHeight="1">
      <c r="D946" s="170"/>
    </row>
    <row r="947" ht="18.75" customHeight="1">
      <c r="D947" s="170"/>
    </row>
    <row r="948" ht="18.75" customHeight="1">
      <c r="D948" s="170"/>
    </row>
    <row r="949" ht="18.75" customHeight="1">
      <c r="D949" s="170"/>
    </row>
    <row r="950" ht="18.75" customHeight="1">
      <c r="D950" s="170"/>
    </row>
    <row r="951" ht="18.75" customHeight="1">
      <c r="D951" s="170"/>
    </row>
    <row r="952" ht="18.75" customHeight="1">
      <c r="D952" s="170"/>
    </row>
    <row r="953" ht="18.75" customHeight="1">
      <c r="D953" s="170"/>
    </row>
    <row r="954" ht="18.75" customHeight="1">
      <c r="D954" s="170"/>
    </row>
    <row r="955" ht="18.75" customHeight="1">
      <c r="D955" s="170"/>
    </row>
    <row r="956" ht="18.75" customHeight="1">
      <c r="D956" s="170"/>
    </row>
    <row r="957" ht="18.75" customHeight="1">
      <c r="D957" s="170"/>
    </row>
    <row r="958" ht="18.75" customHeight="1">
      <c r="D958" s="170"/>
    </row>
    <row r="959" ht="18.75" customHeight="1">
      <c r="D959" s="170"/>
    </row>
    <row r="960" ht="18.75" customHeight="1">
      <c r="D960" s="170"/>
    </row>
    <row r="961" ht="18.75" customHeight="1">
      <c r="D961" s="170"/>
    </row>
    <row r="962" ht="18.75" customHeight="1">
      <c r="D962" s="170"/>
    </row>
    <row r="963" ht="18.75" customHeight="1">
      <c r="D963" s="170"/>
    </row>
    <row r="964" ht="18.75" customHeight="1">
      <c r="D964" s="170"/>
    </row>
    <row r="965" ht="18.75" customHeight="1">
      <c r="D965" s="170"/>
    </row>
    <row r="966" ht="18.75" customHeight="1">
      <c r="D966" s="170"/>
    </row>
    <row r="967" ht="18.75" customHeight="1">
      <c r="D967" s="170"/>
    </row>
    <row r="968" ht="18.75" customHeight="1">
      <c r="D968" s="170"/>
    </row>
    <row r="969" ht="18.75" customHeight="1">
      <c r="D969" s="170"/>
    </row>
    <row r="970" ht="18.75" customHeight="1">
      <c r="D970" s="170"/>
    </row>
    <row r="971" ht="18.75" customHeight="1">
      <c r="D971" s="170"/>
    </row>
    <row r="972" ht="18.75" customHeight="1">
      <c r="D972" s="170"/>
    </row>
    <row r="973" ht="18.75" customHeight="1">
      <c r="D973" s="170"/>
    </row>
    <row r="974" ht="18.75" customHeight="1">
      <c r="D974" s="170"/>
    </row>
    <row r="975" ht="18.75" customHeight="1">
      <c r="D975" s="170"/>
    </row>
    <row r="976" ht="18.75" customHeight="1">
      <c r="D976" s="170"/>
    </row>
    <row r="977" ht="18.75" customHeight="1">
      <c r="D977" s="170"/>
    </row>
    <row r="978" ht="18.75" customHeight="1">
      <c r="D978" s="170"/>
    </row>
    <row r="979" ht="18.75" customHeight="1">
      <c r="D979" s="170"/>
    </row>
    <row r="980" ht="18.75" customHeight="1">
      <c r="D980" s="170"/>
    </row>
    <row r="981" ht="18.75" customHeight="1">
      <c r="D981" s="170"/>
    </row>
    <row r="982" ht="18.75" customHeight="1">
      <c r="D982" s="170"/>
    </row>
    <row r="983" ht="18.75" customHeight="1">
      <c r="D983" s="170"/>
    </row>
    <row r="984" ht="18.75" customHeight="1">
      <c r="D984" s="170"/>
    </row>
    <row r="985" ht="18.75" customHeight="1">
      <c r="D985" s="170"/>
    </row>
    <row r="986" ht="18.75" customHeight="1">
      <c r="D986" s="170"/>
    </row>
    <row r="987" ht="18.75" customHeight="1">
      <c r="D987" s="170"/>
    </row>
    <row r="988" ht="18.75" customHeight="1">
      <c r="D988" s="170"/>
    </row>
    <row r="989" ht="18.75" customHeight="1">
      <c r="D989" s="170"/>
    </row>
    <row r="990" ht="18.75" customHeight="1">
      <c r="D990" s="170"/>
    </row>
    <row r="991" ht="18.75" customHeight="1">
      <c r="D991" s="170"/>
    </row>
    <row r="992" ht="18.75" customHeight="1">
      <c r="D992" s="170"/>
    </row>
    <row r="993" ht="18.75" customHeight="1">
      <c r="D993" s="170"/>
    </row>
    <row r="994" ht="18.75" customHeight="1">
      <c r="D994" s="170"/>
    </row>
    <row r="995" ht="18.75" customHeight="1">
      <c r="D995" s="170"/>
    </row>
    <row r="996" ht="18.75" customHeight="1">
      <c r="D996" s="170"/>
    </row>
    <row r="997" ht="18.75" customHeight="1">
      <c r="D997" s="170"/>
    </row>
    <row r="998" ht="18.75" customHeight="1">
      <c r="D998" s="170"/>
    </row>
    <row r="999" ht="18.75" customHeight="1">
      <c r="D999" s="170"/>
    </row>
    <row r="1000" ht="18.75" customHeight="1">
      <c r="D1000" s="170"/>
    </row>
    <row r="1001" ht="18.75" customHeight="1">
      <c r="D1001" s="170"/>
    </row>
    <row r="1002" ht="18.75" customHeight="1">
      <c r="D1002" s="170"/>
    </row>
    <row r="1003" ht="18.75" customHeight="1">
      <c r="D1003" s="170"/>
    </row>
    <row r="1004" ht="18.75" customHeight="1">
      <c r="D1004" s="170"/>
    </row>
    <row r="1005" ht="18.75" customHeight="1">
      <c r="D1005" s="170"/>
    </row>
    <row r="1006" ht="18.75" customHeight="1">
      <c r="D1006" s="170"/>
    </row>
    <row r="1007" ht="18.75" customHeight="1">
      <c r="D1007" s="170"/>
    </row>
    <row r="1008" ht="18.75" customHeight="1">
      <c r="D1008" s="170"/>
    </row>
    <row r="1009" ht="18.75" customHeight="1">
      <c r="D1009" s="170"/>
    </row>
    <row r="1010" ht="18.75" customHeight="1">
      <c r="D1010" s="170"/>
    </row>
    <row r="1011" ht="18.75" customHeight="1">
      <c r="D1011" s="170"/>
    </row>
    <row r="1012" ht="18.75" customHeight="1">
      <c r="D1012" s="170"/>
    </row>
    <row r="1013" ht="18.75" customHeight="1">
      <c r="D1013" s="170"/>
    </row>
    <row r="1014" ht="18.75" customHeight="1">
      <c r="D1014" s="170"/>
    </row>
    <row r="1015" ht="18.75" customHeight="1">
      <c r="D1015" s="170"/>
    </row>
    <row r="1016" ht="18.75" customHeight="1">
      <c r="D1016" s="170"/>
    </row>
    <row r="1017" ht="18.75" customHeight="1">
      <c r="D1017" s="170"/>
    </row>
    <row r="1018" ht="18.75" customHeight="1">
      <c r="D1018" s="170"/>
    </row>
    <row r="1019" ht="18.75" customHeight="1">
      <c r="D1019" s="170"/>
    </row>
    <row r="1020" ht="18.75" customHeight="1">
      <c r="D1020" s="170"/>
    </row>
    <row r="1021" ht="18.75" customHeight="1">
      <c r="D1021" s="170"/>
    </row>
    <row r="1022" ht="18.75" customHeight="1">
      <c r="D1022" s="170"/>
    </row>
    <row r="1023" ht="18.75" customHeight="1">
      <c r="D1023" s="170"/>
    </row>
    <row r="1024" ht="18.75" customHeight="1">
      <c r="D1024" s="170"/>
    </row>
    <row r="1025" ht="18.75" customHeight="1">
      <c r="D1025" s="170"/>
    </row>
    <row r="1026" ht="18.75" customHeight="1">
      <c r="D1026" s="170"/>
    </row>
    <row r="1027" ht="18.75" customHeight="1">
      <c r="D1027" s="170"/>
    </row>
    <row r="1028" ht="18.75" customHeight="1">
      <c r="D1028" s="170"/>
    </row>
    <row r="1029" ht="18.75" customHeight="1">
      <c r="D1029" s="170"/>
    </row>
    <row r="1030" ht="18.75" customHeight="1">
      <c r="D1030" s="170"/>
    </row>
    <row r="1031" ht="18.75" customHeight="1">
      <c r="D1031" s="170"/>
    </row>
    <row r="1032" ht="18.75" customHeight="1">
      <c r="D1032" s="170"/>
    </row>
    <row r="1033" ht="18.75" customHeight="1">
      <c r="D1033" s="170"/>
    </row>
    <row r="1034" ht="18.75" customHeight="1">
      <c r="D1034" s="170"/>
    </row>
    <row r="1035" ht="18.75" customHeight="1">
      <c r="D1035" s="170"/>
    </row>
    <row r="1036" ht="18.75" customHeight="1">
      <c r="D1036" s="170"/>
    </row>
    <row r="1037" ht="18.75" customHeight="1">
      <c r="D1037" s="170"/>
    </row>
    <row r="1038" ht="18.75" customHeight="1">
      <c r="D1038" s="170"/>
    </row>
    <row r="1039" ht="18.75" customHeight="1">
      <c r="D1039" s="170"/>
    </row>
    <row r="1040" ht="18.75" customHeight="1">
      <c r="D1040" s="170"/>
    </row>
    <row r="1041" ht="18.75" customHeight="1">
      <c r="D1041" s="170"/>
    </row>
    <row r="1042" ht="18.75" customHeight="1">
      <c r="D1042" s="170"/>
    </row>
    <row r="1043" ht="18.75" customHeight="1">
      <c r="D1043" s="170"/>
    </row>
    <row r="1044" ht="18.75" customHeight="1">
      <c r="D1044" s="170"/>
    </row>
    <row r="1045" ht="18.75" customHeight="1">
      <c r="D1045" s="170"/>
    </row>
    <row r="1046" ht="18.75" customHeight="1">
      <c r="D1046" s="170"/>
    </row>
    <row r="1047" ht="18.75" customHeight="1">
      <c r="D1047" s="170"/>
    </row>
    <row r="1048" ht="18.75" customHeight="1">
      <c r="D1048" s="170"/>
    </row>
    <row r="1049" ht="18.75" customHeight="1">
      <c r="D1049" s="170"/>
    </row>
    <row r="1050" ht="18.75" customHeight="1">
      <c r="D1050" s="170"/>
    </row>
    <row r="1051" ht="18.75" customHeight="1">
      <c r="D1051" s="170"/>
    </row>
    <row r="1052" ht="18.75" customHeight="1">
      <c r="D1052" s="170"/>
    </row>
    <row r="1053" ht="18.75" customHeight="1">
      <c r="D1053" s="170"/>
    </row>
    <row r="1054" ht="18.75" customHeight="1">
      <c r="D1054" s="170"/>
    </row>
    <row r="1055" ht="18.75" customHeight="1">
      <c r="D1055" s="170"/>
    </row>
    <row r="1056" ht="18.75" customHeight="1">
      <c r="D1056" s="170"/>
    </row>
    <row r="1057" ht="18.75" customHeight="1">
      <c r="D1057" s="170"/>
    </row>
    <row r="1058" ht="18.75" customHeight="1">
      <c r="D1058" s="170"/>
    </row>
    <row r="1059" ht="18.75" customHeight="1">
      <c r="D1059" s="170"/>
    </row>
    <row r="1060" ht="18.75" customHeight="1">
      <c r="D1060" s="170"/>
    </row>
    <row r="1061" ht="18.75" customHeight="1">
      <c r="D1061" s="170"/>
    </row>
    <row r="1062" ht="18.75" customHeight="1">
      <c r="D1062" s="170"/>
    </row>
    <row r="1063" ht="18.75" customHeight="1">
      <c r="D1063" s="170"/>
    </row>
    <row r="1064" ht="18.75" customHeight="1">
      <c r="D1064" s="170"/>
    </row>
    <row r="1065" ht="18.75" customHeight="1">
      <c r="D1065" s="170"/>
    </row>
    <row r="1066" ht="18.75" customHeight="1">
      <c r="D1066" s="170"/>
    </row>
    <row r="1067" ht="18.75" customHeight="1">
      <c r="D1067" s="170"/>
    </row>
    <row r="1068" ht="18.75" customHeight="1">
      <c r="D1068" s="170"/>
    </row>
    <row r="1069" ht="18.75" customHeight="1">
      <c r="D1069" s="170"/>
    </row>
    <row r="1070" ht="18.75" customHeight="1">
      <c r="D1070" s="170"/>
    </row>
    <row r="1071" ht="18.75" customHeight="1">
      <c r="D1071" s="170"/>
    </row>
    <row r="1072" ht="18.75" customHeight="1">
      <c r="D1072" s="170"/>
    </row>
    <row r="1073" ht="18.75" customHeight="1">
      <c r="D1073" s="170"/>
    </row>
    <row r="1074" ht="18.75" customHeight="1">
      <c r="D1074" s="170"/>
    </row>
    <row r="1075" ht="18.75" customHeight="1">
      <c r="D1075" s="170"/>
    </row>
    <row r="1076" ht="18.75" customHeight="1">
      <c r="D1076" s="170"/>
    </row>
    <row r="1077" ht="18.75" customHeight="1">
      <c r="D1077" s="170"/>
    </row>
    <row r="1078" ht="18.75" customHeight="1">
      <c r="D1078" s="170"/>
    </row>
    <row r="1079" ht="18.75" customHeight="1">
      <c r="D1079" s="170"/>
    </row>
    <row r="1080" ht="18.75" customHeight="1">
      <c r="D1080" s="170"/>
    </row>
    <row r="1081" ht="18.75" customHeight="1">
      <c r="D1081" s="170"/>
    </row>
    <row r="1082" ht="18.75" customHeight="1">
      <c r="D1082" s="170"/>
    </row>
    <row r="1083" ht="18.75" customHeight="1">
      <c r="D1083" s="170"/>
    </row>
    <row r="1084" ht="18.75" customHeight="1">
      <c r="D1084" s="170"/>
    </row>
    <row r="1085" ht="18.75" customHeight="1">
      <c r="D1085" s="170"/>
    </row>
    <row r="1086" ht="18.75" customHeight="1">
      <c r="D1086" s="170"/>
    </row>
    <row r="1087" ht="18.75" customHeight="1">
      <c r="D1087" s="170"/>
    </row>
    <row r="1088" ht="18.75" customHeight="1">
      <c r="D1088" s="170"/>
    </row>
    <row r="1089" ht="18.75" customHeight="1">
      <c r="D1089" s="170"/>
    </row>
    <row r="1090" ht="18.75" customHeight="1">
      <c r="D1090" s="170"/>
    </row>
    <row r="1091" ht="18.75" customHeight="1">
      <c r="D1091" s="170"/>
    </row>
    <row r="1092" ht="18.75" customHeight="1">
      <c r="D1092" s="170"/>
    </row>
    <row r="1093" ht="18.75" customHeight="1">
      <c r="D1093" s="170"/>
    </row>
    <row r="1094" ht="18.75" customHeight="1">
      <c r="D1094" s="170"/>
    </row>
    <row r="1095" ht="18.75" customHeight="1">
      <c r="D1095" s="170"/>
    </row>
    <row r="1096" ht="18.75" customHeight="1">
      <c r="D1096" s="170"/>
    </row>
    <row r="1097" ht="18.75" customHeight="1">
      <c r="D1097" s="170"/>
    </row>
    <row r="1098" ht="18.75" customHeight="1">
      <c r="D1098" s="170"/>
    </row>
    <row r="1099" ht="18.75" customHeight="1">
      <c r="D1099" s="170"/>
    </row>
    <row r="1100" ht="18.75" customHeight="1">
      <c r="D1100" s="170"/>
    </row>
    <row r="1101" ht="18.75" customHeight="1">
      <c r="D1101" s="170"/>
    </row>
    <row r="1102" ht="18.75" customHeight="1">
      <c r="D1102" s="170"/>
    </row>
    <row r="1103" ht="18.75" customHeight="1">
      <c r="D1103" s="170"/>
    </row>
    <row r="1104" ht="18.75" customHeight="1">
      <c r="D1104" s="170"/>
    </row>
    <row r="1105" ht="18.75" customHeight="1">
      <c r="D1105" s="170"/>
    </row>
    <row r="1106" ht="18.75" customHeight="1">
      <c r="D1106" s="170"/>
    </row>
    <row r="1107" ht="18.75" customHeight="1">
      <c r="D1107" s="170"/>
    </row>
    <row r="1108" ht="18.75" customHeight="1">
      <c r="D1108" s="170"/>
    </row>
    <row r="1109" ht="18.75" customHeight="1">
      <c r="D1109" s="170"/>
    </row>
    <row r="1110" ht="18.75" customHeight="1">
      <c r="D1110" s="170"/>
    </row>
    <row r="1111" ht="18.75" customHeight="1">
      <c r="D1111" s="170"/>
    </row>
    <row r="1112" ht="18.75" customHeight="1">
      <c r="D1112" s="170"/>
    </row>
    <row r="1113" ht="18.75" customHeight="1">
      <c r="D1113" s="170"/>
    </row>
    <row r="1114" ht="18.75" customHeight="1">
      <c r="D1114" s="170"/>
    </row>
    <row r="1115" ht="18.75" customHeight="1">
      <c r="D1115" s="170"/>
    </row>
    <row r="1116" ht="18.75" customHeight="1">
      <c r="D1116" s="170"/>
    </row>
    <row r="1117" ht="18.75" customHeight="1">
      <c r="D1117" s="170"/>
    </row>
    <row r="1118" ht="18.75" customHeight="1">
      <c r="D1118" s="170"/>
    </row>
    <row r="1119" ht="18.75" customHeight="1">
      <c r="D1119" s="170"/>
    </row>
    <row r="1120" ht="18.75" customHeight="1">
      <c r="D1120" s="170"/>
    </row>
    <row r="1121" ht="18.75" customHeight="1">
      <c r="D1121" s="170"/>
    </row>
    <row r="1122" ht="18.75" customHeight="1">
      <c r="D1122" s="170"/>
    </row>
    <row r="1123" ht="18.75" customHeight="1">
      <c r="D1123" s="170"/>
    </row>
    <row r="1124" ht="18.75" customHeight="1">
      <c r="D1124" s="170"/>
    </row>
    <row r="1125" ht="18.75" customHeight="1">
      <c r="D1125" s="170"/>
    </row>
    <row r="1126" ht="18.75" customHeight="1">
      <c r="D1126" s="170"/>
    </row>
    <row r="1127" ht="18.75" customHeight="1">
      <c r="D1127" s="170"/>
    </row>
    <row r="1128" ht="18.75" customHeight="1">
      <c r="D1128" s="170"/>
    </row>
    <row r="1129" ht="18.75" customHeight="1">
      <c r="D1129" s="170"/>
    </row>
    <row r="1130" ht="18.75" customHeight="1">
      <c r="D1130" s="170"/>
    </row>
    <row r="1131" ht="18.75" customHeight="1">
      <c r="D1131" s="170"/>
    </row>
    <row r="1132" ht="18.75" customHeight="1">
      <c r="D1132" s="170"/>
    </row>
    <row r="1133" ht="18.75" customHeight="1">
      <c r="D1133" s="170"/>
    </row>
    <row r="1134" ht="18.75" customHeight="1">
      <c r="D1134" s="170"/>
    </row>
    <row r="1135" ht="18.75" customHeight="1">
      <c r="D1135" s="170"/>
    </row>
    <row r="1136" ht="18.75" customHeight="1">
      <c r="D1136" s="170"/>
    </row>
    <row r="1137" ht="18.75" customHeight="1">
      <c r="D1137" s="170"/>
    </row>
    <row r="1138" ht="18.75" customHeight="1">
      <c r="D1138" s="170"/>
    </row>
    <row r="1139" ht="18.75" customHeight="1">
      <c r="D1139" s="170"/>
    </row>
    <row r="1140" ht="18.75" customHeight="1">
      <c r="D1140" s="170"/>
    </row>
    <row r="1141" ht="18.75" customHeight="1">
      <c r="D1141" s="170"/>
    </row>
    <row r="1142" ht="18.75" customHeight="1">
      <c r="D1142" s="170"/>
    </row>
    <row r="1143" ht="18.75" customHeight="1">
      <c r="D1143" s="170"/>
    </row>
    <row r="1144" ht="18.75" customHeight="1">
      <c r="D1144" s="170"/>
    </row>
    <row r="1145" ht="18.75" customHeight="1">
      <c r="D1145" s="170"/>
    </row>
    <row r="1146" ht="18.75" customHeight="1">
      <c r="D1146" s="170"/>
    </row>
    <row r="1147" ht="18.75" customHeight="1">
      <c r="D1147" s="170"/>
    </row>
    <row r="1148" ht="18.75" customHeight="1">
      <c r="D1148" s="170"/>
    </row>
    <row r="1149" ht="18.75" customHeight="1">
      <c r="D1149" s="170"/>
    </row>
    <row r="1150" ht="18.75" customHeight="1">
      <c r="D1150" s="170"/>
    </row>
    <row r="1151" ht="18.75" customHeight="1">
      <c r="D1151" s="170"/>
    </row>
    <row r="1152" ht="18.75" customHeight="1">
      <c r="D1152" s="170"/>
    </row>
    <row r="1153" ht="18.75" customHeight="1">
      <c r="D1153" s="170"/>
    </row>
    <row r="1154" ht="18.75" customHeight="1">
      <c r="D1154" s="170"/>
    </row>
    <row r="1155" ht="18.75" customHeight="1">
      <c r="D1155" s="170"/>
    </row>
    <row r="1156" ht="18.75" customHeight="1">
      <c r="D1156" s="170"/>
    </row>
    <row r="1157" ht="18.75" customHeight="1">
      <c r="D1157" s="170"/>
    </row>
    <row r="1158" ht="18.75" customHeight="1">
      <c r="D1158" s="170"/>
    </row>
    <row r="1159" ht="18.75" customHeight="1">
      <c r="D1159" s="170"/>
    </row>
    <row r="1160" ht="18.75" customHeight="1">
      <c r="D1160" s="170"/>
    </row>
    <row r="1161" ht="18.75" customHeight="1">
      <c r="D1161" s="170"/>
    </row>
    <row r="1162" ht="18.75" customHeight="1">
      <c r="D1162" s="170"/>
    </row>
    <row r="1163" ht="18.75" customHeight="1">
      <c r="D1163" s="170"/>
    </row>
    <row r="1164" ht="18.75" customHeight="1">
      <c r="D1164" s="170"/>
    </row>
    <row r="1165" ht="18.75" customHeight="1">
      <c r="D1165" s="170"/>
    </row>
    <row r="1166" ht="18.75" customHeight="1">
      <c r="D1166" s="170"/>
    </row>
    <row r="1167" ht="18.75" customHeight="1">
      <c r="D1167" s="170"/>
    </row>
    <row r="1168" ht="18.75" customHeight="1">
      <c r="D1168" s="170"/>
    </row>
    <row r="1169" ht="18.75" customHeight="1">
      <c r="D1169" s="170"/>
    </row>
    <row r="1170" ht="18.75" customHeight="1">
      <c r="D1170" s="170"/>
    </row>
    <row r="1171" ht="18.75" customHeight="1">
      <c r="D1171" s="170"/>
    </row>
    <row r="1172" ht="18.75" customHeight="1">
      <c r="D1172" s="170"/>
    </row>
    <row r="1173" ht="18.75" customHeight="1">
      <c r="D1173" s="170"/>
    </row>
    <row r="1174" ht="18.75" customHeight="1">
      <c r="D1174" s="170"/>
    </row>
    <row r="1175" ht="18.75" customHeight="1">
      <c r="D1175" s="170"/>
    </row>
    <row r="1176" ht="18.75" customHeight="1">
      <c r="D1176" s="170"/>
    </row>
    <row r="1177" ht="18.75" customHeight="1">
      <c r="D1177" s="170"/>
    </row>
    <row r="1178" ht="18.75" customHeight="1">
      <c r="D1178" s="170"/>
    </row>
    <row r="1179" ht="18.75" customHeight="1">
      <c r="D1179" s="170"/>
    </row>
    <row r="1180" ht="18.75" customHeight="1">
      <c r="D1180" s="170"/>
    </row>
    <row r="1181" ht="18.75" customHeight="1">
      <c r="D1181" s="170"/>
    </row>
    <row r="1182" ht="18.75" customHeight="1">
      <c r="D1182" s="170"/>
    </row>
    <row r="1183" ht="18.75" customHeight="1">
      <c r="D1183" s="170"/>
    </row>
    <row r="1184" ht="18.75" customHeight="1">
      <c r="D1184" s="170"/>
    </row>
    <row r="1185" ht="18.75" customHeight="1">
      <c r="D1185" s="170"/>
    </row>
    <row r="1186" ht="18.75" customHeight="1">
      <c r="D1186" s="170"/>
    </row>
    <row r="1187" ht="18.75" customHeight="1">
      <c r="D1187" s="170"/>
    </row>
    <row r="1188" ht="18.75" customHeight="1">
      <c r="D1188" s="170"/>
    </row>
    <row r="1189" ht="18.75" customHeight="1">
      <c r="D1189" s="170"/>
    </row>
    <row r="1190" ht="18.75" customHeight="1">
      <c r="D1190" s="170"/>
    </row>
    <row r="1191" ht="18.75" customHeight="1">
      <c r="D1191" s="170"/>
    </row>
    <row r="1192" ht="18.75" customHeight="1">
      <c r="D1192" s="170"/>
    </row>
    <row r="1193" ht="18.75" customHeight="1">
      <c r="D1193" s="170"/>
    </row>
    <row r="1194" ht="18.75" customHeight="1">
      <c r="D1194" s="170"/>
    </row>
    <row r="1195" ht="18.75" customHeight="1">
      <c r="D1195" s="170"/>
    </row>
    <row r="1196" ht="18.75" customHeight="1">
      <c r="D1196" s="170"/>
    </row>
    <row r="1197" ht="18.75" customHeight="1">
      <c r="D1197" s="170"/>
    </row>
    <row r="1198" ht="18.75" customHeight="1">
      <c r="D1198" s="170"/>
    </row>
    <row r="1199" ht="18.75" customHeight="1">
      <c r="D1199" s="170"/>
    </row>
    <row r="1200" ht="18.75" customHeight="1">
      <c r="D1200" s="170"/>
    </row>
    <row r="1201" ht="18.75" customHeight="1">
      <c r="D1201" s="170"/>
    </row>
    <row r="1202" ht="18.75" customHeight="1">
      <c r="D1202" s="170"/>
    </row>
    <row r="1203" ht="18.75" customHeight="1">
      <c r="D1203" s="170"/>
    </row>
    <row r="1204" ht="18.75" customHeight="1">
      <c r="D1204" s="170"/>
    </row>
    <row r="1205" ht="18.75" customHeight="1">
      <c r="D1205" s="170"/>
    </row>
    <row r="1206" ht="18.75" customHeight="1">
      <c r="D1206" s="170"/>
    </row>
    <row r="1207" ht="18.75" customHeight="1">
      <c r="D1207" s="170"/>
    </row>
    <row r="1208" ht="18.75" customHeight="1">
      <c r="D1208" s="170"/>
    </row>
    <row r="1209" ht="18.75" customHeight="1">
      <c r="D1209" s="170"/>
    </row>
    <row r="1210" ht="18.75" customHeight="1">
      <c r="D1210" s="170"/>
    </row>
    <row r="1211" ht="18.75" customHeight="1">
      <c r="D1211" s="170"/>
    </row>
    <row r="1212" ht="18.75" customHeight="1">
      <c r="D1212" s="170"/>
    </row>
    <row r="1213" ht="18.75" customHeight="1">
      <c r="D1213" s="170"/>
    </row>
    <row r="1214" ht="18.75" customHeight="1">
      <c r="D1214" s="170"/>
    </row>
    <row r="1215" ht="18.75" customHeight="1">
      <c r="D1215" s="170"/>
    </row>
    <row r="1216" ht="18.75" customHeight="1">
      <c r="D1216" s="170"/>
    </row>
    <row r="1217" ht="18.75" customHeight="1">
      <c r="D1217" s="170"/>
    </row>
    <row r="1218" ht="18.75" customHeight="1">
      <c r="D1218" s="170"/>
    </row>
    <row r="1219" ht="18.75" customHeight="1">
      <c r="D1219" s="170"/>
    </row>
    <row r="1220" ht="18.75" customHeight="1">
      <c r="D1220" s="170"/>
    </row>
    <row r="1221" ht="18.75" customHeight="1">
      <c r="D1221" s="170"/>
    </row>
    <row r="1222" ht="18.75" customHeight="1">
      <c r="D1222" s="170"/>
    </row>
    <row r="1223" ht="18.75" customHeight="1">
      <c r="D1223" s="170"/>
    </row>
    <row r="1224" ht="18.75" customHeight="1">
      <c r="D1224" s="170"/>
    </row>
    <row r="1225" ht="18.75" customHeight="1">
      <c r="D1225" s="170"/>
    </row>
    <row r="1226" ht="18.75" customHeight="1">
      <c r="D1226" s="170"/>
    </row>
    <row r="1227" ht="18.75" customHeight="1">
      <c r="D1227" s="170"/>
    </row>
    <row r="1228" ht="18.75" customHeight="1">
      <c r="D1228" s="170"/>
    </row>
    <row r="1229" ht="18.75" customHeight="1">
      <c r="D1229" s="170"/>
    </row>
    <row r="1230" ht="18.75" customHeight="1">
      <c r="D1230" s="170"/>
    </row>
    <row r="1231" ht="18.75" customHeight="1">
      <c r="D1231" s="170"/>
    </row>
    <row r="1232" ht="18.75" customHeight="1">
      <c r="D1232" s="170"/>
    </row>
    <row r="1233" ht="18.75" customHeight="1">
      <c r="D1233" s="170"/>
    </row>
    <row r="1234" ht="18.75" customHeight="1">
      <c r="D1234" s="170"/>
    </row>
    <row r="1235" ht="18.75" customHeight="1">
      <c r="D1235" s="170"/>
    </row>
    <row r="1236" ht="18.75" customHeight="1">
      <c r="D1236" s="170"/>
    </row>
    <row r="1237" ht="18.75" customHeight="1">
      <c r="D1237" s="170"/>
    </row>
    <row r="1238" ht="18.75" customHeight="1">
      <c r="D1238" s="170"/>
    </row>
    <row r="1239" ht="18.75" customHeight="1">
      <c r="D1239" s="170"/>
    </row>
    <row r="1240" ht="18.75" customHeight="1">
      <c r="D1240" s="170"/>
    </row>
    <row r="1241" ht="18.75" customHeight="1">
      <c r="D1241" s="170"/>
    </row>
    <row r="1242" ht="18.75" customHeight="1">
      <c r="D1242" s="170"/>
    </row>
    <row r="1243" ht="18.75" customHeight="1">
      <c r="D1243" s="170"/>
    </row>
    <row r="1244" ht="18.75" customHeight="1">
      <c r="D1244" s="170"/>
    </row>
    <row r="1245" ht="18.75" customHeight="1">
      <c r="D1245" s="170"/>
    </row>
    <row r="1246" ht="18.75" customHeight="1">
      <c r="D1246" s="170"/>
    </row>
    <row r="1247" ht="18.75" customHeight="1">
      <c r="D1247" s="170"/>
    </row>
    <row r="1248" ht="18.75" customHeight="1">
      <c r="D1248" s="170"/>
    </row>
    <row r="1249" ht="18.75" customHeight="1">
      <c r="D1249" s="170"/>
    </row>
    <row r="1250" ht="18.75" customHeight="1">
      <c r="D1250" s="170"/>
    </row>
    <row r="1251" ht="18.75" customHeight="1">
      <c r="D1251" s="170"/>
    </row>
    <row r="1252" ht="18.75" customHeight="1">
      <c r="D1252" s="170"/>
    </row>
    <row r="1253" ht="18.75" customHeight="1">
      <c r="D1253" s="170"/>
    </row>
    <row r="1254" ht="18.75" customHeight="1">
      <c r="D1254" s="170"/>
    </row>
    <row r="1255" ht="18.75" customHeight="1">
      <c r="D1255" s="170"/>
    </row>
    <row r="1256" ht="18.75" customHeight="1">
      <c r="D1256" s="170"/>
    </row>
    <row r="1257" ht="18.75" customHeight="1">
      <c r="D1257" s="170"/>
    </row>
    <row r="1258" ht="18.75" customHeight="1">
      <c r="D1258" s="170"/>
    </row>
    <row r="1259" ht="18.75" customHeight="1">
      <c r="D1259" s="170"/>
    </row>
    <row r="1260" ht="18.75" customHeight="1">
      <c r="D1260" s="170"/>
    </row>
    <row r="1261" ht="18.75" customHeight="1">
      <c r="D1261" s="170"/>
    </row>
    <row r="1262" ht="18.75" customHeight="1">
      <c r="D1262" s="170"/>
    </row>
    <row r="1263" ht="18.75" customHeight="1">
      <c r="D1263" s="170"/>
    </row>
    <row r="1264" ht="18.75" customHeight="1">
      <c r="D1264" s="170"/>
    </row>
    <row r="1265" ht="18.75" customHeight="1">
      <c r="D1265" s="170"/>
    </row>
    <row r="1266" ht="18.75" customHeight="1">
      <c r="D1266" s="170"/>
    </row>
    <row r="1267" ht="18.75" customHeight="1">
      <c r="D1267" s="170"/>
    </row>
    <row r="1268" ht="18.75" customHeight="1">
      <c r="D1268" s="170"/>
    </row>
    <row r="1269" ht="18.75" customHeight="1">
      <c r="D1269" s="170"/>
    </row>
    <row r="1270" ht="18.75" customHeight="1">
      <c r="D1270" s="170"/>
    </row>
    <row r="1271" ht="18.75" customHeight="1">
      <c r="D1271" s="170"/>
    </row>
    <row r="1272" ht="18.75" customHeight="1">
      <c r="D1272" s="170"/>
    </row>
    <row r="1273" ht="18.75" customHeight="1">
      <c r="D1273" s="170"/>
    </row>
    <row r="1274" ht="18.75" customHeight="1">
      <c r="D1274" s="170"/>
    </row>
    <row r="1275" ht="18.75" customHeight="1">
      <c r="D1275" s="170"/>
    </row>
    <row r="1276" ht="18.75" customHeight="1">
      <c r="D1276" s="170"/>
    </row>
    <row r="1277" ht="18.75" customHeight="1">
      <c r="D1277" s="170"/>
    </row>
    <row r="1278" ht="18.75" customHeight="1">
      <c r="D1278" s="170"/>
    </row>
    <row r="1279" ht="18.75" customHeight="1">
      <c r="D1279" s="170"/>
    </row>
    <row r="1280" ht="18.75" customHeight="1">
      <c r="D1280" s="170"/>
    </row>
    <row r="1281" ht="18.75" customHeight="1">
      <c r="D1281" s="170"/>
    </row>
    <row r="1282" ht="18.75" customHeight="1">
      <c r="D1282" s="170"/>
    </row>
    <row r="1283" ht="18.75" customHeight="1">
      <c r="D1283" s="170"/>
    </row>
    <row r="1284" ht="18.75" customHeight="1">
      <c r="D1284" s="170"/>
    </row>
    <row r="1285" ht="18.75" customHeight="1">
      <c r="D1285" s="170"/>
    </row>
    <row r="1286" ht="18.75" customHeight="1">
      <c r="D1286" s="170"/>
    </row>
    <row r="1287" ht="18.75" customHeight="1">
      <c r="D1287" s="170"/>
    </row>
    <row r="1288" ht="18.75" customHeight="1">
      <c r="D1288" s="170"/>
    </row>
    <row r="1289" ht="18.75" customHeight="1">
      <c r="D1289" s="170"/>
    </row>
    <row r="1290" ht="18.75" customHeight="1">
      <c r="D1290" s="170"/>
    </row>
    <row r="1291" ht="18.75" customHeight="1">
      <c r="D1291" s="170"/>
    </row>
    <row r="1292" ht="18.75" customHeight="1">
      <c r="D1292" s="170"/>
    </row>
    <row r="1293" ht="18.75" customHeight="1">
      <c r="D1293" s="170"/>
    </row>
    <row r="1294" ht="18.75" customHeight="1">
      <c r="D1294" s="170"/>
    </row>
    <row r="1295" ht="18.75" customHeight="1">
      <c r="D1295" s="170"/>
    </row>
    <row r="1296" ht="18.75" customHeight="1">
      <c r="D1296" s="170"/>
    </row>
    <row r="1297" ht="18.75" customHeight="1">
      <c r="D1297" s="170"/>
    </row>
    <row r="1298" ht="18.75" customHeight="1">
      <c r="D1298" s="170"/>
    </row>
    <row r="1299" ht="18.75" customHeight="1">
      <c r="D1299" s="170"/>
    </row>
    <row r="1300" ht="18.75" customHeight="1">
      <c r="D1300" s="170"/>
    </row>
    <row r="1301" ht="18.75" customHeight="1">
      <c r="D1301" s="170"/>
    </row>
    <row r="1302" ht="18.75" customHeight="1">
      <c r="D1302" s="170"/>
    </row>
    <row r="1303" ht="18.75" customHeight="1">
      <c r="D1303" s="170"/>
    </row>
    <row r="1304" ht="18.75" customHeight="1">
      <c r="D1304" s="170"/>
    </row>
    <row r="1305" ht="18.75" customHeight="1">
      <c r="D1305" s="170"/>
    </row>
    <row r="1306" ht="18.75" customHeight="1">
      <c r="D1306" s="170"/>
    </row>
    <row r="1307" ht="18.75" customHeight="1">
      <c r="D1307" s="170"/>
    </row>
    <row r="1308" ht="18.75" customHeight="1">
      <c r="D1308" s="170"/>
    </row>
    <row r="1309" ht="18.75" customHeight="1">
      <c r="D1309" s="170"/>
    </row>
    <row r="1310" ht="18.75" customHeight="1">
      <c r="D1310" s="170"/>
    </row>
    <row r="1311" ht="18.75" customHeight="1">
      <c r="D1311" s="170"/>
    </row>
    <row r="1312" ht="18.75" customHeight="1">
      <c r="D1312" s="170"/>
    </row>
    <row r="1313" ht="18.75" customHeight="1">
      <c r="D1313" s="170"/>
    </row>
    <row r="1314" ht="18.75" customHeight="1">
      <c r="D1314" s="170"/>
    </row>
    <row r="1315" ht="18.75" customHeight="1">
      <c r="D1315" s="170"/>
    </row>
    <row r="1316" ht="18.75" customHeight="1">
      <c r="D1316" s="170"/>
    </row>
    <row r="1317" ht="18.75" customHeight="1">
      <c r="D1317" s="170"/>
    </row>
    <row r="1318" ht="18.75" customHeight="1">
      <c r="D1318" s="170"/>
    </row>
    <row r="1319" ht="18.75" customHeight="1">
      <c r="D1319" s="170"/>
    </row>
    <row r="1320" ht="18.75" customHeight="1">
      <c r="D1320" s="170"/>
    </row>
    <row r="1321" ht="18.75" customHeight="1">
      <c r="D1321" s="170"/>
    </row>
    <row r="1322" ht="18.75" customHeight="1">
      <c r="D1322" s="170"/>
    </row>
    <row r="1323" ht="18.75" customHeight="1">
      <c r="D1323" s="170"/>
    </row>
    <row r="1324" ht="18.75" customHeight="1">
      <c r="D1324" s="170"/>
    </row>
    <row r="1325" ht="18.75" customHeight="1">
      <c r="D1325" s="170"/>
    </row>
    <row r="1326" ht="18.75" customHeight="1">
      <c r="D1326" s="170"/>
    </row>
    <row r="1327" ht="18.75" customHeight="1">
      <c r="D1327" s="170"/>
    </row>
    <row r="1328" ht="18.75" customHeight="1">
      <c r="D1328" s="170"/>
    </row>
    <row r="1329" ht="18.75" customHeight="1">
      <c r="D1329" s="170"/>
    </row>
    <row r="1330" ht="18.75" customHeight="1">
      <c r="D1330" s="170"/>
    </row>
    <row r="1331" ht="18.75" customHeight="1">
      <c r="D1331" s="170"/>
    </row>
    <row r="1332" ht="18.75" customHeight="1">
      <c r="D1332" s="170"/>
    </row>
    <row r="1333" ht="18.75" customHeight="1">
      <c r="D1333" s="170"/>
    </row>
    <row r="1334" ht="18.75" customHeight="1">
      <c r="D1334" s="170"/>
    </row>
    <row r="1335" ht="18.75" customHeight="1">
      <c r="D1335" s="170"/>
    </row>
    <row r="1336" ht="18.75" customHeight="1">
      <c r="D1336" s="170"/>
    </row>
    <row r="1337" ht="18.75" customHeight="1">
      <c r="D1337" s="170"/>
    </row>
    <row r="1338" ht="18.75" customHeight="1">
      <c r="D1338" s="170"/>
    </row>
    <row r="1339" ht="18.75" customHeight="1">
      <c r="D1339" s="170"/>
    </row>
    <row r="1340" ht="18.75" customHeight="1">
      <c r="D1340" s="170"/>
    </row>
    <row r="1341" ht="18.75" customHeight="1">
      <c r="D1341" s="170"/>
    </row>
    <row r="1342" ht="18.75" customHeight="1">
      <c r="D1342" s="170"/>
    </row>
    <row r="1343" ht="18.75" customHeight="1">
      <c r="D1343" s="170"/>
    </row>
    <row r="1344" ht="18.75" customHeight="1">
      <c r="D1344" s="170"/>
    </row>
    <row r="1345" ht="18.75" customHeight="1">
      <c r="D1345" s="170"/>
    </row>
    <row r="1346" ht="18.75" customHeight="1">
      <c r="D1346" s="170"/>
    </row>
    <row r="1347" ht="18.75" customHeight="1">
      <c r="D1347" s="170"/>
    </row>
    <row r="1348" ht="18.75" customHeight="1">
      <c r="D1348" s="170"/>
    </row>
    <row r="1349" ht="18.75" customHeight="1">
      <c r="D1349" s="170"/>
    </row>
    <row r="1350" ht="18.75" customHeight="1">
      <c r="D1350" s="170"/>
    </row>
    <row r="1351" ht="18.75" customHeight="1">
      <c r="D1351" s="170"/>
    </row>
    <row r="1352" ht="18.75" customHeight="1">
      <c r="D1352" s="170"/>
    </row>
    <row r="1353" ht="18.75" customHeight="1">
      <c r="D1353" s="170"/>
    </row>
    <row r="1354" ht="18.75" customHeight="1">
      <c r="D1354" s="170"/>
    </row>
    <row r="1355" ht="18.75" customHeight="1">
      <c r="D1355" s="170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&amp;CStránka &amp;P</oddFooter>
  </headerFooter>
  <rowBreaks count="1" manualBreakCount="1">
    <brk id="1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R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1" customWidth="1"/>
    <col min="3" max="3" width="3.25390625" style="1" customWidth="1"/>
    <col min="4" max="4" width="6.875" style="1" customWidth="1"/>
    <col min="5" max="5" width="11.125" style="1" customWidth="1"/>
    <col min="6" max="6" width="0.37109375" style="1" customWidth="1"/>
    <col min="7" max="7" width="2.75390625" style="1" customWidth="1"/>
    <col min="8" max="8" width="2.625" style="1" customWidth="1"/>
    <col min="9" max="9" width="11.625" style="1" customWidth="1"/>
    <col min="10" max="10" width="14.625" style="1" customWidth="1"/>
    <col min="11" max="11" width="0.6171875" style="1" customWidth="1"/>
    <col min="12" max="12" width="2.625" style="1" customWidth="1"/>
    <col min="13" max="13" width="4.00390625" style="1" customWidth="1"/>
    <col min="14" max="14" width="4.875" style="1" customWidth="1"/>
    <col min="15" max="15" width="5.875" style="1" customWidth="1"/>
    <col min="16" max="16" width="0.2421875" style="1" hidden="1" customWidth="1"/>
    <col min="17" max="17" width="5.625" style="1" customWidth="1"/>
    <col min="18" max="18" width="15.25390625" style="1" customWidth="1"/>
  </cols>
  <sheetData>
    <row r="1" spans="1:18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383" customFormat="1" ht="20.25">
      <c r="A3" s="6" t="s">
        <v>644</v>
      </c>
      <c r="B3" s="7"/>
      <c r="C3" s="7"/>
      <c r="D3" s="7" t="s">
        <v>644</v>
      </c>
      <c r="E3" s="7" t="s">
        <v>644</v>
      </c>
      <c r="F3" s="7" t="s">
        <v>644</v>
      </c>
      <c r="G3" s="234" t="s">
        <v>645</v>
      </c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7"/>
      <c r="P4" s="10"/>
      <c r="Q4" s="10"/>
      <c r="R4" s="11"/>
    </row>
    <row r="5" spans="1:18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ht="18" customHeight="1">
      <c r="A6" s="15"/>
      <c r="B6" s="16" t="s">
        <v>646</v>
      </c>
      <c r="C6" s="16"/>
      <c r="D6" s="16"/>
      <c r="E6" s="291" t="s">
        <v>163</v>
      </c>
      <c r="F6" s="17"/>
      <c r="G6" s="17"/>
      <c r="H6" s="17"/>
      <c r="I6" s="17"/>
      <c r="J6" s="18"/>
      <c r="K6" s="16"/>
      <c r="L6" s="16"/>
      <c r="M6" s="16"/>
      <c r="N6" s="16"/>
      <c r="O6" s="466" t="s">
        <v>647</v>
      </c>
      <c r="P6" s="466"/>
      <c r="Q6" s="135"/>
      <c r="R6" s="19"/>
    </row>
    <row r="7" spans="1:18" ht="18" customHeight="1">
      <c r="A7" s="15"/>
      <c r="B7" s="16"/>
      <c r="C7" s="16"/>
      <c r="D7" s="16"/>
      <c r="E7" s="247" t="s">
        <v>171</v>
      </c>
      <c r="F7" s="16"/>
      <c r="G7" s="16"/>
      <c r="H7" s="16"/>
      <c r="I7" s="16"/>
      <c r="J7" s="20"/>
      <c r="K7" s="16"/>
      <c r="L7" s="16"/>
      <c r="M7" s="16"/>
      <c r="N7" s="16"/>
      <c r="O7" s="466"/>
      <c r="P7" s="466"/>
      <c r="Q7" s="21"/>
      <c r="R7" s="22"/>
    </row>
    <row r="8" spans="1:18" ht="18.75" customHeight="1" thickBot="1">
      <c r="A8" s="15"/>
      <c r="B8" s="16" t="s">
        <v>666</v>
      </c>
      <c r="C8" s="16"/>
      <c r="D8" s="16"/>
      <c r="E8" s="163" t="s">
        <v>174</v>
      </c>
      <c r="F8" s="23"/>
      <c r="G8" s="23"/>
      <c r="H8" s="23"/>
      <c r="I8" s="23"/>
      <c r="J8" s="24"/>
      <c r="K8" s="16"/>
      <c r="L8" s="16"/>
      <c r="M8" s="16"/>
      <c r="N8" s="16"/>
      <c r="O8" s="466" t="s">
        <v>648</v>
      </c>
      <c r="P8" s="466"/>
      <c r="Q8" s="25" t="s">
        <v>165</v>
      </c>
      <c r="R8" s="26"/>
    </row>
    <row r="9" spans="1:18" ht="13.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466"/>
      <c r="P9" s="466"/>
      <c r="Q9" s="16"/>
      <c r="R9" s="22"/>
    </row>
    <row r="10" spans="1:18" ht="16.5" customHeight="1">
      <c r="A10" s="15"/>
      <c r="B10" s="16" t="s">
        <v>649</v>
      </c>
      <c r="C10" s="16"/>
      <c r="D10" s="16"/>
      <c r="E10" s="161" t="s">
        <v>166</v>
      </c>
      <c r="F10" s="17"/>
      <c r="G10" s="17"/>
      <c r="H10" s="17"/>
      <c r="I10" s="17"/>
      <c r="J10" s="18"/>
      <c r="K10" s="16"/>
      <c r="L10" s="16"/>
      <c r="M10" s="16"/>
      <c r="N10" s="16"/>
      <c r="O10" s="470"/>
      <c r="P10" s="470"/>
      <c r="Q10" s="27"/>
      <c r="R10" s="22"/>
    </row>
    <row r="11" spans="1:18" ht="17.25" customHeight="1">
      <c r="A11" s="15"/>
      <c r="B11" s="16" t="s">
        <v>650</v>
      </c>
      <c r="C11" s="16"/>
      <c r="D11" s="16"/>
      <c r="E11" s="160" t="s">
        <v>627</v>
      </c>
      <c r="F11" s="16"/>
      <c r="G11" s="16"/>
      <c r="H11" s="16"/>
      <c r="I11" s="16"/>
      <c r="J11" s="20"/>
      <c r="K11" s="16"/>
      <c r="L11" s="16"/>
      <c r="M11" s="16"/>
      <c r="N11" s="16"/>
      <c r="O11" s="470"/>
      <c r="P11" s="470"/>
      <c r="Q11" s="27"/>
      <c r="R11" s="22"/>
    </row>
    <row r="12" spans="1:18" ht="15" customHeight="1">
      <c r="A12" s="15"/>
      <c r="B12" s="16" t="s">
        <v>651</v>
      </c>
      <c r="C12" s="16"/>
      <c r="D12" s="16"/>
      <c r="E12" s="229"/>
      <c r="F12" s="16"/>
      <c r="G12" s="16"/>
      <c r="H12" s="16"/>
      <c r="I12" s="16"/>
      <c r="J12" s="20"/>
      <c r="K12" s="16"/>
      <c r="L12" s="16"/>
      <c r="M12" s="16"/>
      <c r="N12" s="16"/>
      <c r="O12" s="470"/>
      <c r="P12" s="470"/>
      <c r="Q12" s="27"/>
      <c r="R12" s="22"/>
    </row>
    <row r="13" spans="1:18" ht="4.5" customHeight="1" thickBot="1">
      <c r="A13" s="15"/>
      <c r="B13" s="16"/>
      <c r="C13" s="16"/>
      <c r="D13" s="16"/>
      <c r="E13" s="230"/>
      <c r="F13" s="23"/>
      <c r="G13" s="23"/>
      <c r="H13" s="23"/>
      <c r="I13" s="23"/>
      <c r="J13" s="24"/>
      <c r="K13" s="16"/>
      <c r="L13" s="16"/>
      <c r="M13" s="16"/>
      <c r="N13" s="16"/>
      <c r="O13" s="27"/>
      <c r="P13" s="27"/>
      <c r="Q13" s="27"/>
      <c r="R13" s="22"/>
    </row>
    <row r="14" spans="1:18" ht="18.75" customHeight="1" thickBot="1">
      <c r="A14" s="15"/>
      <c r="B14" s="16"/>
      <c r="C14" s="16"/>
      <c r="D14" s="16"/>
      <c r="E14" s="231" t="s">
        <v>652</v>
      </c>
      <c r="F14" s="16"/>
      <c r="G14" s="16" t="s">
        <v>653</v>
      </c>
      <c r="H14" s="16"/>
      <c r="I14" s="16"/>
      <c r="J14" s="16"/>
      <c r="K14" s="16"/>
      <c r="L14" s="16"/>
      <c r="M14" s="16"/>
      <c r="N14" s="16"/>
      <c r="O14" s="470"/>
      <c r="P14" s="470"/>
      <c r="Q14" s="28"/>
      <c r="R14" s="29"/>
    </row>
    <row r="15" spans="1:18" ht="18.75" customHeight="1" thickBot="1">
      <c r="A15" s="15"/>
      <c r="B15" s="16"/>
      <c r="C15" s="16"/>
      <c r="D15" s="16"/>
      <c r="E15" s="232" t="s">
        <v>164</v>
      </c>
      <c r="F15" s="16"/>
      <c r="G15" s="30"/>
      <c r="H15" s="31"/>
      <c r="I15" s="30"/>
      <c r="J15" s="16"/>
      <c r="K15" s="16"/>
      <c r="L15" s="16"/>
      <c r="M15" s="16"/>
      <c r="N15" s="16"/>
      <c r="O15" s="467" t="s">
        <v>654</v>
      </c>
      <c r="P15" s="468"/>
      <c r="Q15" s="248"/>
      <c r="R15" s="32"/>
    </row>
    <row r="16" spans="1:18" s="162" customFormat="1" ht="26.25" customHeight="1">
      <c r="A16" s="33"/>
      <c r="B16" s="34"/>
      <c r="C16" s="34"/>
      <c r="D16" s="34"/>
      <c r="E16" s="233" t="s">
        <v>111</v>
      </c>
      <c r="F16" s="34"/>
      <c r="G16" s="34"/>
      <c r="H16" s="34"/>
      <c r="I16" s="34"/>
      <c r="J16" s="34"/>
      <c r="K16" s="34"/>
      <c r="L16" s="34"/>
      <c r="M16" s="34"/>
      <c r="N16" s="34"/>
      <c r="O16" s="16"/>
      <c r="P16" s="34"/>
      <c r="Q16" s="34"/>
      <c r="R16" s="35"/>
    </row>
    <row r="17" spans="1:18" ht="17.25" customHeight="1">
      <c r="A17" s="36"/>
      <c r="B17" s="37"/>
      <c r="C17" s="37"/>
      <c r="D17" s="37"/>
      <c r="E17" s="38" t="s">
        <v>655</v>
      </c>
      <c r="F17" s="37"/>
      <c r="G17" s="37"/>
      <c r="H17" s="37"/>
      <c r="I17" s="37"/>
      <c r="J17" s="37"/>
      <c r="K17" s="37"/>
      <c r="L17" s="37"/>
      <c r="M17" s="37"/>
      <c r="N17" s="37"/>
      <c r="O17" s="13"/>
      <c r="P17" s="37"/>
      <c r="Q17" s="37"/>
      <c r="R17" s="39"/>
    </row>
    <row r="18" spans="1:18" ht="18" customHeight="1">
      <c r="A18" s="40" t="s">
        <v>656</v>
      </c>
      <c r="B18" s="41"/>
      <c r="C18" s="41"/>
      <c r="D18" s="42"/>
      <c r="E18" s="43" t="s">
        <v>657</v>
      </c>
      <c r="F18" s="42"/>
      <c r="G18" s="43" t="s">
        <v>658</v>
      </c>
      <c r="H18" s="41"/>
      <c r="I18" s="42"/>
      <c r="J18" s="43" t="s">
        <v>659</v>
      </c>
      <c r="K18" s="41"/>
      <c r="L18" s="43" t="s">
        <v>660</v>
      </c>
      <c r="M18" s="41"/>
      <c r="N18" s="41"/>
      <c r="O18" s="41"/>
      <c r="P18" s="42"/>
      <c r="Q18" s="43" t="s">
        <v>661</v>
      </c>
      <c r="R18" s="44"/>
    </row>
    <row r="19" spans="1:18" ht="19.5" customHeight="1">
      <c r="A19" s="45"/>
      <c r="B19" s="46"/>
      <c r="C19" s="46"/>
      <c r="D19" s="47"/>
      <c r="E19" s="48"/>
      <c r="F19" s="49"/>
      <c r="G19" s="50"/>
      <c r="H19" s="46"/>
      <c r="I19" s="47"/>
      <c r="J19" s="48"/>
      <c r="K19" s="51"/>
      <c r="L19" s="50"/>
      <c r="M19" s="46"/>
      <c r="N19" s="46"/>
      <c r="O19" s="52"/>
      <c r="P19" s="47"/>
      <c r="Q19" s="50"/>
      <c r="R19" s="53"/>
    </row>
    <row r="20" spans="1:18" ht="24.75" customHeight="1">
      <c r="A20" s="36"/>
      <c r="B20" s="37"/>
      <c r="C20" s="37"/>
      <c r="D20" s="37"/>
      <c r="E20" s="38" t="s">
        <v>662</v>
      </c>
      <c r="F20" s="37"/>
      <c r="G20" s="37"/>
      <c r="H20" s="37"/>
      <c r="I20" s="37"/>
      <c r="J20" s="54" t="s">
        <v>663</v>
      </c>
      <c r="K20" s="37"/>
      <c r="L20" s="37"/>
      <c r="M20" s="37"/>
      <c r="N20" s="37"/>
      <c r="O20" s="34"/>
      <c r="P20" s="37"/>
      <c r="Q20" s="37"/>
      <c r="R20" s="39"/>
    </row>
    <row r="21" spans="1:18" ht="24.75" customHeight="1">
      <c r="A21" s="55" t="s">
        <v>664</v>
      </c>
      <c r="B21" s="56"/>
      <c r="C21" s="57" t="s">
        <v>665</v>
      </c>
      <c r="D21" s="58"/>
      <c r="E21" s="58"/>
      <c r="F21" s="59"/>
      <c r="G21" s="60" t="s">
        <v>50</v>
      </c>
      <c r="H21" s="61"/>
      <c r="I21" s="57" t="s">
        <v>51</v>
      </c>
      <c r="J21" s="58"/>
      <c r="K21" s="58"/>
      <c r="L21" s="60" t="s">
        <v>52</v>
      </c>
      <c r="M21" s="61"/>
      <c r="N21" s="57" t="s">
        <v>62</v>
      </c>
      <c r="O21" s="62"/>
      <c r="P21" s="58"/>
      <c r="Q21" s="58"/>
      <c r="R21" s="63"/>
    </row>
    <row r="22" spans="1:18" ht="15.75" customHeight="1">
      <c r="A22" s="64" t="s">
        <v>63</v>
      </c>
      <c r="B22" s="65" t="s">
        <v>48</v>
      </c>
      <c r="C22" s="66"/>
      <c r="D22" s="67" t="s">
        <v>113</v>
      </c>
      <c r="E22" s="68">
        <v>0</v>
      </c>
      <c r="F22" s="69"/>
      <c r="G22" s="70" t="s">
        <v>64</v>
      </c>
      <c r="H22" s="71" t="s">
        <v>65</v>
      </c>
      <c r="I22" s="72"/>
      <c r="J22" s="73"/>
      <c r="K22" s="74"/>
      <c r="L22" s="70" t="s">
        <v>66</v>
      </c>
      <c r="M22" s="75" t="s">
        <v>629</v>
      </c>
      <c r="N22" s="76"/>
      <c r="O22" s="76"/>
      <c r="P22" s="76"/>
      <c r="Q22" s="77"/>
      <c r="R22" s="78">
        <f>'C2'!D29</f>
        <v>0</v>
      </c>
    </row>
    <row r="23" spans="1:18" ht="15.75" customHeight="1">
      <c r="A23" s="64" t="s">
        <v>67</v>
      </c>
      <c r="B23" s="79"/>
      <c r="C23" s="80"/>
      <c r="D23" s="67" t="s">
        <v>114</v>
      </c>
      <c r="E23" s="81">
        <f>'C2'!D9</f>
        <v>0</v>
      </c>
      <c r="F23" s="69"/>
      <c r="G23" s="70" t="s">
        <v>68</v>
      </c>
      <c r="H23" s="16" t="s">
        <v>112</v>
      </c>
      <c r="I23" s="72"/>
      <c r="J23" s="73"/>
      <c r="K23" s="74"/>
      <c r="L23" s="70" t="s">
        <v>69</v>
      </c>
      <c r="M23" s="75" t="s">
        <v>630</v>
      </c>
      <c r="N23" s="76"/>
      <c r="O23" s="16"/>
      <c r="P23" s="76"/>
      <c r="Q23" s="77"/>
      <c r="R23" s="78"/>
    </row>
    <row r="24" spans="1:18" ht="15.75" customHeight="1">
      <c r="A24" s="64" t="s">
        <v>70</v>
      </c>
      <c r="B24" s="65" t="s">
        <v>641</v>
      </c>
      <c r="C24" s="66"/>
      <c r="D24" s="67"/>
      <c r="E24" s="68">
        <v>0</v>
      </c>
      <c r="F24" s="69"/>
      <c r="G24" s="70" t="s">
        <v>71</v>
      </c>
      <c r="H24" s="71" t="s">
        <v>72</v>
      </c>
      <c r="I24" s="72"/>
      <c r="J24" s="73"/>
      <c r="K24" s="74"/>
      <c r="L24" s="70" t="s">
        <v>73</v>
      </c>
      <c r="M24" s="75"/>
      <c r="N24" s="76"/>
      <c r="O24" s="76"/>
      <c r="P24" s="76"/>
      <c r="Q24" s="77"/>
      <c r="R24" s="82"/>
    </row>
    <row r="25" spans="1:18" ht="15.75" customHeight="1">
      <c r="A25" s="64" t="s">
        <v>74</v>
      </c>
      <c r="B25" s="79"/>
      <c r="C25" s="80"/>
      <c r="D25" s="67" t="s">
        <v>114</v>
      </c>
      <c r="E25" s="81">
        <f>'C2'!D16</f>
        <v>0</v>
      </c>
      <c r="F25" s="69"/>
      <c r="G25" s="70" t="s">
        <v>75</v>
      </c>
      <c r="H25" s="71"/>
      <c r="I25" s="72"/>
      <c r="J25" s="73"/>
      <c r="K25" s="74"/>
      <c r="L25" s="70" t="s">
        <v>76</v>
      </c>
      <c r="M25" s="75"/>
      <c r="N25" s="76"/>
      <c r="O25" s="16"/>
      <c r="P25" s="76"/>
      <c r="Q25" s="77"/>
      <c r="R25" s="82"/>
    </row>
    <row r="26" spans="1:18" ht="15.75" customHeight="1">
      <c r="A26" s="64" t="s">
        <v>77</v>
      </c>
      <c r="B26" s="65" t="s">
        <v>78</v>
      </c>
      <c r="C26" s="66"/>
      <c r="D26" s="67"/>
      <c r="E26" s="68">
        <v>0</v>
      </c>
      <c r="F26" s="69"/>
      <c r="G26" s="83"/>
      <c r="H26" s="76"/>
      <c r="I26" s="72"/>
      <c r="J26" s="73"/>
      <c r="K26" s="74"/>
      <c r="L26" s="70" t="s">
        <v>79</v>
      </c>
      <c r="M26" s="75"/>
      <c r="N26" s="76"/>
      <c r="O26" s="76"/>
      <c r="P26" s="76"/>
      <c r="Q26" s="77"/>
      <c r="R26" s="82"/>
    </row>
    <row r="27" spans="1:18" ht="15.75" customHeight="1">
      <c r="A27" s="64" t="s">
        <v>80</v>
      </c>
      <c r="B27" s="79"/>
      <c r="C27" s="80"/>
      <c r="D27" s="67" t="s">
        <v>114</v>
      </c>
      <c r="E27" s="81">
        <f>'C2'!D22</f>
        <v>0</v>
      </c>
      <c r="F27" s="69"/>
      <c r="G27" s="83"/>
      <c r="H27" s="76"/>
      <c r="I27" s="72"/>
      <c r="J27" s="73"/>
      <c r="K27" s="74"/>
      <c r="L27" s="70" t="s">
        <v>81</v>
      </c>
      <c r="M27" s="71"/>
      <c r="N27" s="76"/>
      <c r="O27" s="16"/>
      <c r="P27" s="76"/>
      <c r="Q27" s="72"/>
      <c r="R27" s="82"/>
    </row>
    <row r="28" spans="1:18" ht="25.5" customHeight="1">
      <c r="A28" s="64" t="s">
        <v>82</v>
      </c>
      <c r="B28" s="84" t="s">
        <v>83</v>
      </c>
      <c r="C28" s="76"/>
      <c r="D28" s="72"/>
      <c r="E28" s="85">
        <f>SUM(E22:E27)</f>
        <v>0</v>
      </c>
      <c r="F28" s="86"/>
      <c r="G28" s="70" t="s">
        <v>84</v>
      </c>
      <c r="H28" s="84" t="s">
        <v>85</v>
      </c>
      <c r="I28" s="72"/>
      <c r="J28" s="87">
        <v>0</v>
      </c>
      <c r="K28" s="88"/>
      <c r="L28" s="70" t="s">
        <v>86</v>
      </c>
      <c r="M28" s="84" t="s">
        <v>87</v>
      </c>
      <c r="N28" s="76"/>
      <c r="O28" s="76"/>
      <c r="P28" s="76"/>
      <c r="Q28" s="72"/>
      <c r="R28" s="89">
        <f>SUM(R22:R27)</f>
        <v>0</v>
      </c>
    </row>
    <row r="29" spans="1:18" ht="18" customHeight="1">
      <c r="A29" s="90" t="s">
        <v>88</v>
      </c>
      <c r="B29" s="91" t="s">
        <v>43</v>
      </c>
      <c r="C29" s="92"/>
      <c r="D29" s="93"/>
      <c r="E29" s="94">
        <v>0</v>
      </c>
      <c r="F29" s="95"/>
      <c r="G29" s="96" t="s">
        <v>89</v>
      </c>
      <c r="H29" s="91" t="s">
        <v>90</v>
      </c>
      <c r="I29" s="93"/>
      <c r="J29" s="97"/>
      <c r="K29" s="98"/>
      <c r="L29" s="96" t="s">
        <v>91</v>
      </c>
      <c r="M29" s="91" t="s">
        <v>92</v>
      </c>
      <c r="N29" s="92"/>
      <c r="O29" s="34"/>
      <c r="P29" s="92"/>
      <c r="Q29" s="93"/>
      <c r="R29" s="99"/>
    </row>
    <row r="30" spans="1:18" ht="22.5" customHeight="1">
      <c r="A30" s="100" t="s">
        <v>650</v>
      </c>
      <c r="B30" s="101"/>
      <c r="C30" s="101"/>
      <c r="D30" s="101"/>
      <c r="E30" s="13"/>
      <c r="F30" s="102"/>
      <c r="G30" s="103"/>
      <c r="H30" s="13"/>
      <c r="I30" s="13"/>
      <c r="J30" s="13"/>
      <c r="K30" s="13"/>
      <c r="L30" s="60" t="s">
        <v>93</v>
      </c>
      <c r="M30" s="42"/>
      <c r="N30" s="57" t="s">
        <v>94</v>
      </c>
      <c r="O30" s="16"/>
      <c r="P30" s="41"/>
      <c r="Q30" s="41"/>
      <c r="R30" s="44"/>
    </row>
    <row r="31" spans="1:18" ht="26.25" customHeight="1">
      <c r="A31" s="15"/>
      <c r="B31" s="16"/>
      <c r="C31" s="16"/>
      <c r="D31" s="16"/>
      <c r="E31" s="16"/>
      <c r="F31" s="104"/>
      <c r="G31" s="105"/>
      <c r="H31" s="16"/>
      <c r="I31" s="16"/>
      <c r="J31" s="16"/>
      <c r="K31" s="16"/>
      <c r="L31" s="70" t="s">
        <v>95</v>
      </c>
      <c r="M31" s="71" t="s">
        <v>96</v>
      </c>
      <c r="N31" s="76"/>
      <c r="O31" s="76"/>
      <c r="P31" s="76"/>
      <c r="Q31" s="72"/>
      <c r="R31" s="89">
        <f>SUM(E28,J29,R28)</f>
        <v>0</v>
      </c>
    </row>
    <row r="32" spans="1:18" ht="31.5" customHeight="1">
      <c r="A32" s="106" t="s">
        <v>97</v>
      </c>
      <c r="B32" s="107"/>
      <c r="C32" s="107"/>
      <c r="D32" s="107"/>
      <c r="E32" s="107"/>
      <c r="F32" s="80"/>
      <c r="G32" s="108" t="s">
        <v>98</v>
      </c>
      <c r="H32" s="107"/>
      <c r="I32" s="107"/>
      <c r="J32" s="107"/>
      <c r="K32" s="107"/>
      <c r="L32" s="70" t="s">
        <v>99</v>
      </c>
      <c r="M32" s="75" t="s">
        <v>100</v>
      </c>
      <c r="N32" s="109">
        <v>21</v>
      </c>
      <c r="O32" s="27"/>
      <c r="P32" s="469"/>
      <c r="Q32" s="470"/>
      <c r="R32" s="172">
        <f>PRODUCT(N32*0.01*R31)</f>
        <v>0</v>
      </c>
    </row>
    <row r="33" spans="1:18" ht="26.25" customHeight="1" thickBot="1">
      <c r="A33" s="110" t="s">
        <v>649</v>
      </c>
      <c r="B33" s="111"/>
      <c r="C33" s="111"/>
      <c r="D33" s="111"/>
      <c r="E33" s="112"/>
      <c r="F33" s="66"/>
      <c r="G33" s="113"/>
      <c r="H33" s="112"/>
      <c r="I33" s="112"/>
      <c r="J33" s="112"/>
      <c r="K33" s="112"/>
      <c r="L33" s="70" t="s">
        <v>101</v>
      </c>
      <c r="M33" s="75" t="s">
        <v>100</v>
      </c>
      <c r="N33" s="109">
        <v>15</v>
      </c>
      <c r="O33" s="114"/>
      <c r="P33" s="471"/>
      <c r="Q33" s="472"/>
      <c r="R33" s="78"/>
    </row>
    <row r="34" spans="1:18" ht="24" customHeight="1" thickBot="1">
      <c r="A34" s="15"/>
      <c r="B34" s="16"/>
      <c r="C34" s="16"/>
      <c r="D34" s="16"/>
      <c r="E34" s="16"/>
      <c r="F34" s="104"/>
      <c r="G34" s="105"/>
      <c r="H34" s="16"/>
      <c r="I34" s="16"/>
      <c r="J34" s="16"/>
      <c r="K34" s="16"/>
      <c r="L34" s="96" t="s">
        <v>102</v>
      </c>
      <c r="M34" s="115" t="s">
        <v>673</v>
      </c>
      <c r="N34" s="92"/>
      <c r="O34" s="16"/>
      <c r="P34" s="92"/>
      <c r="Q34" s="93"/>
      <c r="R34" s="116">
        <f>SUM(R32,R31)</f>
        <v>0</v>
      </c>
    </row>
    <row r="35" spans="1:18" ht="23.25" customHeight="1">
      <c r="A35" s="106" t="s">
        <v>97</v>
      </c>
      <c r="B35" s="107"/>
      <c r="C35" s="107"/>
      <c r="D35" s="107"/>
      <c r="E35" s="107"/>
      <c r="F35" s="80"/>
      <c r="G35" s="108" t="s">
        <v>98</v>
      </c>
      <c r="H35" s="107"/>
      <c r="I35" s="107"/>
      <c r="J35" s="107"/>
      <c r="K35" s="107"/>
      <c r="L35" s="60" t="s">
        <v>103</v>
      </c>
      <c r="M35" s="42"/>
      <c r="N35" s="117" t="s">
        <v>104</v>
      </c>
      <c r="O35" s="101"/>
      <c r="P35" s="118"/>
      <c r="Q35" s="118"/>
      <c r="R35" s="119"/>
    </row>
    <row r="36" spans="1:18" ht="20.25" customHeight="1">
      <c r="A36" s="110" t="s">
        <v>651</v>
      </c>
      <c r="B36" s="111"/>
      <c r="C36" s="111"/>
      <c r="D36" s="111"/>
      <c r="E36" s="112"/>
      <c r="F36" s="66"/>
      <c r="G36" s="113"/>
      <c r="H36" s="112"/>
      <c r="I36" s="112"/>
      <c r="J36" s="112"/>
      <c r="K36" s="112"/>
      <c r="L36" s="70" t="s">
        <v>105</v>
      </c>
      <c r="M36" s="71" t="s">
        <v>106</v>
      </c>
      <c r="N36" s="76"/>
      <c r="O36" s="76"/>
      <c r="P36" s="76"/>
      <c r="Q36" s="72"/>
      <c r="R36" s="82"/>
    </row>
    <row r="37" spans="1:18" ht="21" customHeight="1">
      <c r="A37" s="15"/>
      <c r="B37" s="16"/>
      <c r="C37" s="16"/>
      <c r="D37" s="16"/>
      <c r="E37" s="16"/>
      <c r="F37" s="104"/>
      <c r="G37" s="105"/>
      <c r="H37" s="16"/>
      <c r="I37" s="16"/>
      <c r="J37" s="16"/>
      <c r="K37" s="16"/>
      <c r="L37" s="70" t="s">
        <v>107</v>
      </c>
      <c r="M37" s="71" t="s">
        <v>108</v>
      </c>
      <c r="N37" s="76"/>
      <c r="O37" s="107"/>
      <c r="P37" s="76"/>
      <c r="Q37" s="72"/>
      <c r="R37" s="82"/>
    </row>
    <row r="38" spans="1:18" ht="46.5" customHeight="1" thickBot="1">
      <c r="A38" s="120" t="s">
        <v>97</v>
      </c>
      <c r="B38" s="121"/>
      <c r="C38" s="121"/>
      <c r="D38" s="121"/>
      <c r="E38" s="121"/>
      <c r="F38" s="122"/>
      <c r="G38" s="123" t="s">
        <v>98</v>
      </c>
      <c r="H38" s="121"/>
      <c r="I38" s="121"/>
      <c r="J38" s="121"/>
      <c r="K38" s="121"/>
      <c r="L38" s="124" t="s">
        <v>109</v>
      </c>
      <c r="M38" s="125" t="s">
        <v>110</v>
      </c>
      <c r="N38" s="126"/>
      <c r="O38" s="121"/>
      <c r="P38" s="126"/>
      <c r="Q38" s="127"/>
      <c r="R38" s="128"/>
    </row>
  </sheetData>
  <sheetProtection/>
  <mergeCells count="11">
    <mergeCell ref="P32:Q32"/>
    <mergeCell ref="P33:Q33"/>
    <mergeCell ref="O10:P10"/>
    <mergeCell ref="O11:P11"/>
    <mergeCell ref="O12:P12"/>
    <mergeCell ref="O14:P14"/>
    <mergeCell ref="O6:P6"/>
    <mergeCell ref="O7:P7"/>
    <mergeCell ref="O8:P8"/>
    <mergeCell ref="O9:P9"/>
    <mergeCell ref="O15:P15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B1:S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25" style="0" customWidth="1"/>
    <col min="2" max="2" width="9.375" style="1" customWidth="1"/>
    <col min="3" max="3" width="59.125" style="1" customWidth="1"/>
    <col min="4" max="4" width="19.125" style="1" customWidth="1"/>
    <col min="5" max="5" width="5.00390625" style="1" customWidth="1"/>
    <col min="6" max="6" width="12.75390625" style="1" customWidth="1"/>
    <col min="7" max="7" width="0.37109375" style="1" customWidth="1"/>
    <col min="8" max="8" width="2.75390625" style="1" customWidth="1"/>
    <col min="9" max="9" width="2.625" style="1" customWidth="1"/>
    <col min="10" max="10" width="11.625" style="1" customWidth="1"/>
    <col min="11" max="11" width="12.875" style="1" customWidth="1"/>
    <col min="12" max="12" width="0.6171875" style="1" customWidth="1"/>
    <col min="13" max="13" width="2.625" style="1" customWidth="1"/>
    <col min="14" max="14" width="4.00390625" style="1" customWidth="1"/>
    <col min="15" max="15" width="4.875" style="1" customWidth="1"/>
    <col min="16" max="16" width="8.625" style="1" customWidth="1"/>
    <col min="17" max="17" width="0.2421875" style="1" hidden="1" customWidth="1"/>
    <col min="18" max="18" width="5.625" style="1" customWidth="1"/>
    <col min="19" max="19" width="12.75390625" style="1" customWidth="1"/>
  </cols>
  <sheetData>
    <row r="1" spans="2:19" s="209" customFormat="1" ht="27" customHeight="1">
      <c r="B1" s="227" t="s">
        <v>46</v>
      </c>
      <c r="C1" s="220"/>
      <c r="D1" s="220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2:19" s="384" customFormat="1" ht="18.75" customHeight="1">
      <c r="B2" s="165" t="s">
        <v>61</v>
      </c>
      <c r="C2" s="292" t="s">
        <v>176</v>
      </c>
      <c r="D2" s="166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2:19" s="162" customFormat="1" ht="18.75" customHeight="1">
      <c r="B3" s="165" t="s">
        <v>628</v>
      </c>
      <c r="C3" s="249" t="s">
        <v>442</v>
      </c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2:19" s="384" customFormat="1" ht="15.75" customHeight="1">
      <c r="B4" s="165" t="s">
        <v>177</v>
      </c>
      <c r="C4" s="168"/>
      <c r="D4" s="169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2:19" s="219" customFormat="1" ht="20.25" customHeight="1">
      <c r="B5" s="217" t="s">
        <v>111</v>
      </c>
      <c r="C5" s="217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2:4" ht="15" customHeight="1">
      <c r="B6" s="129" t="s">
        <v>47</v>
      </c>
      <c r="C6" s="130" t="s">
        <v>44</v>
      </c>
      <c r="D6" s="131" t="s">
        <v>45</v>
      </c>
    </row>
    <row r="7" spans="2:4" ht="15" customHeight="1">
      <c r="B7" s="132">
        <v>1</v>
      </c>
      <c r="C7" s="133">
        <v>2</v>
      </c>
      <c r="D7" s="134">
        <v>3</v>
      </c>
    </row>
    <row r="8" spans="2:19" s="175" customFormat="1" ht="28.5" customHeight="1" thickBot="1">
      <c r="B8" s="173"/>
      <c r="C8" s="173"/>
      <c r="D8" s="17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2:4" ht="21.75" customHeight="1" thickBot="1">
      <c r="B9" s="240" t="s">
        <v>48</v>
      </c>
      <c r="C9" s="241" t="s">
        <v>49</v>
      </c>
      <c r="D9" s="244">
        <f>SUM(D11:D14)</f>
        <v>0</v>
      </c>
    </row>
    <row r="10" spans="2:4" ht="6.75" customHeight="1">
      <c r="B10" s="240"/>
      <c r="C10" s="241"/>
      <c r="D10" s="245"/>
    </row>
    <row r="11" spans="2:4" ht="19.5" customHeight="1">
      <c r="B11" s="180" t="s">
        <v>122</v>
      </c>
      <c r="C11" s="239" t="s">
        <v>123</v>
      </c>
      <c r="D11" s="242">
        <f>'C3'!H15</f>
        <v>0</v>
      </c>
    </row>
    <row r="12" spans="2:4" ht="19.5" customHeight="1">
      <c r="B12" s="180">
        <v>61</v>
      </c>
      <c r="C12" s="239" t="s">
        <v>124</v>
      </c>
      <c r="D12" s="242">
        <f>'C3'!H22</f>
        <v>0</v>
      </c>
    </row>
    <row r="13" spans="2:4" ht="19.5" customHeight="1">
      <c r="B13" s="180">
        <v>95</v>
      </c>
      <c r="C13" s="239" t="s">
        <v>53</v>
      </c>
      <c r="D13" s="242">
        <f>'C3'!H31</f>
        <v>0</v>
      </c>
    </row>
    <row r="14" spans="2:4" ht="19.5" customHeight="1">
      <c r="B14" s="180">
        <v>99</v>
      </c>
      <c r="C14" s="239" t="s">
        <v>640</v>
      </c>
      <c r="D14" s="242">
        <f>'C3'!H35</f>
        <v>0</v>
      </c>
    </row>
    <row r="15" spans="2:4" ht="15" customHeight="1" thickBot="1">
      <c r="B15" s="180"/>
      <c r="C15" s="239"/>
      <c r="D15" s="243"/>
    </row>
    <row r="16" spans="2:4" ht="21.75" customHeight="1" thickBot="1">
      <c r="B16" s="240" t="s">
        <v>641</v>
      </c>
      <c r="C16" s="241" t="s">
        <v>642</v>
      </c>
      <c r="D16" s="244">
        <f>SUM(D18:D20)</f>
        <v>0</v>
      </c>
    </row>
    <row r="17" spans="2:4" ht="5.25" customHeight="1">
      <c r="B17" s="240"/>
      <c r="C17" s="241"/>
      <c r="D17" s="245"/>
    </row>
    <row r="18" spans="2:4" ht="19.5" customHeight="1">
      <c r="B18" s="180">
        <v>721</v>
      </c>
      <c r="C18" s="239" t="s">
        <v>513</v>
      </c>
      <c r="D18" s="242">
        <f>'C3'!H39</f>
        <v>0</v>
      </c>
    </row>
    <row r="19" spans="2:4" ht="19.5" customHeight="1">
      <c r="B19" s="180">
        <v>781</v>
      </c>
      <c r="C19" s="239" t="s">
        <v>128</v>
      </c>
      <c r="D19" s="242">
        <f>'C3'!H51</f>
        <v>0</v>
      </c>
    </row>
    <row r="20" spans="2:4" ht="19.5" customHeight="1">
      <c r="B20" s="180">
        <v>784</v>
      </c>
      <c r="C20" s="239" t="s">
        <v>129</v>
      </c>
      <c r="D20" s="242">
        <f>'C3'!H58</f>
        <v>0</v>
      </c>
    </row>
    <row r="21" spans="2:4" ht="11.25" customHeight="1" thickBot="1">
      <c r="B21" s="180"/>
      <c r="C21" s="239"/>
      <c r="D21" s="243"/>
    </row>
    <row r="22" spans="2:4" ht="21.75" customHeight="1" thickBot="1">
      <c r="B22" s="240" t="s">
        <v>42</v>
      </c>
      <c r="C22" s="241" t="s">
        <v>639</v>
      </c>
      <c r="D22" s="244">
        <f>SUM(D24)</f>
        <v>0</v>
      </c>
    </row>
    <row r="23" spans="2:4" ht="4.5" customHeight="1">
      <c r="B23" s="240"/>
      <c r="C23" s="241"/>
      <c r="D23" s="245"/>
    </row>
    <row r="24" spans="2:4" ht="19.5" customHeight="1">
      <c r="B24" s="180"/>
      <c r="C24" s="239" t="s">
        <v>518</v>
      </c>
      <c r="D24" s="242">
        <v>0</v>
      </c>
    </row>
    <row r="25" spans="2:4" ht="14.25" customHeight="1" thickBot="1">
      <c r="B25" s="180"/>
      <c r="C25" s="239"/>
      <c r="D25" s="243"/>
    </row>
    <row r="26" spans="2:4" ht="24" customHeight="1" thickBot="1">
      <c r="B26" s="181"/>
      <c r="C26" s="241" t="s">
        <v>643</v>
      </c>
      <c r="D26" s="244">
        <f>SUM(D9,D16,D22)</f>
        <v>0</v>
      </c>
    </row>
    <row r="27" spans="2:4" ht="6" customHeight="1">
      <c r="B27" s="240"/>
      <c r="C27" s="241"/>
      <c r="D27" s="245"/>
    </row>
    <row r="28" spans="2:4" ht="23.25" customHeight="1" thickBot="1">
      <c r="B28" s="180"/>
      <c r="C28" s="239"/>
      <c r="D28" s="243"/>
    </row>
    <row r="29" spans="2:4" ht="19.5" customHeight="1" thickBot="1">
      <c r="B29" s="180"/>
      <c r="C29" s="181" t="s">
        <v>413</v>
      </c>
      <c r="D29" s="182">
        <f>'C3'!H64</f>
        <v>0</v>
      </c>
    </row>
    <row r="30" ht="12.75">
      <c r="D30" s="2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I1320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2" width="5.375" style="136" customWidth="1"/>
    <col min="3" max="3" width="13.25390625" style="136" customWidth="1"/>
    <col min="4" max="4" width="70.125" style="164" customWidth="1"/>
    <col min="5" max="5" width="5.00390625" style="136" customWidth="1"/>
    <col min="6" max="6" width="14.625" style="137" customWidth="1"/>
    <col min="7" max="7" width="15.375" style="139" customWidth="1"/>
    <col min="8" max="8" width="16.875" style="139" customWidth="1"/>
    <col min="9" max="16384" width="9.125" style="138" customWidth="1"/>
  </cols>
  <sheetData>
    <row r="1" spans="2:4" s="140" customFormat="1" ht="21.75" customHeight="1">
      <c r="B1" s="226" t="s">
        <v>54</v>
      </c>
      <c r="D1" s="141"/>
    </row>
    <row r="2" spans="2:4" s="142" customFormat="1" ht="18" customHeight="1">
      <c r="B2" s="293" t="s">
        <v>178</v>
      </c>
      <c r="D2" s="144"/>
    </row>
    <row r="3" spans="2:4" s="142" customFormat="1" ht="18" customHeight="1">
      <c r="B3" s="210" t="s">
        <v>443</v>
      </c>
      <c r="D3" s="144"/>
    </row>
    <row r="4" spans="2:4" s="143" customFormat="1" ht="16.5" customHeight="1" thickBot="1">
      <c r="B4" s="210" t="s">
        <v>179</v>
      </c>
      <c r="D4" s="145"/>
    </row>
    <row r="5" spans="1:9" s="152" customFormat="1" ht="13.5" customHeight="1">
      <c r="A5" s="146" t="s">
        <v>55</v>
      </c>
      <c r="B5" s="147" t="s">
        <v>60</v>
      </c>
      <c r="C5" s="148" t="s">
        <v>56</v>
      </c>
      <c r="D5" s="149" t="s">
        <v>44</v>
      </c>
      <c r="E5" s="148" t="s">
        <v>57</v>
      </c>
      <c r="F5" s="148" t="s">
        <v>58</v>
      </c>
      <c r="G5" s="148" t="s">
        <v>59</v>
      </c>
      <c r="H5" s="150" t="s">
        <v>45</v>
      </c>
      <c r="I5" s="151"/>
    </row>
    <row r="6" spans="1:9" s="159" customFormat="1" ht="16.5" customHeight="1" thickBot="1">
      <c r="A6" s="153">
        <v>1</v>
      </c>
      <c r="B6" s="154">
        <v>2</v>
      </c>
      <c r="C6" s="155">
        <v>3</v>
      </c>
      <c r="D6" s="156">
        <v>4</v>
      </c>
      <c r="E6" s="155">
        <v>5</v>
      </c>
      <c r="F6" s="155">
        <v>6</v>
      </c>
      <c r="G6" s="155">
        <v>7</v>
      </c>
      <c r="H6" s="157">
        <v>8</v>
      </c>
      <c r="I6" s="158"/>
    </row>
    <row r="7" ht="7.5" customHeight="1">
      <c r="D7" s="170"/>
    </row>
    <row r="8" spans="3:8" ht="18.75" customHeight="1">
      <c r="C8" s="177">
        <v>93</v>
      </c>
      <c r="D8" s="171" t="s">
        <v>133</v>
      </c>
      <c r="E8" s="223"/>
      <c r="G8" s="425"/>
      <c r="H8" s="425"/>
    </row>
    <row r="9" spans="1:8" s="395" customFormat="1" ht="21" customHeight="1">
      <c r="A9" s="391" t="s">
        <v>134</v>
      </c>
      <c r="B9" s="391">
        <v>1</v>
      </c>
      <c r="C9" s="391" t="s">
        <v>138</v>
      </c>
      <c r="D9" s="392" t="s">
        <v>382</v>
      </c>
      <c r="E9" s="393" t="s">
        <v>116</v>
      </c>
      <c r="F9" s="394">
        <v>6.2</v>
      </c>
      <c r="G9" s="444">
        <v>0</v>
      </c>
      <c r="H9" s="444">
        <f aca="true" t="shared" si="0" ref="H9:H14">PRODUCT(F9:G9)</f>
        <v>0</v>
      </c>
    </row>
    <row r="10" spans="1:8" ht="21" customHeight="1">
      <c r="A10" s="136" t="s">
        <v>134</v>
      </c>
      <c r="B10" s="136">
        <v>2</v>
      </c>
      <c r="C10" s="136" t="s">
        <v>140</v>
      </c>
      <c r="D10" s="170" t="s">
        <v>141</v>
      </c>
      <c r="E10" s="222" t="s">
        <v>115</v>
      </c>
      <c r="F10" s="297">
        <v>0.422</v>
      </c>
      <c r="G10" s="428">
        <v>0</v>
      </c>
      <c r="H10" s="444">
        <f t="shared" si="0"/>
        <v>0</v>
      </c>
    </row>
    <row r="11" spans="1:8" ht="30.75" customHeight="1">
      <c r="A11" s="136" t="s">
        <v>134</v>
      </c>
      <c r="B11" s="136">
        <v>3</v>
      </c>
      <c r="C11" s="136" t="s">
        <v>142</v>
      </c>
      <c r="D11" s="170" t="s">
        <v>383</v>
      </c>
      <c r="E11" s="222" t="s">
        <v>115</v>
      </c>
      <c r="F11" s="297">
        <v>1.688</v>
      </c>
      <c r="G11" s="428">
        <v>0</v>
      </c>
      <c r="H11" s="444">
        <f t="shared" si="0"/>
        <v>0</v>
      </c>
    </row>
    <row r="12" spans="1:8" ht="21" customHeight="1">
      <c r="A12" s="136" t="s">
        <v>134</v>
      </c>
      <c r="B12" s="136">
        <v>4</v>
      </c>
      <c r="C12" s="136" t="s">
        <v>143</v>
      </c>
      <c r="D12" s="170" t="s">
        <v>144</v>
      </c>
      <c r="E12" s="222" t="s">
        <v>115</v>
      </c>
      <c r="F12" s="297">
        <v>0.422</v>
      </c>
      <c r="G12" s="428">
        <v>0</v>
      </c>
      <c r="H12" s="444">
        <f t="shared" si="0"/>
        <v>0</v>
      </c>
    </row>
    <row r="13" spans="1:8" ht="30.75" customHeight="1">
      <c r="A13" s="136" t="s">
        <v>134</v>
      </c>
      <c r="B13" s="136">
        <v>5</v>
      </c>
      <c r="C13" s="136" t="s">
        <v>145</v>
      </c>
      <c r="D13" s="170" t="s">
        <v>384</v>
      </c>
      <c r="E13" s="222" t="s">
        <v>115</v>
      </c>
      <c r="F13" s="297">
        <v>6.33</v>
      </c>
      <c r="G13" s="428">
        <v>0</v>
      </c>
      <c r="H13" s="444">
        <f t="shared" si="0"/>
        <v>0</v>
      </c>
    </row>
    <row r="14" spans="1:8" ht="21" customHeight="1" thickBot="1">
      <c r="A14" s="136" t="s">
        <v>134</v>
      </c>
      <c r="B14" s="136">
        <v>6</v>
      </c>
      <c r="C14" s="136" t="s">
        <v>146</v>
      </c>
      <c r="D14" s="170" t="s">
        <v>147</v>
      </c>
      <c r="E14" s="222" t="s">
        <v>115</v>
      </c>
      <c r="F14" s="297">
        <v>0.422</v>
      </c>
      <c r="G14" s="428">
        <v>0</v>
      </c>
      <c r="H14" s="444">
        <f t="shared" si="0"/>
        <v>0</v>
      </c>
    </row>
    <row r="15" spans="3:8" ht="18.75" customHeight="1" thickBot="1">
      <c r="C15" s="177">
        <v>93</v>
      </c>
      <c r="D15" s="171" t="s">
        <v>148</v>
      </c>
      <c r="E15" s="223"/>
      <c r="F15" s="298"/>
      <c r="G15" s="425"/>
      <c r="H15" s="426">
        <f>SUM(H9:H14)</f>
        <v>0</v>
      </c>
    </row>
    <row r="16" spans="4:8" ht="9" customHeight="1">
      <c r="D16" s="170"/>
      <c r="E16" s="224"/>
      <c r="F16" s="299"/>
      <c r="G16" s="437"/>
      <c r="H16" s="437"/>
    </row>
    <row r="17" spans="3:8" ht="18.75" customHeight="1">
      <c r="C17" s="177">
        <v>61</v>
      </c>
      <c r="D17" s="171" t="s">
        <v>124</v>
      </c>
      <c r="E17" s="223"/>
      <c r="F17" s="298"/>
      <c r="G17" s="425"/>
      <c r="H17" s="425"/>
    </row>
    <row r="18" spans="1:8" s="378" customFormat="1" ht="30.75" customHeight="1">
      <c r="A18" s="374" t="s">
        <v>117</v>
      </c>
      <c r="B18" s="374">
        <v>7</v>
      </c>
      <c r="C18" s="374" t="s">
        <v>279</v>
      </c>
      <c r="D18" s="375" t="s">
        <v>390</v>
      </c>
      <c r="E18" s="376" t="s">
        <v>116</v>
      </c>
      <c r="F18" s="377">
        <v>6.2</v>
      </c>
      <c r="G18" s="436">
        <v>0</v>
      </c>
      <c r="H18" s="436">
        <f>PRODUCT(F18:G18)</f>
        <v>0</v>
      </c>
    </row>
    <row r="19" spans="1:8" s="378" customFormat="1" ht="30.75" customHeight="1">
      <c r="A19" s="374" t="s">
        <v>117</v>
      </c>
      <c r="B19" s="374">
        <v>8</v>
      </c>
      <c r="C19" s="374" t="s">
        <v>280</v>
      </c>
      <c r="D19" s="375" t="s">
        <v>391</v>
      </c>
      <c r="E19" s="376" t="s">
        <v>116</v>
      </c>
      <c r="F19" s="377">
        <v>6.2</v>
      </c>
      <c r="G19" s="436">
        <v>0</v>
      </c>
      <c r="H19" s="436">
        <f>PRODUCT(F19:G19)</f>
        <v>0</v>
      </c>
    </row>
    <row r="20" spans="1:8" s="378" customFormat="1" ht="21" customHeight="1">
      <c r="A20" s="374" t="s">
        <v>117</v>
      </c>
      <c r="B20" s="374">
        <v>9</v>
      </c>
      <c r="C20" s="374" t="s">
        <v>282</v>
      </c>
      <c r="D20" s="375" t="s">
        <v>392</v>
      </c>
      <c r="E20" s="376" t="s">
        <v>116</v>
      </c>
      <c r="F20" s="377">
        <v>6.2</v>
      </c>
      <c r="G20" s="436">
        <v>0</v>
      </c>
      <c r="H20" s="436">
        <f>PRODUCT(F20:G20)</f>
        <v>0</v>
      </c>
    </row>
    <row r="21" spans="1:8" s="395" customFormat="1" ht="21" customHeight="1" thickBot="1">
      <c r="A21" s="391" t="s">
        <v>117</v>
      </c>
      <c r="B21" s="391">
        <v>10</v>
      </c>
      <c r="C21" s="391" t="s">
        <v>393</v>
      </c>
      <c r="D21" s="392" t="s">
        <v>394</v>
      </c>
      <c r="E21" s="393" t="s">
        <v>116</v>
      </c>
      <c r="F21" s="394">
        <v>6.2</v>
      </c>
      <c r="G21" s="444">
        <v>0</v>
      </c>
      <c r="H21" s="436">
        <f>PRODUCT(F21:G21)</f>
        <v>0</v>
      </c>
    </row>
    <row r="22" spans="3:8" ht="18.75" customHeight="1" thickBot="1">
      <c r="C22" s="177">
        <v>61</v>
      </c>
      <c r="D22" s="171" t="s">
        <v>149</v>
      </c>
      <c r="E22" s="224"/>
      <c r="F22" s="299"/>
      <c r="G22" s="437"/>
      <c r="H22" s="426">
        <f>SUM(H18:H21)</f>
        <v>0</v>
      </c>
    </row>
    <row r="23" spans="4:8" ht="9.75" customHeight="1">
      <c r="D23" s="170"/>
      <c r="E23" s="224"/>
      <c r="F23" s="299"/>
      <c r="G23" s="437"/>
      <c r="H23" s="437"/>
    </row>
    <row r="24" spans="3:8" ht="18.75" customHeight="1">
      <c r="C24" s="177">
        <v>95</v>
      </c>
      <c r="D24" s="171" t="s">
        <v>667</v>
      </c>
      <c r="E24" s="223"/>
      <c r="F24" s="298"/>
      <c r="G24" s="425"/>
      <c r="H24" s="425"/>
    </row>
    <row r="25" spans="1:8" s="395" customFormat="1" ht="21" customHeight="1">
      <c r="A25" s="391" t="s">
        <v>117</v>
      </c>
      <c r="B25" s="391">
        <v>11</v>
      </c>
      <c r="C25" s="391" t="s">
        <v>397</v>
      </c>
      <c r="D25" s="392" t="s">
        <v>398</v>
      </c>
      <c r="E25" s="393" t="s">
        <v>116</v>
      </c>
      <c r="F25" s="394">
        <v>6</v>
      </c>
      <c r="G25" s="444">
        <v>0</v>
      </c>
      <c r="H25" s="444">
        <f aca="true" t="shared" si="1" ref="H25:H30">PRODUCT(F25:G25)</f>
        <v>0</v>
      </c>
    </row>
    <row r="26" spans="1:8" s="253" customFormat="1" ht="21" customHeight="1">
      <c r="A26" s="250" t="s">
        <v>117</v>
      </c>
      <c r="B26" s="250">
        <v>12</v>
      </c>
      <c r="C26" s="250" t="s">
        <v>151</v>
      </c>
      <c r="D26" s="251" t="s">
        <v>301</v>
      </c>
      <c r="E26" s="252" t="s">
        <v>116</v>
      </c>
      <c r="F26" s="296">
        <v>6.16</v>
      </c>
      <c r="G26" s="438">
        <v>0</v>
      </c>
      <c r="H26" s="444">
        <f t="shared" si="1"/>
        <v>0</v>
      </c>
    </row>
    <row r="27" spans="1:8" s="255" customFormat="1" ht="19.5" customHeight="1">
      <c r="A27" s="254" t="s">
        <v>117</v>
      </c>
      <c r="B27" s="254">
        <v>13</v>
      </c>
      <c r="C27" s="254" t="s">
        <v>152</v>
      </c>
      <c r="D27" s="305" t="s">
        <v>153</v>
      </c>
      <c r="E27" s="306" t="s">
        <v>116</v>
      </c>
      <c r="F27" s="307">
        <v>100</v>
      </c>
      <c r="G27" s="439">
        <v>0</v>
      </c>
      <c r="H27" s="444">
        <f t="shared" si="1"/>
        <v>0</v>
      </c>
    </row>
    <row r="28" spans="1:8" ht="19.5" customHeight="1">
      <c r="A28" s="136" t="s">
        <v>117</v>
      </c>
      <c r="B28" s="136">
        <v>14</v>
      </c>
      <c r="C28" s="136" t="s">
        <v>150</v>
      </c>
      <c r="D28" s="170" t="s">
        <v>611</v>
      </c>
      <c r="E28" s="222" t="s">
        <v>116</v>
      </c>
      <c r="F28" s="297">
        <v>3</v>
      </c>
      <c r="G28" s="428">
        <v>0</v>
      </c>
      <c r="H28" s="444">
        <f t="shared" si="1"/>
        <v>0</v>
      </c>
    </row>
    <row r="29" spans="1:8" s="253" customFormat="1" ht="41.25" customHeight="1">
      <c r="A29" s="250" t="s">
        <v>117</v>
      </c>
      <c r="B29" s="250">
        <v>15</v>
      </c>
      <c r="C29" s="250" t="s">
        <v>154</v>
      </c>
      <c r="D29" s="251" t="s">
        <v>395</v>
      </c>
      <c r="E29" s="252" t="s">
        <v>43</v>
      </c>
      <c r="F29" s="296">
        <v>4</v>
      </c>
      <c r="G29" s="438">
        <v>0</v>
      </c>
      <c r="H29" s="444">
        <f t="shared" si="1"/>
        <v>0</v>
      </c>
    </row>
    <row r="30" spans="1:8" s="253" customFormat="1" ht="21" customHeight="1" thickBot="1">
      <c r="A30" s="250" t="s">
        <v>117</v>
      </c>
      <c r="B30" s="250">
        <v>16</v>
      </c>
      <c r="C30" s="250" t="s">
        <v>155</v>
      </c>
      <c r="D30" s="251" t="s">
        <v>396</v>
      </c>
      <c r="E30" s="252" t="s">
        <v>157</v>
      </c>
      <c r="F30" s="296">
        <v>1</v>
      </c>
      <c r="G30" s="438">
        <v>0</v>
      </c>
      <c r="H30" s="444">
        <f t="shared" si="1"/>
        <v>0</v>
      </c>
    </row>
    <row r="31" spans="3:8" ht="18.75" customHeight="1" thickBot="1">
      <c r="C31" s="177">
        <v>95</v>
      </c>
      <c r="D31" s="171" t="s">
        <v>668</v>
      </c>
      <c r="E31" s="223"/>
      <c r="F31" s="298"/>
      <c r="G31" s="425"/>
      <c r="H31" s="426">
        <f>SUM(H25:H30)</f>
        <v>0</v>
      </c>
    </row>
    <row r="32" spans="4:8" ht="15" customHeight="1">
      <c r="D32" s="170"/>
      <c r="E32" s="223"/>
      <c r="F32" s="298"/>
      <c r="G32" s="425"/>
      <c r="H32" s="425"/>
    </row>
    <row r="33" spans="3:8" ht="18.75" customHeight="1">
      <c r="C33" s="177">
        <v>99</v>
      </c>
      <c r="D33" s="171" t="s">
        <v>669</v>
      </c>
      <c r="E33" s="223"/>
      <c r="F33" s="298"/>
      <c r="G33" s="425"/>
      <c r="H33" s="425"/>
    </row>
    <row r="34" spans="1:8" ht="18.75" customHeight="1" thickBot="1">
      <c r="A34" s="136" t="s">
        <v>117</v>
      </c>
      <c r="B34" s="136">
        <v>17</v>
      </c>
      <c r="C34" s="136" t="s">
        <v>159</v>
      </c>
      <c r="D34" s="170" t="s">
        <v>160</v>
      </c>
      <c r="E34" s="222" t="s">
        <v>115</v>
      </c>
      <c r="F34" s="297">
        <v>0.408</v>
      </c>
      <c r="G34" s="428">
        <v>0</v>
      </c>
      <c r="H34" s="440">
        <f>PRODUCT(F34:G34)</f>
        <v>0</v>
      </c>
    </row>
    <row r="35" spans="3:8" ht="18.75" customHeight="1" thickBot="1">
      <c r="C35" s="177">
        <v>99</v>
      </c>
      <c r="D35" s="171" t="s">
        <v>670</v>
      </c>
      <c r="E35" s="223"/>
      <c r="F35" s="298"/>
      <c r="G35" s="425"/>
      <c r="H35" s="426">
        <f>SUM(H34)</f>
        <v>0</v>
      </c>
    </row>
    <row r="36" spans="4:8" ht="15" customHeight="1">
      <c r="D36" s="170"/>
      <c r="E36" s="223"/>
      <c r="F36" s="298"/>
      <c r="G36" s="425"/>
      <c r="H36" s="425"/>
    </row>
    <row r="37" spans="3:8" ht="18.75" customHeight="1">
      <c r="C37" s="177" t="s">
        <v>596</v>
      </c>
      <c r="D37" s="171" t="s">
        <v>597</v>
      </c>
      <c r="E37" s="223"/>
      <c r="F37" s="298"/>
      <c r="G37" s="425"/>
      <c r="H37" s="425"/>
    </row>
    <row r="38" spans="1:8" ht="36" customHeight="1" thickBot="1">
      <c r="A38" s="136" t="s">
        <v>186</v>
      </c>
      <c r="B38" s="136">
        <v>18</v>
      </c>
      <c r="C38" s="136" t="s">
        <v>239</v>
      </c>
      <c r="D38" s="170" t="s">
        <v>399</v>
      </c>
      <c r="E38" s="222" t="s">
        <v>158</v>
      </c>
      <c r="F38" s="339">
        <v>1</v>
      </c>
      <c r="G38" s="428">
        <f>'C3a'!F70</f>
        <v>0</v>
      </c>
      <c r="H38" s="428">
        <f>PRODUCT(F38:G38)</f>
        <v>0</v>
      </c>
    </row>
    <row r="39" spans="3:8" ht="18.75" customHeight="1" thickBot="1">
      <c r="C39" s="177" t="s">
        <v>596</v>
      </c>
      <c r="D39" s="171" t="s">
        <v>605</v>
      </c>
      <c r="E39" s="223"/>
      <c r="F39" s="298"/>
      <c r="G39" s="425"/>
      <c r="H39" s="426">
        <f>SUM(H38)</f>
        <v>0</v>
      </c>
    </row>
    <row r="40" spans="4:8" ht="13.5" customHeight="1">
      <c r="D40" s="170"/>
      <c r="E40" s="224"/>
      <c r="F40" s="299"/>
      <c r="G40" s="437"/>
      <c r="H40" s="437"/>
    </row>
    <row r="41" spans="3:8" ht="21" customHeight="1">
      <c r="C41" s="177" t="s">
        <v>581</v>
      </c>
      <c r="D41" s="171" t="s">
        <v>128</v>
      </c>
      <c r="E41" s="223"/>
      <c r="F41" s="298"/>
      <c r="G41" s="425"/>
      <c r="H41" s="425"/>
    </row>
    <row r="42" spans="1:8" s="253" customFormat="1" ht="30.75" customHeight="1">
      <c r="A42" s="250" t="s">
        <v>582</v>
      </c>
      <c r="B42" s="250">
        <v>19</v>
      </c>
      <c r="C42" s="250" t="s">
        <v>583</v>
      </c>
      <c r="D42" s="251" t="s">
        <v>409</v>
      </c>
      <c r="E42" s="252" t="s">
        <v>116</v>
      </c>
      <c r="F42" s="396">
        <v>6.2</v>
      </c>
      <c r="G42" s="438">
        <v>0</v>
      </c>
      <c r="H42" s="438">
        <f>PRODUCT(F42:G42)</f>
        <v>0</v>
      </c>
    </row>
    <row r="43" spans="1:8" s="253" customFormat="1" ht="21" customHeight="1">
      <c r="A43" s="250" t="s">
        <v>582</v>
      </c>
      <c r="B43" s="250">
        <v>20</v>
      </c>
      <c r="C43" s="250" t="s">
        <v>441</v>
      </c>
      <c r="D43" s="251" t="s">
        <v>584</v>
      </c>
      <c r="E43" s="252" t="s">
        <v>116</v>
      </c>
      <c r="F43" s="396">
        <v>6.2</v>
      </c>
      <c r="G43" s="438">
        <v>0</v>
      </c>
      <c r="H43" s="438">
        <f aca="true" t="shared" si="2" ref="H43:H50">PRODUCT(F43:G43)</f>
        <v>0</v>
      </c>
    </row>
    <row r="44" spans="1:8" s="407" customFormat="1" ht="19.5" customHeight="1">
      <c r="A44" s="403" t="s">
        <v>582</v>
      </c>
      <c r="B44" s="403">
        <v>21</v>
      </c>
      <c r="C44" s="403" t="s">
        <v>400</v>
      </c>
      <c r="D44" s="404" t="s">
        <v>401</v>
      </c>
      <c r="E44" s="405" t="s">
        <v>116</v>
      </c>
      <c r="F44" s="406">
        <v>6.2</v>
      </c>
      <c r="G44" s="445">
        <v>0</v>
      </c>
      <c r="H44" s="438">
        <f t="shared" si="2"/>
        <v>0</v>
      </c>
    </row>
    <row r="45" spans="1:8" s="407" customFormat="1" ht="19.5" customHeight="1">
      <c r="A45" s="403" t="s">
        <v>582</v>
      </c>
      <c r="B45" s="403">
        <v>22</v>
      </c>
      <c r="C45" s="403" t="s">
        <v>402</v>
      </c>
      <c r="D45" s="404" t="s">
        <v>403</v>
      </c>
      <c r="E45" s="405" t="s">
        <v>116</v>
      </c>
      <c r="F45" s="406">
        <v>6.2</v>
      </c>
      <c r="G45" s="445">
        <v>0</v>
      </c>
      <c r="H45" s="438">
        <f t="shared" si="2"/>
        <v>0</v>
      </c>
    </row>
    <row r="46" spans="1:8" s="407" customFormat="1" ht="30.75" customHeight="1">
      <c r="A46" s="403" t="s">
        <v>582</v>
      </c>
      <c r="B46" s="403">
        <v>23</v>
      </c>
      <c r="C46" s="408">
        <v>597610000</v>
      </c>
      <c r="D46" s="404" t="s">
        <v>411</v>
      </c>
      <c r="E46" s="405" t="s">
        <v>116</v>
      </c>
      <c r="F46" s="406">
        <v>7</v>
      </c>
      <c r="G46" s="445">
        <v>0</v>
      </c>
      <c r="H46" s="438">
        <f t="shared" si="2"/>
        <v>0</v>
      </c>
    </row>
    <row r="47" spans="1:8" s="407" customFormat="1" ht="19.5" customHeight="1">
      <c r="A47" s="403" t="s">
        <v>582</v>
      </c>
      <c r="B47" s="403">
        <v>24</v>
      </c>
      <c r="C47" s="403" t="s">
        <v>585</v>
      </c>
      <c r="D47" s="404" t="s">
        <v>404</v>
      </c>
      <c r="E47" s="405" t="s">
        <v>42</v>
      </c>
      <c r="F47" s="406">
        <v>4.2</v>
      </c>
      <c r="G47" s="445">
        <v>0</v>
      </c>
      <c r="H47" s="438">
        <f t="shared" si="2"/>
        <v>0</v>
      </c>
    </row>
    <row r="48" spans="1:8" s="407" customFormat="1" ht="30.75" customHeight="1">
      <c r="A48" s="403" t="s">
        <v>582</v>
      </c>
      <c r="B48" s="403">
        <v>29</v>
      </c>
      <c r="C48" s="403" t="s">
        <v>586</v>
      </c>
      <c r="D48" s="404" t="s">
        <v>410</v>
      </c>
      <c r="E48" s="405" t="s">
        <v>42</v>
      </c>
      <c r="F48" s="406">
        <v>5</v>
      </c>
      <c r="G48" s="445">
        <v>0</v>
      </c>
      <c r="H48" s="438">
        <f t="shared" si="2"/>
        <v>0</v>
      </c>
    </row>
    <row r="49" spans="1:8" s="402" customFormat="1" ht="21" customHeight="1">
      <c r="A49" s="397" t="s">
        <v>582</v>
      </c>
      <c r="B49" s="397">
        <v>26</v>
      </c>
      <c r="C49" s="397" t="s">
        <v>405</v>
      </c>
      <c r="D49" s="398" t="s">
        <v>406</v>
      </c>
      <c r="E49" s="399" t="s">
        <v>42</v>
      </c>
      <c r="F49" s="401">
        <v>6</v>
      </c>
      <c r="G49" s="446">
        <v>0</v>
      </c>
      <c r="H49" s="438">
        <f t="shared" si="2"/>
        <v>0</v>
      </c>
    </row>
    <row r="50" spans="1:8" s="407" customFormat="1" ht="19.5" customHeight="1" thickBot="1">
      <c r="A50" s="403" t="s">
        <v>582</v>
      </c>
      <c r="B50" s="403">
        <v>27</v>
      </c>
      <c r="C50" s="403" t="s">
        <v>407</v>
      </c>
      <c r="D50" s="404" t="s">
        <v>408</v>
      </c>
      <c r="E50" s="405" t="s">
        <v>115</v>
      </c>
      <c r="F50" s="406">
        <v>0.107</v>
      </c>
      <c r="G50" s="445">
        <v>0</v>
      </c>
      <c r="H50" s="438">
        <f t="shared" si="2"/>
        <v>0</v>
      </c>
    </row>
    <row r="51" spans="3:8" ht="21" customHeight="1" thickBot="1">
      <c r="C51" s="177" t="s">
        <v>581</v>
      </c>
      <c r="D51" s="171" t="s">
        <v>587</v>
      </c>
      <c r="E51" s="223"/>
      <c r="F51" s="298"/>
      <c r="G51" s="425"/>
      <c r="H51" s="426">
        <f>SUM(H42:H50)</f>
        <v>0</v>
      </c>
    </row>
    <row r="52" spans="4:8" ht="10.5" customHeight="1">
      <c r="D52" s="170"/>
      <c r="E52" s="223"/>
      <c r="F52" s="298"/>
      <c r="G52" s="425"/>
      <c r="H52" s="425"/>
    </row>
    <row r="53" spans="3:8" ht="18.75" customHeight="1">
      <c r="C53" s="177" t="s">
        <v>588</v>
      </c>
      <c r="D53" s="171" t="s">
        <v>129</v>
      </c>
      <c r="E53" s="223"/>
      <c r="F53" s="298"/>
      <c r="G53" s="425"/>
      <c r="H53" s="425"/>
    </row>
    <row r="54" spans="1:8" s="378" customFormat="1" ht="21" customHeight="1">
      <c r="A54" s="374" t="s">
        <v>589</v>
      </c>
      <c r="B54" s="374">
        <v>28</v>
      </c>
      <c r="C54" s="374" t="s">
        <v>535</v>
      </c>
      <c r="D54" s="375" t="s">
        <v>412</v>
      </c>
      <c r="E54" s="376" t="s">
        <v>116</v>
      </c>
      <c r="F54" s="377">
        <v>6.2</v>
      </c>
      <c r="G54" s="436">
        <v>0</v>
      </c>
      <c r="H54" s="436">
        <f>PRODUCT(F54:G54)</f>
        <v>0</v>
      </c>
    </row>
    <row r="55" spans="1:8" s="378" customFormat="1" ht="21" customHeight="1">
      <c r="A55" s="374" t="s">
        <v>589</v>
      </c>
      <c r="B55" s="374">
        <v>29</v>
      </c>
      <c r="C55" s="374" t="s">
        <v>538</v>
      </c>
      <c r="D55" s="375" t="s">
        <v>539</v>
      </c>
      <c r="E55" s="376" t="s">
        <v>116</v>
      </c>
      <c r="F55" s="377">
        <v>6.2</v>
      </c>
      <c r="G55" s="436">
        <v>0</v>
      </c>
      <c r="H55" s="436">
        <f>PRODUCT(F55:G55)</f>
        <v>0</v>
      </c>
    </row>
    <row r="56" spans="1:8" s="255" customFormat="1" ht="30.75" customHeight="1">
      <c r="A56" s="254" t="s">
        <v>589</v>
      </c>
      <c r="B56" s="254">
        <v>30</v>
      </c>
      <c r="C56" s="254" t="s">
        <v>590</v>
      </c>
      <c r="D56" s="305" t="s">
        <v>541</v>
      </c>
      <c r="E56" s="306" t="s">
        <v>116</v>
      </c>
      <c r="F56" s="307">
        <v>6.2</v>
      </c>
      <c r="G56" s="439">
        <v>0</v>
      </c>
      <c r="H56" s="436">
        <f>PRODUCT(F56:G56)</f>
        <v>0</v>
      </c>
    </row>
    <row r="57" spans="1:8" s="378" customFormat="1" ht="21" customHeight="1" thickBot="1">
      <c r="A57" s="374" t="s">
        <v>589</v>
      </c>
      <c r="B57" s="374">
        <v>31</v>
      </c>
      <c r="C57" s="374" t="s">
        <v>540</v>
      </c>
      <c r="D57" s="375" t="s">
        <v>542</v>
      </c>
      <c r="E57" s="376" t="s">
        <v>116</v>
      </c>
      <c r="F57" s="377">
        <v>6.2</v>
      </c>
      <c r="G57" s="436">
        <v>0</v>
      </c>
      <c r="H57" s="436">
        <f>PRODUCT(F57:G57)</f>
        <v>0</v>
      </c>
    </row>
    <row r="58" spans="3:8" ht="21" customHeight="1" thickBot="1">
      <c r="C58" s="177" t="s">
        <v>588</v>
      </c>
      <c r="D58" s="171" t="s">
        <v>595</v>
      </c>
      <c r="E58" s="223"/>
      <c r="F58" s="298"/>
      <c r="G58" s="425"/>
      <c r="H58" s="426">
        <f>SUM(H54:H57)</f>
        <v>0</v>
      </c>
    </row>
    <row r="59" spans="3:8" ht="11.25" customHeight="1">
      <c r="C59" s="177"/>
      <c r="D59" s="171"/>
      <c r="E59" s="223"/>
      <c r="F59" s="298"/>
      <c r="G59" s="425"/>
      <c r="H59" s="429"/>
    </row>
    <row r="60" spans="3:8" ht="22.5" customHeight="1">
      <c r="C60" s="177" t="s">
        <v>113</v>
      </c>
      <c r="D60" s="171" t="s">
        <v>631</v>
      </c>
      <c r="E60" s="223"/>
      <c r="F60" s="298"/>
      <c r="G60" s="425"/>
      <c r="H60" s="425"/>
    </row>
    <row r="61" spans="1:8" s="238" customFormat="1" ht="16.5" customHeight="1">
      <c r="A61" s="236"/>
      <c r="B61" s="236"/>
      <c r="C61" s="236" t="s">
        <v>113</v>
      </c>
      <c r="D61" s="237" t="s">
        <v>632</v>
      </c>
      <c r="E61" s="236"/>
      <c r="F61" s="317"/>
      <c r="G61" s="427"/>
      <c r="H61" s="427"/>
    </row>
    <row r="62" spans="2:8" ht="55.5" customHeight="1">
      <c r="B62" s="136">
        <v>32</v>
      </c>
      <c r="C62" s="136" t="s">
        <v>633</v>
      </c>
      <c r="D62" s="170" t="s">
        <v>612</v>
      </c>
      <c r="E62" s="222" t="s">
        <v>634</v>
      </c>
      <c r="F62" s="339">
        <v>1</v>
      </c>
      <c r="G62" s="428">
        <v>0</v>
      </c>
      <c r="H62" s="428">
        <f>PRODUCT(F62:G62)</f>
        <v>0</v>
      </c>
    </row>
    <row r="63" spans="2:8" ht="41.25" customHeight="1" thickBot="1">
      <c r="B63" s="136">
        <v>34</v>
      </c>
      <c r="C63" s="136" t="s">
        <v>635</v>
      </c>
      <c r="D63" s="170" t="s">
        <v>636</v>
      </c>
      <c r="E63" s="222" t="s">
        <v>634</v>
      </c>
      <c r="F63" s="339">
        <v>1</v>
      </c>
      <c r="G63" s="428">
        <v>0</v>
      </c>
      <c r="H63" s="428">
        <f>PRODUCT(F63:G63)</f>
        <v>0</v>
      </c>
    </row>
    <row r="64" spans="4:8" ht="18.75" customHeight="1" thickBot="1">
      <c r="D64" s="171" t="s">
        <v>637</v>
      </c>
      <c r="E64" s="223"/>
      <c r="F64" s="298"/>
      <c r="G64" s="425"/>
      <c r="H64" s="426">
        <f>SUM(H62:H63)</f>
        <v>0</v>
      </c>
    </row>
    <row r="65" spans="4:8" ht="36" customHeight="1">
      <c r="D65" s="171"/>
      <c r="E65" s="223"/>
      <c r="F65" s="298"/>
      <c r="G65" s="425"/>
      <c r="H65" s="429"/>
    </row>
    <row r="66" spans="4:8" ht="18.75" customHeight="1">
      <c r="D66" s="170"/>
      <c r="E66" s="223"/>
      <c r="F66" s="298"/>
      <c r="G66" s="425"/>
      <c r="H66" s="425"/>
    </row>
    <row r="67" spans="4:8" ht="18.75" customHeight="1">
      <c r="D67" s="170"/>
      <c r="E67" s="223"/>
      <c r="F67" s="298"/>
      <c r="G67" s="425"/>
      <c r="H67" s="425"/>
    </row>
    <row r="68" spans="4:8" ht="18.75" customHeight="1">
      <c r="D68" s="170"/>
      <c r="E68" s="223"/>
      <c r="F68" s="139"/>
      <c r="G68" s="425"/>
      <c r="H68" s="425"/>
    </row>
    <row r="69" spans="4:8" ht="18.75" customHeight="1">
      <c r="D69" s="170"/>
      <c r="E69" s="223"/>
      <c r="F69" s="139"/>
      <c r="G69" s="425"/>
      <c r="H69" s="425"/>
    </row>
    <row r="70" spans="4:8" ht="18.75" customHeight="1">
      <c r="D70" s="170"/>
      <c r="E70" s="223"/>
      <c r="F70" s="139"/>
      <c r="G70" s="425"/>
      <c r="H70" s="425"/>
    </row>
    <row r="71" spans="4:8" ht="18.75" customHeight="1">
      <c r="D71" s="170"/>
      <c r="E71" s="223"/>
      <c r="F71" s="139"/>
      <c r="G71" s="425"/>
      <c r="H71" s="425"/>
    </row>
    <row r="72" spans="4:8" ht="18.75" customHeight="1">
      <c r="D72" s="170"/>
      <c r="E72" s="223"/>
      <c r="F72" s="139"/>
      <c r="G72" s="425"/>
      <c r="H72" s="425"/>
    </row>
    <row r="73" spans="4:8" ht="18.75" customHeight="1">
      <c r="D73" s="170"/>
      <c r="E73" s="223"/>
      <c r="F73" s="139"/>
      <c r="G73" s="425"/>
      <c r="H73" s="425"/>
    </row>
    <row r="74" spans="4:8" ht="18.75" customHeight="1">
      <c r="D74" s="170"/>
      <c r="E74" s="223"/>
      <c r="F74" s="139"/>
      <c r="G74" s="425"/>
      <c r="H74" s="425"/>
    </row>
    <row r="75" spans="4:8" ht="18.75" customHeight="1">
      <c r="D75" s="170"/>
      <c r="E75" s="223"/>
      <c r="F75" s="139"/>
      <c r="G75" s="425"/>
      <c r="H75" s="425"/>
    </row>
    <row r="76" spans="4:8" ht="18.75" customHeight="1">
      <c r="D76" s="170"/>
      <c r="E76" s="223"/>
      <c r="F76" s="139"/>
      <c r="G76" s="425"/>
      <c r="H76" s="425"/>
    </row>
    <row r="77" spans="4:8" ht="18.75" customHeight="1">
      <c r="D77" s="170"/>
      <c r="E77" s="223"/>
      <c r="F77" s="139"/>
      <c r="G77" s="425"/>
      <c r="H77" s="425"/>
    </row>
    <row r="78" spans="4:8" ht="18.75" customHeight="1">
      <c r="D78" s="170"/>
      <c r="E78" s="223"/>
      <c r="F78" s="139"/>
      <c r="G78" s="425"/>
      <c r="H78" s="425"/>
    </row>
    <row r="79" spans="4:8" ht="18.75" customHeight="1">
      <c r="D79" s="170"/>
      <c r="E79" s="223"/>
      <c r="F79" s="139"/>
      <c r="G79" s="425"/>
      <c r="H79" s="425"/>
    </row>
    <row r="80" spans="4:8" ht="18.75" customHeight="1">
      <c r="D80" s="170"/>
      <c r="E80" s="223"/>
      <c r="F80" s="139"/>
      <c r="G80" s="425"/>
      <c r="H80" s="425"/>
    </row>
    <row r="81" spans="4:8" ht="18.75" customHeight="1">
      <c r="D81" s="170"/>
      <c r="E81" s="223"/>
      <c r="F81" s="139"/>
      <c r="G81" s="425"/>
      <c r="H81" s="425"/>
    </row>
    <row r="82" spans="4:8" ht="18.75" customHeight="1">
      <c r="D82" s="170"/>
      <c r="E82" s="223"/>
      <c r="F82" s="139"/>
      <c r="G82" s="425"/>
      <c r="H82" s="425"/>
    </row>
    <row r="83" spans="4:8" ht="18.75" customHeight="1">
      <c r="D83" s="170"/>
      <c r="E83" s="223"/>
      <c r="F83" s="139"/>
      <c r="G83" s="425"/>
      <c r="H83" s="425"/>
    </row>
    <row r="84" spans="4:8" ht="18.75" customHeight="1">
      <c r="D84" s="170"/>
      <c r="E84" s="223"/>
      <c r="F84" s="139"/>
      <c r="G84" s="425"/>
      <c r="H84" s="425"/>
    </row>
    <row r="85" spans="4:8" ht="18.75" customHeight="1">
      <c r="D85" s="170"/>
      <c r="E85" s="223"/>
      <c r="F85" s="139"/>
      <c r="G85" s="425"/>
      <c r="H85" s="425"/>
    </row>
    <row r="86" spans="4:8" ht="18.75" customHeight="1">
      <c r="D86" s="170"/>
      <c r="E86" s="223"/>
      <c r="F86" s="139"/>
      <c r="G86" s="425"/>
      <c r="H86" s="425"/>
    </row>
    <row r="87" spans="4:8" ht="18.75" customHeight="1">
      <c r="D87" s="170"/>
      <c r="E87" s="223"/>
      <c r="F87" s="139"/>
      <c r="G87" s="425"/>
      <c r="H87" s="425"/>
    </row>
    <row r="88" spans="4:8" ht="18.75" customHeight="1">
      <c r="D88" s="170"/>
      <c r="E88" s="223"/>
      <c r="F88" s="139"/>
      <c r="G88" s="425"/>
      <c r="H88" s="425"/>
    </row>
    <row r="89" spans="4:8" ht="18.75" customHeight="1">
      <c r="D89" s="170"/>
      <c r="E89" s="223"/>
      <c r="F89" s="139"/>
      <c r="G89" s="425"/>
      <c r="H89" s="425"/>
    </row>
    <row r="90" spans="4:8" ht="18.75" customHeight="1">
      <c r="D90" s="170"/>
      <c r="E90" s="223"/>
      <c r="F90" s="139"/>
      <c r="G90" s="425"/>
      <c r="H90" s="425"/>
    </row>
    <row r="91" spans="4:8" ht="18.75" customHeight="1">
      <c r="D91" s="170"/>
      <c r="E91" s="223"/>
      <c r="F91" s="139"/>
      <c r="G91" s="425"/>
      <c r="H91" s="425"/>
    </row>
    <row r="92" spans="4:8" ht="18.75" customHeight="1">
      <c r="D92" s="170"/>
      <c r="E92" s="223"/>
      <c r="F92" s="139"/>
      <c r="G92" s="425"/>
      <c r="H92" s="425"/>
    </row>
    <row r="93" spans="4:8" ht="18.75" customHeight="1">
      <c r="D93" s="170"/>
      <c r="E93" s="223"/>
      <c r="F93" s="139"/>
      <c r="G93" s="425"/>
      <c r="H93" s="425"/>
    </row>
    <row r="94" spans="4:8" ht="18.75" customHeight="1">
      <c r="D94" s="170"/>
      <c r="E94" s="223"/>
      <c r="F94" s="139"/>
      <c r="G94" s="425"/>
      <c r="H94" s="425"/>
    </row>
    <row r="95" spans="4:8" ht="18.75" customHeight="1">
      <c r="D95" s="170"/>
      <c r="E95" s="223"/>
      <c r="F95" s="139"/>
      <c r="G95" s="425"/>
      <c r="H95" s="425"/>
    </row>
    <row r="96" spans="4:8" ht="18.75" customHeight="1">
      <c r="D96" s="170"/>
      <c r="E96" s="223"/>
      <c r="F96" s="139"/>
      <c r="G96" s="425"/>
      <c r="H96" s="425"/>
    </row>
    <row r="97" spans="4:8" ht="18.75" customHeight="1">
      <c r="D97" s="170"/>
      <c r="E97" s="223"/>
      <c r="F97" s="139"/>
      <c r="G97" s="425"/>
      <c r="H97" s="425"/>
    </row>
    <row r="98" spans="4:8" ht="18.75" customHeight="1">
      <c r="D98" s="170"/>
      <c r="E98" s="223"/>
      <c r="F98" s="139"/>
      <c r="G98" s="425"/>
      <c r="H98" s="425"/>
    </row>
    <row r="99" spans="4:8" ht="18.75" customHeight="1">
      <c r="D99" s="170"/>
      <c r="E99" s="223"/>
      <c r="F99" s="139"/>
      <c r="G99" s="425"/>
      <c r="H99" s="425"/>
    </row>
    <row r="100" spans="4:8" ht="18.75" customHeight="1">
      <c r="D100" s="170"/>
      <c r="E100" s="223"/>
      <c r="F100" s="139"/>
      <c r="G100" s="425"/>
      <c r="H100" s="425"/>
    </row>
    <row r="101" spans="4:8" ht="18.75" customHeight="1">
      <c r="D101" s="170"/>
      <c r="E101" s="223"/>
      <c r="F101" s="139"/>
      <c r="G101" s="425"/>
      <c r="H101" s="425"/>
    </row>
    <row r="102" spans="4:8" ht="18.75" customHeight="1">
      <c r="D102" s="170"/>
      <c r="E102" s="223"/>
      <c r="F102" s="139"/>
      <c r="G102" s="425"/>
      <c r="H102" s="425"/>
    </row>
    <row r="103" spans="4:8" ht="18.75" customHeight="1">
      <c r="D103" s="170"/>
      <c r="E103" s="223"/>
      <c r="F103" s="139"/>
      <c r="G103" s="425"/>
      <c r="H103" s="425"/>
    </row>
    <row r="104" spans="4:8" ht="18.75" customHeight="1">
      <c r="D104" s="170"/>
      <c r="E104" s="223"/>
      <c r="F104" s="139"/>
      <c r="G104" s="425"/>
      <c r="H104" s="425"/>
    </row>
    <row r="105" spans="4:8" ht="18.75" customHeight="1">
      <c r="D105" s="170"/>
      <c r="E105" s="223"/>
      <c r="F105" s="139"/>
      <c r="G105" s="425"/>
      <c r="H105" s="425"/>
    </row>
    <row r="106" spans="4:8" ht="18.75" customHeight="1">
      <c r="D106" s="170"/>
      <c r="E106" s="223"/>
      <c r="F106" s="139"/>
      <c r="G106" s="425"/>
      <c r="H106" s="425"/>
    </row>
    <row r="107" spans="4:8" ht="18.75" customHeight="1">
      <c r="D107" s="170"/>
      <c r="E107" s="223"/>
      <c r="F107" s="139"/>
      <c r="G107" s="425"/>
      <c r="H107" s="425"/>
    </row>
    <row r="108" spans="4:8" ht="18.75" customHeight="1">
      <c r="D108" s="170"/>
      <c r="E108" s="223"/>
      <c r="F108" s="139"/>
      <c r="G108" s="425"/>
      <c r="H108" s="425"/>
    </row>
    <row r="109" spans="4:8" ht="18.75" customHeight="1">
      <c r="D109" s="170"/>
      <c r="E109" s="223"/>
      <c r="F109" s="139"/>
      <c r="G109" s="425"/>
      <c r="H109" s="425"/>
    </row>
    <row r="110" spans="4:8" ht="18.75" customHeight="1">
      <c r="D110" s="170"/>
      <c r="E110" s="223"/>
      <c r="F110" s="139"/>
      <c r="G110" s="425"/>
      <c r="H110" s="425"/>
    </row>
    <row r="111" spans="4:8" ht="18.75" customHeight="1">
      <c r="D111" s="170"/>
      <c r="E111" s="223"/>
      <c r="F111" s="139"/>
      <c r="G111" s="425"/>
      <c r="H111" s="425"/>
    </row>
    <row r="112" spans="4:8" ht="18.75" customHeight="1">
      <c r="D112" s="170"/>
      <c r="E112" s="223"/>
      <c r="F112" s="139"/>
      <c r="G112" s="425"/>
      <c r="H112" s="425"/>
    </row>
    <row r="113" spans="4:8" ht="18.75" customHeight="1">
      <c r="D113" s="170"/>
      <c r="E113" s="223"/>
      <c r="F113" s="139"/>
      <c r="G113" s="425"/>
      <c r="H113" s="425"/>
    </row>
    <row r="114" spans="4:8" ht="18.75" customHeight="1">
      <c r="D114" s="170"/>
      <c r="E114" s="223"/>
      <c r="F114" s="139"/>
      <c r="G114" s="425"/>
      <c r="H114" s="425"/>
    </row>
    <row r="115" spans="4:8" ht="18.75" customHeight="1">
      <c r="D115" s="170"/>
      <c r="E115" s="223"/>
      <c r="F115" s="139"/>
      <c r="G115" s="425"/>
      <c r="H115" s="425"/>
    </row>
    <row r="116" spans="4:8" ht="18.75" customHeight="1">
      <c r="D116" s="170"/>
      <c r="E116" s="223"/>
      <c r="F116" s="139"/>
      <c r="G116" s="425"/>
      <c r="H116" s="425"/>
    </row>
    <row r="117" spans="4:8" ht="18.75" customHeight="1">
      <c r="D117" s="170"/>
      <c r="E117" s="223"/>
      <c r="F117" s="139"/>
      <c r="G117" s="425"/>
      <c r="H117" s="425"/>
    </row>
    <row r="118" spans="4:8" ht="18.75" customHeight="1">
      <c r="D118" s="170"/>
      <c r="E118" s="223"/>
      <c r="F118" s="139"/>
      <c r="G118" s="425"/>
      <c r="H118" s="425"/>
    </row>
    <row r="119" spans="4:8" ht="18.75" customHeight="1">
      <c r="D119" s="170"/>
      <c r="E119" s="223"/>
      <c r="F119" s="139"/>
      <c r="G119" s="425"/>
      <c r="H119" s="425"/>
    </row>
    <row r="120" spans="4:8" ht="18.75" customHeight="1">
      <c r="D120" s="170"/>
      <c r="E120" s="223"/>
      <c r="F120" s="139"/>
      <c r="G120" s="425"/>
      <c r="H120" s="425"/>
    </row>
    <row r="121" spans="4:8" ht="18.75" customHeight="1">
      <c r="D121" s="170"/>
      <c r="E121" s="223"/>
      <c r="F121" s="139"/>
      <c r="G121" s="425"/>
      <c r="H121" s="425"/>
    </row>
    <row r="122" spans="4:8" ht="18.75" customHeight="1">
      <c r="D122" s="170"/>
      <c r="E122" s="223"/>
      <c r="F122" s="139"/>
      <c r="G122" s="425"/>
      <c r="H122" s="425"/>
    </row>
    <row r="123" spans="4:8" ht="18.75" customHeight="1">
      <c r="D123" s="170"/>
      <c r="E123" s="223"/>
      <c r="F123" s="139"/>
      <c r="G123" s="425"/>
      <c r="H123" s="425"/>
    </row>
    <row r="124" spans="4:8" ht="18.75" customHeight="1">
      <c r="D124" s="170"/>
      <c r="E124" s="223"/>
      <c r="F124" s="139"/>
      <c r="G124" s="425"/>
      <c r="H124" s="425"/>
    </row>
    <row r="125" spans="4:8" ht="18.75" customHeight="1">
      <c r="D125" s="170"/>
      <c r="E125" s="223"/>
      <c r="F125" s="139"/>
      <c r="G125" s="425"/>
      <c r="H125" s="425"/>
    </row>
    <row r="126" spans="4:8" ht="18.75" customHeight="1">
      <c r="D126" s="170"/>
      <c r="E126" s="223"/>
      <c r="F126" s="139"/>
      <c r="G126" s="425"/>
      <c r="H126" s="425"/>
    </row>
    <row r="127" spans="4:8" ht="18.75" customHeight="1">
      <c r="D127" s="170"/>
      <c r="E127" s="223"/>
      <c r="F127" s="139"/>
      <c r="G127" s="425"/>
      <c r="H127" s="425"/>
    </row>
    <row r="128" spans="4:8" ht="18.75" customHeight="1">
      <c r="D128" s="170"/>
      <c r="E128" s="223"/>
      <c r="F128" s="139"/>
      <c r="G128" s="425"/>
      <c r="H128" s="425"/>
    </row>
    <row r="129" spans="4:8" ht="18.75" customHeight="1">
      <c r="D129" s="170"/>
      <c r="E129" s="223"/>
      <c r="F129" s="139"/>
      <c r="G129" s="425"/>
      <c r="H129" s="425"/>
    </row>
    <row r="130" spans="4:8" ht="18.75" customHeight="1">
      <c r="D130" s="170"/>
      <c r="E130" s="223"/>
      <c r="F130" s="139"/>
      <c r="G130" s="425"/>
      <c r="H130" s="425"/>
    </row>
    <row r="131" spans="4:6" ht="18.75" customHeight="1">
      <c r="D131" s="170"/>
      <c r="E131" s="223"/>
      <c r="F131" s="139"/>
    </row>
    <row r="132" spans="4:6" ht="18.75" customHeight="1">
      <c r="D132" s="170"/>
      <c r="E132" s="223"/>
      <c r="F132" s="139"/>
    </row>
    <row r="133" spans="4:6" ht="18.75" customHeight="1">
      <c r="D133" s="170"/>
      <c r="E133" s="223"/>
      <c r="F133" s="139"/>
    </row>
    <row r="134" spans="4:6" ht="18" customHeight="1">
      <c r="D134" s="170"/>
      <c r="E134" s="223"/>
      <c r="F134" s="139"/>
    </row>
    <row r="135" spans="4:6" ht="18.75" customHeight="1">
      <c r="D135" s="170"/>
      <c r="E135" s="223"/>
      <c r="F135" s="139"/>
    </row>
    <row r="136" spans="4:6" ht="18.75" customHeight="1">
      <c r="D136" s="170"/>
      <c r="E136" s="223"/>
      <c r="F136" s="139"/>
    </row>
    <row r="137" spans="4:6" ht="18.75" customHeight="1">
      <c r="D137" s="170"/>
      <c r="E137" s="223"/>
      <c r="F137" s="139"/>
    </row>
    <row r="138" spans="4:6" ht="18.75" customHeight="1">
      <c r="D138" s="170"/>
      <c r="F138" s="139"/>
    </row>
    <row r="139" spans="4:6" ht="18.75" customHeight="1">
      <c r="D139" s="170"/>
      <c r="F139" s="139"/>
    </row>
    <row r="140" spans="4:6" ht="18.75" customHeight="1">
      <c r="D140" s="170"/>
      <c r="F140" s="139"/>
    </row>
    <row r="141" spans="4:6" ht="18.75" customHeight="1">
      <c r="D141" s="170"/>
      <c r="F141" s="139"/>
    </row>
    <row r="142" spans="4:6" ht="18.75" customHeight="1">
      <c r="D142" s="170"/>
      <c r="F142" s="139"/>
    </row>
    <row r="143" spans="4:6" ht="18.75" customHeight="1">
      <c r="D143" s="170"/>
      <c r="F143" s="139"/>
    </row>
    <row r="144" spans="4:6" ht="18.75" customHeight="1">
      <c r="D144" s="170"/>
      <c r="F144" s="139"/>
    </row>
    <row r="145" spans="4:6" ht="18.75" customHeight="1">
      <c r="D145" s="170"/>
      <c r="F145" s="139"/>
    </row>
    <row r="146" spans="4:6" ht="18.75" customHeight="1">
      <c r="D146" s="170"/>
      <c r="F146" s="139"/>
    </row>
    <row r="147" spans="4:6" ht="18.75" customHeight="1">
      <c r="D147" s="170"/>
      <c r="F147" s="139"/>
    </row>
    <row r="148" spans="4:6" ht="18.75" customHeight="1">
      <c r="D148" s="170"/>
      <c r="F148" s="139"/>
    </row>
    <row r="149" spans="4:6" ht="18.75" customHeight="1">
      <c r="D149" s="170"/>
      <c r="F149" s="139"/>
    </row>
    <row r="150" spans="4:6" ht="18.75" customHeight="1">
      <c r="D150" s="170"/>
      <c r="F150" s="139"/>
    </row>
    <row r="151" spans="4:6" ht="18.75" customHeight="1">
      <c r="D151" s="170"/>
      <c r="F151" s="139"/>
    </row>
    <row r="152" spans="4:6" ht="18.75" customHeight="1">
      <c r="D152" s="170"/>
      <c r="F152" s="139"/>
    </row>
    <row r="153" spans="4:6" ht="18.75" customHeight="1">
      <c r="D153" s="170"/>
      <c r="F153" s="139"/>
    </row>
    <row r="154" ht="18.75" customHeight="1">
      <c r="D154" s="170"/>
    </row>
    <row r="155" ht="18.75" customHeight="1">
      <c r="D155" s="170"/>
    </row>
    <row r="156" ht="18.75" customHeight="1">
      <c r="D156" s="170"/>
    </row>
    <row r="157" ht="18.75" customHeight="1">
      <c r="D157" s="170"/>
    </row>
    <row r="158" ht="18.75" customHeight="1">
      <c r="D158" s="170"/>
    </row>
    <row r="159" ht="18.75" customHeight="1">
      <c r="D159" s="170"/>
    </row>
    <row r="160" ht="18.75" customHeight="1">
      <c r="D160" s="170"/>
    </row>
    <row r="161" ht="18.75" customHeight="1">
      <c r="D161" s="170"/>
    </row>
    <row r="162" ht="18.75" customHeight="1">
      <c r="D162" s="170"/>
    </row>
    <row r="163" ht="18.75" customHeight="1">
      <c r="D163" s="170"/>
    </row>
    <row r="164" ht="18.75" customHeight="1">
      <c r="D164" s="170"/>
    </row>
    <row r="165" ht="18.75" customHeight="1">
      <c r="D165" s="170"/>
    </row>
    <row r="166" ht="18.75" customHeight="1">
      <c r="D166" s="170"/>
    </row>
    <row r="167" ht="18.75" customHeight="1">
      <c r="D167" s="170"/>
    </row>
    <row r="168" ht="18.75" customHeight="1">
      <c r="D168" s="170"/>
    </row>
    <row r="169" ht="18.75" customHeight="1">
      <c r="D169" s="170"/>
    </row>
    <row r="170" ht="18.75" customHeight="1">
      <c r="D170" s="170"/>
    </row>
    <row r="171" ht="18.75" customHeight="1">
      <c r="D171" s="170"/>
    </row>
    <row r="172" ht="18.75" customHeight="1">
      <c r="D172" s="170"/>
    </row>
    <row r="173" ht="18.75" customHeight="1">
      <c r="D173" s="170"/>
    </row>
    <row r="174" ht="18.75" customHeight="1">
      <c r="D174" s="170"/>
    </row>
    <row r="175" ht="18.75" customHeight="1">
      <c r="D175" s="170"/>
    </row>
    <row r="176" ht="18.75" customHeight="1">
      <c r="D176" s="170"/>
    </row>
    <row r="177" ht="18.75" customHeight="1">
      <c r="D177" s="170"/>
    </row>
    <row r="178" ht="18.75" customHeight="1">
      <c r="D178" s="170"/>
    </row>
    <row r="179" ht="18.75" customHeight="1">
      <c r="D179" s="170"/>
    </row>
    <row r="180" ht="18.75" customHeight="1">
      <c r="D180" s="170"/>
    </row>
    <row r="181" ht="18.75" customHeight="1">
      <c r="D181" s="170"/>
    </row>
    <row r="182" ht="18.75" customHeight="1">
      <c r="D182" s="170"/>
    </row>
    <row r="183" ht="18.75" customHeight="1">
      <c r="D183" s="170"/>
    </row>
    <row r="184" ht="18.75" customHeight="1">
      <c r="D184" s="170"/>
    </row>
    <row r="185" ht="18.75" customHeight="1">
      <c r="D185" s="170"/>
    </row>
    <row r="186" ht="18.75" customHeight="1">
      <c r="D186" s="170"/>
    </row>
    <row r="187" ht="18.75" customHeight="1">
      <c r="D187" s="170"/>
    </row>
    <row r="188" ht="18.75" customHeight="1">
      <c r="D188" s="170"/>
    </row>
    <row r="189" ht="18.75" customHeight="1">
      <c r="D189" s="170"/>
    </row>
    <row r="190" ht="18.75" customHeight="1">
      <c r="D190" s="170"/>
    </row>
    <row r="191" ht="18.75" customHeight="1">
      <c r="D191" s="170"/>
    </row>
    <row r="192" ht="18.75" customHeight="1">
      <c r="D192" s="170"/>
    </row>
    <row r="193" ht="18.75" customHeight="1">
      <c r="D193" s="170"/>
    </row>
    <row r="194" ht="18.75" customHeight="1">
      <c r="D194" s="170"/>
    </row>
    <row r="195" ht="18.75" customHeight="1">
      <c r="D195" s="170"/>
    </row>
    <row r="196" ht="18.75" customHeight="1">
      <c r="D196" s="170"/>
    </row>
    <row r="197" ht="18.75" customHeight="1">
      <c r="D197" s="170"/>
    </row>
    <row r="198" ht="18.75" customHeight="1">
      <c r="D198" s="170"/>
    </row>
    <row r="199" ht="18.75" customHeight="1">
      <c r="D199" s="170"/>
    </row>
    <row r="200" ht="18.75" customHeight="1">
      <c r="D200" s="170"/>
    </row>
    <row r="201" ht="18.75" customHeight="1">
      <c r="D201" s="170"/>
    </row>
    <row r="202" ht="18.75" customHeight="1">
      <c r="D202" s="170"/>
    </row>
    <row r="203" ht="18.75" customHeight="1">
      <c r="D203" s="170"/>
    </row>
    <row r="204" ht="18.75" customHeight="1">
      <c r="D204" s="170"/>
    </row>
    <row r="205" ht="18.75" customHeight="1">
      <c r="D205" s="170"/>
    </row>
    <row r="206" ht="18.75" customHeight="1">
      <c r="D206" s="170"/>
    </row>
    <row r="207" ht="18.75" customHeight="1">
      <c r="D207" s="170"/>
    </row>
    <row r="208" ht="18.75" customHeight="1">
      <c r="D208" s="170"/>
    </row>
    <row r="209" ht="18.75" customHeight="1">
      <c r="D209" s="170"/>
    </row>
    <row r="210" ht="18.75" customHeight="1">
      <c r="D210" s="170"/>
    </row>
    <row r="211" ht="18.75" customHeight="1">
      <c r="D211" s="170"/>
    </row>
    <row r="212" ht="18.75" customHeight="1">
      <c r="D212" s="170"/>
    </row>
    <row r="213" ht="18.75" customHeight="1">
      <c r="D213" s="170"/>
    </row>
    <row r="214" ht="18.75" customHeight="1">
      <c r="D214" s="170"/>
    </row>
    <row r="215" ht="18.75" customHeight="1">
      <c r="D215" s="170"/>
    </row>
    <row r="216" ht="18.75" customHeight="1">
      <c r="D216" s="170"/>
    </row>
    <row r="217" ht="18.75" customHeight="1">
      <c r="D217" s="170"/>
    </row>
    <row r="218" ht="18.75" customHeight="1">
      <c r="D218" s="170"/>
    </row>
    <row r="219" ht="18.75" customHeight="1">
      <c r="D219" s="170"/>
    </row>
    <row r="220" ht="18.75" customHeight="1">
      <c r="D220" s="170"/>
    </row>
    <row r="221" ht="18.75" customHeight="1">
      <c r="D221" s="170"/>
    </row>
    <row r="222" ht="18.75" customHeight="1">
      <c r="D222" s="170"/>
    </row>
    <row r="223" ht="18.75" customHeight="1">
      <c r="D223" s="170"/>
    </row>
    <row r="224" ht="18.75" customHeight="1">
      <c r="D224" s="170"/>
    </row>
    <row r="225" ht="18.75" customHeight="1">
      <c r="D225" s="170"/>
    </row>
    <row r="226" ht="18.75" customHeight="1">
      <c r="D226" s="170"/>
    </row>
    <row r="227" ht="18.75" customHeight="1">
      <c r="D227" s="170"/>
    </row>
    <row r="228" ht="18.75" customHeight="1">
      <c r="D228" s="170"/>
    </row>
    <row r="229" ht="18.75" customHeight="1">
      <c r="D229" s="170"/>
    </row>
    <row r="230" ht="18.75" customHeight="1">
      <c r="D230" s="170"/>
    </row>
    <row r="231" ht="18.75" customHeight="1">
      <c r="D231" s="170"/>
    </row>
    <row r="232" ht="18.75" customHeight="1">
      <c r="D232" s="170"/>
    </row>
    <row r="233" ht="18.75" customHeight="1">
      <c r="D233" s="170"/>
    </row>
    <row r="234" ht="18.75" customHeight="1">
      <c r="D234" s="170"/>
    </row>
    <row r="235" ht="18.75" customHeight="1">
      <c r="D235" s="170"/>
    </row>
    <row r="236" ht="18.75" customHeight="1">
      <c r="D236" s="170"/>
    </row>
    <row r="237" ht="18.75" customHeight="1">
      <c r="D237" s="170"/>
    </row>
    <row r="238" ht="18.75" customHeight="1">
      <c r="D238" s="170"/>
    </row>
    <row r="239" ht="18.75" customHeight="1">
      <c r="D239" s="170"/>
    </row>
    <row r="240" ht="18.75" customHeight="1">
      <c r="D240" s="170"/>
    </row>
    <row r="241" ht="18.75" customHeight="1">
      <c r="D241" s="170"/>
    </row>
    <row r="242" ht="18.75" customHeight="1">
      <c r="D242" s="170"/>
    </row>
    <row r="243" ht="18.75" customHeight="1">
      <c r="D243" s="170"/>
    </row>
    <row r="244" ht="18.75" customHeight="1">
      <c r="D244" s="170"/>
    </row>
    <row r="245" ht="18.75" customHeight="1">
      <c r="D245" s="170"/>
    </row>
    <row r="246" ht="18.75" customHeight="1">
      <c r="D246" s="170"/>
    </row>
    <row r="247" ht="18.75" customHeight="1">
      <c r="D247" s="170"/>
    </row>
    <row r="248" ht="18.75" customHeight="1">
      <c r="D248" s="170"/>
    </row>
    <row r="249" ht="18.75" customHeight="1">
      <c r="D249" s="170"/>
    </row>
    <row r="250" ht="18.75" customHeight="1">
      <c r="D250" s="170"/>
    </row>
    <row r="251" ht="18.75" customHeight="1">
      <c r="D251" s="170"/>
    </row>
    <row r="252" ht="18.75" customHeight="1">
      <c r="D252" s="170"/>
    </row>
    <row r="253" ht="18.75" customHeight="1">
      <c r="D253" s="170"/>
    </row>
    <row r="254" ht="18.75" customHeight="1">
      <c r="D254" s="170"/>
    </row>
    <row r="255" ht="18.75" customHeight="1">
      <c r="D255" s="170"/>
    </row>
    <row r="256" ht="18.75" customHeight="1">
      <c r="D256" s="170"/>
    </row>
    <row r="257" ht="18.75" customHeight="1">
      <c r="D257" s="170"/>
    </row>
    <row r="258" ht="18.75" customHeight="1">
      <c r="D258" s="170"/>
    </row>
    <row r="259" ht="18.75" customHeight="1">
      <c r="D259" s="170"/>
    </row>
    <row r="260" ht="18.75" customHeight="1">
      <c r="D260" s="170"/>
    </row>
    <row r="261" ht="18.75" customHeight="1">
      <c r="D261" s="170"/>
    </row>
    <row r="262" ht="18.75" customHeight="1">
      <c r="D262" s="170"/>
    </row>
    <row r="263" ht="18.75" customHeight="1">
      <c r="D263" s="170"/>
    </row>
    <row r="264" ht="18.75" customHeight="1">
      <c r="D264" s="170"/>
    </row>
    <row r="265" ht="18.75" customHeight="1">
      <c r="D265" s="170"/>
    </row>
    <row r="266" ht="18.75" customHeight="1">
      <c r="D266" s="170"/>
    </row>
    <row r="267" ht="18.75" customHeight="1">
      <c r="D267" s="170"/>
    </row>
    <row r="268" ht="18.75" customHeight="1">
      <c r="D268" s="170"/>
    </row>
    <row r="269" ht="18.75" customHeight="1">
      <c r="D269" s="170"/>
    </row>
    <row r="270" ht="18.75" customHeight="1">
      <c r="D270" s="170"/>
    </row>
    <row r="271" ht="18.75" customHeight="1">
      <c r="D271" s="170"/>
    </row>
    <row r="272" ht="18.75" customHeight="1">
      <c r="D272" s="170"/>
    </row>
    <row r="273" ht="18.75" customHeight="1">
      <c r="D273" s="170"/>
    </row>
    <row r="274" ht="18.75" customHeight="1">
      <c r="D274" s="170"/>
    </row>
    <row r="275" ht="18.75" customHeight="1">
      <c r="D275" s="170"/>
    </row>
    <row r="276" ht="18.75" customHeight="1">
      <c r="D276" s="170"/>
    </row>
    <row r="277" ht="18.75" customHeight="1">
      <c r="D277" s="170"/>
    </row>
    <row r="278" ht="18.75" customHeight="1">
      <c r="D278" s="170"/>
    </row>
    <row r="279" ht="18.75" customHeight="1">
      <c r="D279" s="170"/>
    </row>
    <row r="280" ht="18.75" customHeight="1">
      <c r="D280" s="170"/>
    </row>
    <row r="281" ht="18.75" customHeight="1">
      <c r="D281" s="170"/>
    </row>
    <row r="282" ht="18.75" customHeight="1">
      <c r="D282" s="170"/>
    </row>
    <row r="283" ht="18.75" customHeight="1">
      <c r="D283" s="170"/>
    </row>
    <row r="284" ht="18.75" customHeight="1">
      <c r="D284" s="170"/>
    </row>
    <row r="285" ht="18.75" customHeight="1">
      <c r="D285" s="170"/>
    </row>
    <row r="286" ht="18.75" customHeight="1">
      <c r="D286" s="170"/>
    </row>
    <row r="287" ht="18.75" customHeight="1">
      <c r="D287" s="170"/>
    </row>
    <row r="288" ht="18.75" customHeight="1">
      <c r="D288" s="170"/>
    </row>
    <row r="289" ht="18.75" customHeight="1">
      <c r="D289" s="170"/>
    </row>
    <row r="290" ht="18.75" customHeight="1">
      <c r="D290" s="170"/>
    </row>
    <row r="291" ht="18.75" customHeight="1">
      <c r="D291" s="170"/>
    </row>
    <row r="292" ht="18.75" customHeight="1">
      <c r="D292" s="170"/>
    </row>
    <row r="293" ht="18.75" customHeight="1">
      <c r="D293" s="170"/>
    </row>
    <row r="294" ht="18.75" customHeight="1">
      <c r="D294" s="170"/>
    </row>
    <row r="295" ht="18.75" customHeight="1">
      <c r="D295" s="170"/>
    </row>
    <row r="296" ht="18.75" customHeight="1">
      <c r="D296" s="170"/>
    </row>
    <row r="297" ht="18.75" customHeight="1">
      <c r="D297" s="170"/>
    </row>
    <row r="298" ht="18.75" customHeight="1">
      <c r="D298" s="170"/>
    </row>
    <row r="299" ht="18.75" customHeight="1">
      <c r="D299" s="170"/>
    </row>
    <row r="300" ht="18.75" customHeight="1">
      <c r="D300" s="170"/>
    </row>
    <row r="301" ht="18.75" customHeight="1">
      <c r="D301" s="170"/>
    </row>
    <row r="302" ht="18.75" customHeight="1">
      <c r="D302" s="170"/>
    </row>
    <row r="303" ht="18.75" customHeight="1">
      <c r="D303" s="170"/>
    </row>
    <row r="304" ht="18.75" customHeight="1">
      <c r="D304" s="170"/>
    </row>
    <row r="305" ht="18.75" customHeight="1">
      <c r="D305" s="170"/>
    </row>
    <row r="306" ht="18.75" customHeight="1">
      <c r="D306" s="170"/>
    </row>
    <row r="307" ht="18.75" customHeight="1">
      <c r="D307" s="170"/>
    </row>
    <row r="308" ht="18.75" customHeight="1">
      <c r="D308" s="170"/>
    </row>
    <row r="309" ht="18.75" customHeight="1">
      <c r="D309" s="170"/>
    </row>
    <row r="310" ht="18.75" customHeight="1">
      <c r="D310" s="170"/>
    </row>
    <row r="311" ht="18.75" customHeight="1">
      <c r="D311" s="170"/>
    </row>
    <row r="312" ht="18.75" customHeight="1">
      <c r="D312" s="170"/>
    </row>
    <row r="313" ht="18.75" customHeight="1">
      <c r="D313" s="170"/>
    </row>
    <row r="314" ht="18.75" customHeight="1">
      <c r="D314" s="170"/>
    </row>
    <row r="315" ht="18.75" customHeight="1">
      <c r="D315" s="170"/>
    </row>
    <row r="316" ht="18.75" customHeight="1">
      <c r="D316" s="170"/>
    </row>
    <row r="317" ht="18.75" customHeight="1">
      <c r="D317" s="170"/>
    </row>
    <row r="318" ht="18.75" customHeight="1">
      <c r="D318" s="170"/>
    </row>
    <row r="319" ht="18.75" customHeight="1">
      <c r="D319" s="170"/>
    </row>
    <row r="320" ht="18.75" customHeight="1">
      <c r="D320" s="170"/>
    </row>
    <row r="321" ht="18.75" customHeight="1">
      <c r="D321" s="170"/>
    </row>
    <row r="322" ht="18.75" customHeight="1">
      <c r="D322" s="170"/>
    </row>
    <row r="323" ht="18.75" customHeight="1">
      <c r="D323" s="170"/>
    </row>
    <row r="324" ht="18.75" customHeight="1">
      <c r="D324" s="170"/>
    </row>
    <row r="325" ht="18.75" customHeight="1">
      <c r="D325" s="170"/>
    </row>
    <row r="326" ht="18.75" customHeight="1">
      <c r="D326" s="170"/>
    </row>
    <row r="327" ht="18.75" customHeight="1">
      <c r="D327" s="170"/>
    </row>
    <row r="328" ht="18.75" customHeight="1">
      <c r="D328" s="170"/>
    </row>
    <row r="329" ht="18.75" customHeight="1">
      <c r="D329" s="170"/>
    </row>
    <row r="330" ht="18.75" customHeight="1">
      <c r="D330" s="170"/>
    </row>
    <row r="331" ht="18.75" customHeight="1">
      <c r="D331" s="170"/>
    </row>
    <row r="332" ht="18.75" customHeight="1">
      <c r="D332" s="170"/>
    </row>
    <row r="333" ht="18.75" customHeight="1">
      <c r="D333" s="170"/>
    </row>
    <row r="334" ht="18.75" customHeight="1">
      <c r="D334" s="170"/>
    </row>
    <row r="335" ht="18.75" customHeight="1">
      <c r="D335" s="170"/>
    </row>
    <row r="336" ht="18.75" customHeight="1">
      <c r="D336" s="170"/>
    </row>
    <row r="337" ht="18.75" customHeight="1">
      <c r="D337" s="170"/>
    </row>
    <row r="338" ht="18.75" customHeight="1">
      <c r="D338" s="170"/>
    </row>
    <row r="339" ht="18.75" customHeight="1">
      <c r="D339" s="170"/>
    </row>
    <row r="340" ht="18.75" customHeight="1">
      <c r="D340" s="170"/>
    </row>
    <row r="341" ht="18.75" customHeight="1">
      <c r="D341" s="170"/>
    </row>
    <row r="342" ht="18.75" customHeight="1">
      <c r="D342" s="170"/>
    </row>
    <row r="343" ht="18.75" customHeight="1">
      <c r="D343" s="170"/>
    </row>
    <row r="344" ht="18.75" customHeight="1">
      <c r="D344" s="170"/>
    </row>
    <row r="345" ht="18.75" customHeight="1">
      <c r="D345" s="170"/>
    </row>
    <row r="346" ht="18.75" customHeight="1">
      <c r="D346" s="170"/>
    </row>
    <row r="347" ht="18.75" customHeight="1">
      <c r="D347" s="170"/>
    </row>
    <row r="348" ht="18.75" customHeight="1">
      <c r="D348" s="170"/>
    </row>
    <row r="349" ht="18.75" customHeight="1">
      <c r="D349" s="170"/>
    </row>
    <row r="350" ht="18.75" customHeight="1">
      <c r="D350" s="170"/>
    </row>
    <row r="351" ht="18.75" customHeight="1">
      <c r="D351" s="170"/>
    </row>
    <row r="352" ht="18.75" customHeight="1">
      <c r="D352" s="170"/>
    </row>
    <row r="353" ht="18.75" customHeight="1">
      <c r="D353" s="170"/>
    </row>
    <row r="354" ht="18.75" customHeight="1">
      <c r="D354" s="170"/>
    </row>
    <row r="355" ht="18.75" customHeight="1">
      <c r="D355" s="170"/>
    </row>
    <row r="356" ht="18.75" customHeight="1">
      <c r="D356" s="170"/>
    </row>
    <row r="357" ht="18.75" customHeight="1">
      <c r="D357" s="170"/>
    </row>
    <row r="358" ht="18.75" customHeight="1">
      <c r="D358" s="170"/>
    </row>
    <row r="359" ht="18.75" customHeight="1">
      <c r="D359" s="170"/>
    </row>
    <row r="360" ht="18.75" customHeight="1">
      <c r="D360" s="170"/>
    </row>
    <row r="361" ht="18.75" customHeight="1">
      <c r="D361" s="170"/>
    </row>
    <row r="362" ht="18.75" customHeight="1">
      <c r="D362" s="170"/>
    </row>
    <row r="363" ht="18.75" customHeight="1">
      <c r="D363" s="170"/>
    </row>
    <row r="364" ht="18.75" customHeight="1">
      <c r="D364" s="170"/>
    </row>
    <row r="365" ht="18.75" customHeight="1">
      <c r="D365" s="170"/>
    </row>
    <row r="366" ht="18.75" customHeight="1">
      <c r="D366" s="170"/>
    </row>
    <row r="367" ht="18.75" customHeight="1">
      <c r="D367" s="170"/>
    </row>
    <row r="368" ht="18.75" customHeight="1">
      <c r="D368" s="170"/>
    </row>
    <row r="369" ht="18.75" customHeight="1">
      <c r="D369" s="170"/>
    </row>
    <row r="370" ht="18.75" customHeight="1">
      <c r="D370" s="170"/>
    </row>
    <row r="371" ht="18.75" customHeight="1">
      <c r="D371" s="170"/>
    </row>
    <row r="372" ht="18.75" customHeight="1">
      <c r="D372" s="170"/>
    </row>
    <row r="373" ht="18.75" customHeight="1">
      <c r="D373" s="170"/>
    </row>
    <row r="374" ht="18.75" customHeight="1">
      <c r="D374" s="170"/>
    </row>
    <row r="375" ht="18.75" customHeight="1">
      <c r="D375" s="170"/>
    </row>
    <row r="376" ht="18.75" customHeight="1">
      <c r="D376" s="170"/>
    </row>
    <row r="377" ht="18.75" customHeight="1">
      <c r="D377" s="170"/>
    </row>
    <row r="378" ht="18.75" customHeight="1">
      <c r="D378" s="170"/>
    </row>
    <row r="379" ht="18.75" customHeight="1">
      <c r="D379" s="170"/>
    </row>
    <row r="380" ht="18.75" customHeight="1">
      <c r="D380" s="170"/>
    </row>
    <row r="381" ht="18.75" customHeight="1">
      <c r="D381" s="170"/>
    </row>
    <row r="382" ht="18.75" customHeight="1">
      <c r="D382" s="170"/>
    </row>
    <row r="383" ht="18.75" customHeight="1">
      <c r="D383" s="170"/>
    </row>
    <row r="384" ht="18.75" customHeight="1">
      <c r="D384" s="170"/>
    </row>
    <row r="385" ht="18.75" customHeight="1">
      <c r="D385" s="170"/>
    </row>
    <row r="386" ht="18.75" customHeight="1">
      <c r="D386" s="170"/>
    </row>
    <row r="387" ht="18.75" customHeight="1">
      <c r="D387" s="170"/>
    </row>
    <row r="388" ht="18.75" customHeight="1">
      <c r="D388" s="170"/>
    </row>
    <row r="389" ht="18.75" customHeight="1">
      <c r="D389" s="170"/>
    </row>
    <row r="390" ht="18.75" customHeight="1">
      <c r="D390" s="170"/>
    </row>
    <row r="391" ht="18.75" customHeight="1">
      <c r="D391" s="170"/>
    </row>
    <row r="392" ht="18.75" customHeight="1">
      <c r="D392" s="170"/>
    </row>
    <row r="393" ht="18.75" customHeight="1">
      <c r="D393" s="170"/>
    </row>
    <row r="394" ht="18.75" customHeight="1">
      <c r="D394" s="170"/>
    </row>
    <row r="395" ht="18.75" customHeight="1">
      <c r="D395" s="170"/>
    </row>
    <row r="396" ht="18.75" customHeight="1">
      <c r="D396" s="170"/>
    </row>
    <row r="397" ht="18.75" customHeight="1">
      <c r="D397" s="170"/>
    </row>
    <row r="398" ht="18.75" customHeight="1">
      <c r="D398" s="170"/>
    </row>
    <row r="399" ht="18.75" customHeight="1">
      <c r="D399" s="170"/>
    </row>
    <row r="400" ht="18.75" customHeight="1">
      <c r="D400" s="170"/>
    </row>
    <row r="401" ht="18.75" customHeight="1">
      <c r="D401" s="170"/>
    </row>
    <row r="402" ht="18.75" customHeight="1">
      <c r="D402" s="170"/>
    </row>
    <row r="403" ht="18.75" customHeight="1">
      <c r="D403" s="170"/>
    </row>
    <row r="404" ht="18.75" customHeight="1">
      <c r="D404" s="170"/>
    </row>
    <row r="405" ht="18.75" customHeight="1">
      <c r="D405" s="170"/>
    </row>
    <row r="406" ht="18.75" customHeight="1">
      <c r="D406" s="170"/>
    </row>
    <row r="407" ht="18.75" customHeight="1">
      <c r="D407" s="170"/>
    </row>
    <row r="408" ht="18.75" customHeight="1">
      <c r="D408" s="170"/>
    </row>
    <row r="409" ht="18.75" customHeight="1">
      <c r="D409" s="170"/>
    </row>
    <row r="410" ht="18.75" customHeight="1">
      <c r="D410" s="170"/>
    </row>
    <row r="411" ht="18.75" customHeight="1">
      <c r="D411" s="170"/>
    </row>
    <row r="412" ht="18.75" customHeight="1">
      <c r="D412" s="170"/>
    </row>
    <row r="413" ht="18.75" customHeight="1">
      <c r="D413" s="170"/>
    </row>
    <row r="414" ht="18.75" customHeight="1">
      <c r="D414" s="170"/>
    </row>
    <row r="415" ht="18.75" customHeight="1">
      <c r="D415" s="170"/>
    </row>
    <row r="416" ht="18.75" customHeight="1">
      <c r="D416" s="170"/>
    </row>
    <row r="417" ht="18.75" customHeight="1">
      <c r="D417" s="170"/>
    </row>
    <row r="418" ht="18.75" customHeight="1">
      <c r="D418" s="170"/>
    </row>
    <row r="419" ht="18.75" customHeight="1">
      <c r="D419" s="170"/>
    </row>
    <row r="420" ht="18.75" customHeight="1">
      <c r="D420" s="170"/>
    </row>
    <row r="421" ht="18.75" customHeight="1">
      <c r="D421" s="170"/>
    </row>
    <row r="422" ht="18.75" customHeight="1">
      <c r="D422" s="170"/>
    </row>
    <row r="423" ht="18.75" customHeight="1">
      <c r="D423" s="170"/>
    </row>
    <row r="424" ht="18.75" customHeight="1">
      <c r="D424" s="170"/>
    </row>
    <row r="425" ht="18.75" customHeight="1">
      <c r="D425" s="170"/>
    </row>
    <row r="426" ht="18.75" customHeight="1">
      <c r="D426" s="170"/>
    </row>
    <row r="427" ht="18.75" customHeight="1">
      <c r="D427" s="170"/>
    </row>
    <row r="428" ht="18.75" customHeight="1">
      <c r="D428" s="170"/>
    </row>
    <row r="429" ht="18.75" customHeight="1">
      <c r="D429" s="170"/>
    </row>
    <row r="430" ht="18.75" customHeight="1">
      <c r="D430" s="170"/>
    </row>
    <row r="431" ht="18.75" customHeight="1">
      <c r="D431" s="170"/>
    </row>
    <row r="432" ht="18.75" customHeight="1">
      <c r="D432" s="170"/>
    </row>
    <row r="433" ht="18.75" customHeight="1">
      <c r="D433" s="170"/>
    </row>
    <row r="434" ht="18.75" customHeight="1">
      <c r="D434" s="170"/>
    </row>
    <row r="435" ht="18.75" customHeight="1">
      <c r="D435" s="170"/>
    </row>
    <row r="436" ht="18.75" customHeight="1">
      <c r="D436" s="170"/>
    </row>
    <row r="437" ht="18.75" customHeight="1">
      <c r="D437" s="170"/>
    </row>
    <row r="438" ht="18.75" customHeight="1">
      <c r="D438" s="170"/>
    </row>
    <row r="439" ht="18.75" customHeight="1">
      <c r="D439" s="170"/>
    </row>
    <row r="440" ht="18.75" customHeight="1">
      <c r="D440" s="170"/>
    </row>
    <row r="441" ht="18.75" customHeight="1">
      <c r="D441" s="170"/>
    </row>
    <row r="442" ht="18.75" customHeight="1">
      <c r="D442" s="170"/>
    </row>
    <row r="443" ht="18.75" customHeight="1">
      <c r="D443" s="170"/>
    </row>
    <row r="444" ht="18.75" customHeight="1">
      <c r="D444" s="170"/>
    </row>
    <row r="445" ht="18.75" customHeight="1">
      <c r="D445" s="170"/>
    </row>
    <row r="446" ht="18.75" customHeight="1">
      <c r="D446" s="170"/>
    </row>
    <row r="447" ht="18.75" customHeight="1">
      <c r="D447" s="170"/>
    </row>
    <row r="448" ht="18.75" customHeight="1">
      <c r="D448" s="170"/>
    </row>
    <row r="449" ht="18.75" customHeight="1">
      <c r="D449" s="170"/>
    </row>
    <row r="450" ht="18.75" customHeight="1">
      <c r="D450" s="170"/>
    </row>
    <row r="451" ht="18.75" customHeight="1">
      <c r="D451" s="170"/>
    </row>
    <row r="452" ht="18.75" customHeight="1">
      <c r="D452" s="170"/>
    </row>
    <row r="453" ht="18.75" customHeight="1">
      <c r="D453" s="170"/>
    </row>
    <row r="454" ht="18.75" customHeight="1">
      <c r="D454" s="170"/>
    </row>
    <row r="455" ht="18.75" customHeight="1">
      <c r="D455" s="170"/>
    </row>
    <row r="456" ht="18.75" customHeight="1">
      <c r="D456" s="170"/>
    </row>
    <row r="457" ht="18.75" customHeight="1">
      <c r="D457" s="170"/>
    </row>
    <row r="458" ht="18.75" customHeight="1">
      <c r="D458" s="170"/>
    </row>
    <row r="459" ht="18.75" customHeight="1">
      <c r="D459" s="170"/>
    </row>
    <row r="460" ht="18.75" customHeight="1">
      <c r="D460" s="170"/>
    </row>
    <row r="461" ht="18.75" customHeight="1">
      <c r="D461" s="170"/>
    </row>
    <row r="462" ht="18.75" customHeight="1">
      <c r="D462" s="170"/>
    </row>
    <row r="463" ht="18.75" customHeight="1">
      <c r="D463" s="170"/>
    </row>
    <row r="464" ht="18.75" customHeight="1">
      <c r="D464" s="170"/>
    </row>
    <row r="465" ht="18.75" customHeight="1">
      <c r="D465" s="170"/>
    </row>
    <row r="466" ht="18.75" customHeight="1">
      <c r="D466" s="170"/>
    </row>
    <row r="467" ht="18.75" customHeight="1">
      <c r="D467" s="170"/>
    </row>
    <row r="468" ht="18.75" customHeight="1">
      <c r="D468" s="170"/>
    </row>
    <row r="469" ht="18.75" customHeight="1">
      <c r="D469" s="170"/>
    </row>
    <row r="470" ht="18.75" customHeight="1">
      <c r="D470" s="170"/>
    </row>
    <row r="471" ht="18.75" customHeight="1">
      <c r="D471" s="170"/>
    </row>
    <row r="472" ht="18.75" customHeight="1">
      <c r="D472" s="170"/>
    </row>
    <row r="473" ht="18.75" customHeight="1">
      <c r="D473" s="170"/>
    </row>
    <row r="474" ht="18.75" customHeight="1">
      <c r="D474" s="170"/>
    </row>
    <row r="475" ht="18.75" customHeight="1">
      <c r="D475" s="170"/>
    </row>
    <row r="476" ht="18.75" customHeight="1">
      <c r="D476" s="170"/>
    </row>
    <row r="477" ht="18.75" customHeight="1">
      <c r="D477" s="170"/>
    </row>
    <row r="478" ht="18.75" customHeight="1">
      <c r="D478" s="170"/>
    </row>
    <row r="479" ht="18.75" customHeight="1">
      <c r="D479" s="170"/>
    </row>
    <row r="480" ht="18.75" customHeight="1">
      <c r="D480" s="170"/>
    </row>
    <row r="481" ht="18.75" customHeight="1">
      <c r="D481" s="170"/>
    </row>
    <row r="482" ht="18.75" customHeight="1">
      <c r="D482" s="170"/>
    </row>
    <row r="483" ht="18.75" customHeight="1">
      <c r="D483" s="170"/>
    </row>
    <row r="484" ht="18.75" customHeight="1">
      <c r="D484" s="170"/>
    </row>
    <row r="485" ht="18.75" customHeight="1">
      <c r="D485" s="170"/>
    </row>
    <row r="486" ht="18.75" customHeight="1">
      <c r="D486" s="170"/>
    </row>
    <row r="487" ht="18.75" customHeight="1">
      <c r="D487" s="170"/>
    </row>
    <row r="488" ht="18.75" customHeight="1">
      <c r="D488" s="170"/>
    </row>
    <row r="489" ht="18.75" customHeight="1">
      <c r="D489" s="170"/>
    </row>
    <row r="490" ht="18.75" customHeight="1">
      <c r="D490" s="170"/>
    </row>
    <row r="491" ht="18.75" customHeight="1">
      <c r="D491" s="170"/>
    </row>
    <row r="492" ht="18.75" customHeight="1">
      <c r="D492" s="170"/>
    </row>
    <row r="493" ht="18.75" customHeight="1">
      <c r="D493" s="170"/>
    </row>
    <row r="494" ht="18.75" customHeight="1">
      <c r="D494" s="170"/>
    </row>
    <row r="495" ht="18.75" customHeight="1">
      <c r="D495" s="170"/>
    </row>
    <row r="496" ht="18.75" customHeight="1">
      <c r="D496" s="170"/>
    </row>
    <row r="497" ht="18.75" customHeight="1">
      <c r="D497" s="170"/>
    </row>
    <row r="498" ht="18.75" customHeight="1">
      <c r="D498" s="170"/>
    </row>
    <row r="499" ht="18.75" customHeight="1">
      <c r="D499" s="170"/>
    </row>
    <row r="500" ht="18.75" customHeight="1">
      <c r="D500" s="170"/>
    </row>
    <row r="501" ht="18.75" customHeight="1">
      <c r="D501" s="170"/>
    </row>
    <row r="502" ht="18.75" customHeight="1">
      <c r="D502" s="170"/>
    </row>
    <row r="503" ht="18.75" customHeight="1">
      <c r="D503" s="170"/>
    </row>
    <row r="504" ht="18.75" customHeight="1">
      <c r="D504" s="170"/>
    </row>
    <row r="505" ht="18.75" customHeight="1">
      <c r="D505" s="170"/>
    </row>
    <row r="506" ht="18.75" customHeight="1">
      <c r="D506" s="170"/>
    </row>
    <row r="507" ht="18.75" customHeight="1">
      <c r="D507" s="170"/>
    </row>
    <row r="508" ht="18.75" customHeight="1">
      <c r="D508" s="170"/>
    </row>
    <row r="509" ht="18.75" customHeight="1">
      <c r="D509" s="170"/>
    </row>
    <row r="510" ht="18.75" customHeight="1">
      <c r="D510" s="170"/>
    </row>
    <row r="511" ht="18.75" customHeight="1">
      <c r="D511" s="170"/>
    </row>
    <row r="512" ht="18.75" customHeight="1">
      <c r="D512" s="170"/>
    </row>
    <row r="513" ht="18.75" customHeight="1">
      <c r="D513" s="170"/>
    </row>
    <row r="514" ht="18.75" customHeight="1">
      <c r="D514" s="170"/>
    </row>
    <row r="515" ht="18.75" customHeight="1">
      <c r="D515" s="170"/>
    </row>
    <row r="516" ht="18.75" customHeight="1">
      <c r="D516" s="170"/>
    </row>
    <row r="517" ht="18.75" customHeight="1">
      <c r="D517" s="170"/>
    </row>
    <row r="518" ht="18.75" customHeight="1">
      <c r="D518" s="170"/>
    </row>
    <row r="519" ht="18.75" customHeight="1">
      <c r="D519" s="170"/>
    </row>
    <row r="520" ht="18.75" customHeight="1">
      <c r="D520" s="170"/>
    </row>
    <row r="521" ht="18.75" customHeight="1">
      <c r="D521" s="170"/>
    </row>
    <row r="522" ht="18.75" customHeight="1">
      <c r="D522" s="170"/>
    </row>
    <row r="523" ht="18.75" customHeight="1">
      <c r="D523" s="170"/>
    </row>
    <row r="524" ht="18.75" customHeight="1">
      <c r="D524" s="170"/>
    </row>
    <row r="525" ht="18.75" customHeight="1">
      <c r="D525" s="170"/>
    </row>
    <row r="526" ht="18.75" customHeight="1">
      <c r="D526" s="170"/>
    </row>
    <row r="527" ht="18.75" customHeight="1">
      <c r="D527" s="170"/>
    </row>
    <row r="528" ht="18.75" customHeight="1">
      <c r="D528" s="170"/>
    </row>
    <row r="529" ht="18.75" customHeight="1">
      <c r="D529" s="170"/>
    </row>
    <row r="530" ht="18.75" customHeight="1">
      <c r="D530" s="170"/>
    </row>
    <row r="531" ht="18.75" customHeight="1">
      <c r="D531" s="170"/>
    </row>
    <row r="532" ht="18.75" customHeight="1">
      <c r="D532" s="170"/>
    </row>
    <row r="533" ht="18.75" customHeight="1">
      <c r="D533" s="170"/>
    </row>
    <row r="534" ht="18.75" customHeight="1">
      <c r="D534" s="170"/>
    </row>
    <row r="535" ht="18.75" customHeight="1">
      <c r="D535" s="170"/>
    </row>
    <row r="536" ht="18.75" customHeight="1">
      <c r="D536" s="170"/>
    </row>
    <row r="537" ht="18.75" customHeight="1">
      <c r="D537" s="170"/>
    </row>
    <row r="538" ht="18.75" customHeight="1">
      <c r="D538" s="170"/>
    </row>
    <row r="539" ht="18.75" customHeight="1">
      <c r="D539" s="170"/>
    </row>
    <row r="540" ht="18.75" customHeight="1">
      <c r="D540" s="170"/>
    </row>
    <row r="541" ht="18.75" customHeight="1">
      <c r="D541" s="170"/>
    </row>
    <row r="542" ht="18.75" customHeight="1">
      <c r="D542" s="170"/>
    </row>
    <row r="543" ht="18.75" customHeight="1">
      <c r="D543" s="170"/>
    </row>
    <row r="544" ht="18.75" customHeight="1">
      <c r="D544" s="170"/>
    </row>
    <row r="545" ht="18.75" customHeight="1">
      <c r="D545" s="170"/>
    </row>
    <row r="546" ht="18.75" customHeight="1">
      <c r="D546" s="170"/>
    </row>
    <row r="547" ht="18.75" customHeight="1">
      <c r="D547" s="170"/>
    </row>
    <row r="548" ht="18.75" customHeight="1">
      <c r="D548" s="170"/>
    </row>
    <row r="549" ht="18.75" customHeight="1">
      <c r="D549" s="170"/>
    </row>
    <row r="550" ht="18.75" customHeight="1">
      <c r="D550" s="170"/>
    </row>
    <row r="551" ht="18.75" customHeight="1">
      <c r="D551" s="170"/>
    </row>
    <row r="552" ht="18.75" customHeight="1">
      <c r="D552" s="170"/>
    </row>
    <row r="553" ht="18.75" customHeight="1">
      <c r="D553" s="170"/>
    </row>
    <row r="554" ht="18.75" customHeight="1">
      <c r="D554" s="170"/>
    </row>
    <row r="555" ht="18.75" customHeight="1">
      <c r="D555" s="170"/>
    </row>
    <row r="556" ht="18.75" customHeight="1">
      <c r="D556" s="170"/>
    </row>
    <row r="557" ht="18.75" customHeight="1">
      <c r="D557" s="170"/>
    </row>
    <row r="558" ht="18.75" customHeight="1">
      <c r="D558" s="170"/>
    </row>
    <row r="559" ht="18.75" customHeight="1">
      <c r="D559" s="170"/>
    </row>
    <row r="560" ht="18.75" customHeight="1">
      <c r="D560" s="170"/>
    </row>
    <row r="561" ht="18.75" customHeight="1">
      <c r="D561" s="170"/>
    </row>
    <row r="562" ht="18.75" customHeight="1">
      <c r="D562" s="170"/>
    </row>
    <row r="563" ht="18.75" customHeight="1">
      <c r="D563" s="170"/>
    </row>
    <row r="564" ht="18.75" customHeight="1">
      <c r="D564" s="170"/>
    </row>
    <row r="565" ht="18.75" customHeight="1">
      <c r="D565" s="170"/>
    </row>
    <row r="566" ht="18.75" customHeight="1">
      <c r="D566" s="170"/>
    </row>
    <row r="567" ht="18.75" customHeight="1">
      <c r="D567" s="170"/>
    </row>
    <row r="568" ht="18.75" customHeight="1">
      <c r="D568" s="170"/>
    </row>
    <row r="569" ht="18.75" customHeight="1">
      <c r="D569" s="170"/>
    </row>
    <row r="570" ht="18.75" customHeight="1">
      <c r="D570" s="170"/>
    </row>
    <row r="571" ht="18.75" customHeight="1">
      <c r="D571" s="170"/>
    </row>
    <row r="572" ht="18.75" customHeight="1">
      <c r="D572" s="170"/>
    </row>
    <row r="573" ht="18.75" customHeight="1">
      <c r="D573" s="170"/>
    </row>
    <row r="574" ht="18.75" customHeight="1">
      <c r="D574" s="170"/>
    </row>
    <row r="575" ht="18.75" customHeight="1">
      <c r="D575" s="170"/>
    </row>
    <row r="576" ht="18.75" customHeight="1">
      <c r="D576" s="170"/>
    </row>
    <row r="577" ht="18.75" customHeight="1">
      <c r="D577" s="170"/>
    </row>
    <row r="578" ht="18.75" customHeight="1">
      <c r="D578" s="170"/>
    </row>
    <row r="579" ht="18.75" customHeight="1">
      <c r="D579" s="170"/>
    </row>
    <row r="580" ht="18.75" customHeight="1">
      <c r="D580" s="170"/>
    </row>
    <row r="581" ht="18.75" customHeight="1">
      <c r="D581" s="170"/>
    </row>
    <row r="582" ht="18.75" customHeight="1">
      <c r="D582" s="170"/>
    </row>
    <row r="583" ht="18.75" customHeight="1">
      <c r="D583" s="170"/>
    </row>
    <row r="584" ht="18.75" customHeight="1">
      <c r="D584" s="170"/>
    </row>
    <row r="585" ht="18.75" customHeight="1">
      <c r="D585" s="170"/>
    </row>
    <row r="586" ht="18.75" customHeight="1">
      <c r="D586" s="170"/>
    </row>
    <row r="587" ht="18.75" customHeight="1">
      <c r="D587" s="170"/>
    </row>
    <row r="588" ht="18.75" customHeight="1">
      <c r="D588" s="170"/>
    </row>
    <row r="589" ht="18.75" customHeight="1">
      <c r="D589" s="170"/>
    </row>
    <row r="590" ht="18.75" customHeight="1">
      <c r="D590" s="170"/>
    </row>
    <row r="591" ht="18.75" customHeight="1">
      <c r="D591" s="170"/>
    </row>
    <row r="592" ht="18.75" customHeight="1">
      <c r="D592" s="170"/>
    </row>
    <row r="593" ht="18.75" customHeight="1">
      <c r="D593" s="170"/>
    </row>
    <row r="594" ht="18.75" customHeight="1">
      <c r="D594" s="170"/>
    </row>
    <row r="595" ht="18.75" customHeight="1">
      <c r="D595" s="170"/>
    </row>
    <row r="596" ht="18.75" customHeight="1">
      <c r="D596" s="170"/>
    </row>
    <row r="597" ht="18.75" customHeight="1">
      <c r="D597" s="170"/>
    </row>
    <row r="598" ht="18.75" customHeight="1">
      <c r="D598" s="170"/>
    </row>
    <row r="599" ht="18.75" customHeight="1">
      <c r="D599" s="170"/>
    </row>
    <row r="600" ht="18.75" customHeight="1">
      <c r="D600" s="170"/>
    </row>
    <row r="601" ht="18.75" customHeight="1">
      <c r="D601" s="170"/>
    </row>
    <row r="602" ht="18.75" customHeight="1">
      <c r="D602" s="170"/>
    </row>
    <row r="603" ht="18.75" customHeight="1">
      <c r="D603" s="170"/>
    </row>
    <row r="604" ht="18.75" customHeight="1">
      <c r="D604" s="170"/>
    </row>
    <row r="605" ht="18.75" customHeight="1">
      <c r="D605" s="170"/>
    </row>
    <row r="606" ht="18.75" customHeight="1">
      <c r="D606" s="170"/>
    </row>
    <row r="607" ht="18.75" customHeight="1">
      <c r="D607" s="170"/>
    </row>
    <row r="608" ht="18.75" customHeight="1">
      <c r="D608" s="170"/>
    </row>
    <row r="609" ht="18.75" customHeight="1">
      <c r="D609" s="170"/>
    </row>
    <row r="610" ht="18.75" customHeight="1">
      <c r="D610" s="170"/>
    </row>
    <row r="611" ht="18.75" customHeight="1">
      <c r="D611" s="170"/>
    </row>
    <row r="612" ht="18.75" customHeight="1">
      <c r="D612" s="170"/>
    </row>
    <row r="613" ht="18.75" customHeight="1">
      <c r="D613" s="170"/>
    </row>
    <row r="614" ht="18.75" customHeight="1">
      <c r="D614" s="170"/>
    </row>
    <row r="615" ht="18.75" customHeight="1">
      <c r="D615" s="170"/>
    </row>
    <row r="616" ht="18.75" customHeight="1">
      <c r="D616" s="170"/>
    </row>
    <row r="617" ht="18.75" customHeight="1">
      <c r="D617" s="170"/>
    </row>
    <row r="618" ht="18.75" customHeight="1">
      <c r="D618" s="170"/>
    </row>
    <row r="619" ht="18.75" customHeight="1">
      <c r="D619" s="170"/>
    </row>
    <row r="620" ht="18.75" customHeight="1">
      <c r="D620" s="170"/>
    </row>
    <row r="621" ht="18.75" customHeight="1">
      <c r="D621" s="170"/>
    </row>
    <row r="622" ht="18.75" customHeight="1">
      <c r="D622" s="170"/>
    </row>
    <row r="623" ht="18.75" customHeight="1">
      <c r="D623" s="170"/>
    </row>
    <row r="624" ht="18.75" customHeight="1">
      <c r="D624" s="170"/>
    </row>
    <row r="625" ht="18.75" customHeight="1">
      <c r="D625" s="170"/>
    </row>
    <row r="626" ht="18.75" customHeight="1">
      <c r="D626" s="170"/>
    </row>
    <row r="627" ht="18.75" customHeight="1">
      <c r="D627" s="170"/>
    </row>
    <row r="628" ht="18.75" customHeight="1">
      <c r="D628" s="170"/>
    </row>
    <row r="629" ht="18.75" customHeight="1">
      <c r="D629" s="170"/>
    </row>
    <row r="630" ht="18.75" customHeight="1">
      <c r="D630" s="170"/>
    </row>
    <row r="631" ht="18.75" customHeight="1">
      <c r="D631" s="170"/>
    </row>
    <row r="632" ht="18.75" customHeight="1">
      <c r="D632" s="170"/>
    </row>
    <row r="633" ht="18.75" customHeight="1">
      <c r="D633" s="170"/>
    </row>
    <row r="634" ht="18.75" customHeight="1">
      <c r="D634" s="170"/>
    </row>
    <row r="635" ht="18.75" customHeight="1">
      <c r="D635" s="170"/>
    </row>
    <row r="636" ht="18.75" customHeight="1">
      <c r="D636" s="170"/>
    </row>
    <row r="637" ht="18.75" customHeight="1">
      <c r="D637" s="170"/>
    </row>
    <row r="638" ht="18.75" customHeight="1">
      <c r="D638" s="170"/>
    </row>
    <row r="639" ht="18.75" customHeight="1">
      <c r="D639" s="170"/>
    </row>
    <row r="640" ht="18.75" customHeight="1">
      <c r="D640" s="170"/>
    </row>
    <row r="641" ht="18.75" customHeight="1">
      <c r="D641" s="170"/>
    </row>
    <row r="642" ht="18.75" customHeight="1">
      <c r="D642" s="170"/>
    </row>
    <row r="643" ht="18.75" customHeight="1">
      <c r="D643" s="170"/>
    </row>
    <row r="644" ht="18.75" customHeight="1">
      <c r="D644" s="170"/>
    </row>
    <row r="645" ht="18.75" customHeight="1">
      <c r="D645" s="170"/>
    </row>
    <row r="646" ht="18.75" customHeight="1">
      <c r="D646" s="170"/>
    </row>
    <row r="647" ht="18.75" customHeight="1">
      <c r="D647" s="170"/>
    </row>
    <row r="648" ht="18.75" customHeight="1">
      <c r="D648" s="170"/>
    </row>
    <row r="649" ht="18.75" customHeight="1">
      <c r="D649" s="170"/>
    </row>
    <row r="650" ht="18.75" customHeight="1">
      <c r="D650" s="170"/>
    </row>
    <row r="651" ht="18.75" customHeight="1">
      <c r="D651" s="170"/>
    </row>
    <row r="652" ht="18.75" customHeight="1">
      <c r="D652" s="170"/>
    </row>
    <row r="653" ht="18.75" customHeight="1">
      <c r="D653" s="170"/>
    </row>
    <row r="654" ht="18.75" customHeight="1">
      <c r="D654" s="170"/>
    </row>
    <row r="655" ht="18.75" customHeight="1">
      <c r="D655" s="170"/>
    </row>
    <row r="656" ht="18.75" customHeight="1">
      <c r="D656" s="170"/>
    </row>
    <row r="657" ht="18.75" customHeight="1">
      <c r="D657" s="170"/>
    </row>
    <row r="658" ht="18.75" customHeight="1">
      <c r="D658" s="170"/>
    </row>
    <row r="659" ht="18.75" customHeight="1">
      <c r="D659" s="170"/>
    </row>
    <row r="660" ht="18.75" customHeight="1">
      <c r="D660" s="170"/>
    </row>
    <row r="661" ht="18.75" customHeight="1">
      <c r="D661" s="170"/>
    </row>
    <row r="662" ht="18.75" customHeight="1">
      <c r="D662" s="170"/>
    </row>
    <row r="663" ht="18.75" customHeight="1">
      <c r="D663" s="170"/>
    </row>
    <row r="664" ht="18.75" customHeight="1">
      <c r="D664" s="170"/>
    </row>
    <row r="665" ht="18.75" customHeight="1">
      <c r="D665" s="170"/>
    </row>
    <row r="666" ht="18.75" customHeight="1">
      <c r="D666" s="170"/>
    </row>
    <row r="667" ht="18.75" customHeight="1">
      <c r="D667" s="170"/>
    </row>
    <row r="668" ht="18.75" customHeight="1">
      <c r="D668" s="170"/>
    </row>
    <row r="669" ht="18.75" customHeight="1">
      <c r="D669" s="170"/>
    </row>
    <row r="670" ht="18.75" customHeight="1">
      <c r="D670" s="170"/>
    </row>
    <row r="671" ht="18.75" customHeight="1">
      <c r="D671" s="170"/>
    </row>
    <row r="672" ht="18.75" customHeight="1">
      <c r="D672" s="170"/>
    </row>
    <row r="673" ht="18.75" customHeight="1">
      <c r="D673" s="170"/>
    </row>
    <row r="674" ht="18.75" customHeight="1">
      <c r="D674" s="170"/>
    </row>
    <row r="675" ht="18.75" customHeight="1">
      <c r="D675" s="170"/>
    </row>
    <row r="676" ht="18.75" customHeight="1">
      <c r="D676" s="170"/>
    </row>
    <row r="677" ht="18.75" customHeight="1">
      <c r="D677" s="170"/>
    </row>
    <row r="678" ht="18.75" customHeight="1">
      <c r="D678" s="170"/>
    </row>
    <row r="679" ht="18.75" customHeight="1">
      <c r="D679" s="170"/>
    </row>
    <row r="680" ht="18.75" customHeight="1">
      <c r="D680" s="170"/>
    </row>
    <row r="681" ht="18.75" customHeight="1">
      <c r="D681" s="170"/>
    </row>
    <row r="682" ht="18.75" customHeight="1">
      <c r="D682" s="170"/>
    </row>
    <row r="683" ht="18.75" customHeight="1">
      <c r="D683" s="170"/>
    </row>
    <row r="684" ht="18.75" customHeight="1">
      <c r="D684" s="170"/>
    </row>
    <row r="685" ht="18.75" customHeight="1">
      <c r="D685" s="170"/>
    </row>
    <row r="686" ht="18.75" customHeight="1">
      <c r="D686" s="170"/>
    </row>
    <row r="687" ht="18.75" customHeight="1">
      <c r="D687" s="170"/>
    </row>
    <row r="688" ht="18.75" customHeight="1">
      <c r="D688" s="170"/>
    </row>
    <row r="689" ht="18.75" customHeight="1">
      <c r="D689" s="170"/>
    </row>
    <row r="690" ht="18.75" customHeight="1">
      <c r="D690" s="170"/>
    </row>
    <row r="691" ht="18.75" customHeight="1">
      <c r="D691" s="170"/>
    </row>
    <row r="692" ht="18.75" customHeight="1">
      <c r="D692" s="170"/>
    </row>
    <row r="693" ht="18.75" customHeight="1">
      <c r="D693" s="170"/>
    </row>
    <row r="694" ht="18.75" customHeight="1">
      <c r="D694" s="170"/>
    </row>
    <row r="695" ht="18.75" customHeight="1">
      <c r="D695" s="170"/>
    </row>
    <row r="696" ht="18.75" customHeight="1">
      <c r="D696" s="170"/>
    </row>
    <row r="697" ht="18.75" customHeight="1">
      <c r="D697" s="170"/>
    </row>
    <row r="698" ht="18.75" customHeight="1">
      <c r="D698" s="170"/>
    </row>
    <row r="699" ht="18.75" customHeight="1">
      <c r="D699" s="170"/>
    </row>
    <row r="700" ht="18.75" customHeight="1">
      <c r="D700" s="170"/>
    </row>
    <row r="701" ht="18.75" customHeight="1">
      <c r="D701" s="170"/>
    </row>
    <row r="702" ht="18.75" customHeight="1">
      <c r="D702" s="170"/>
    </row>
    <row r="703" ht="18.75" customHeight="1">
      <c r="D703" s="170"/>
    </row>
    <row r="704" ht="18.75" customHeight="1">
      <c r="D704" s="170"/>
    </row>
    <row r="705" ht="18.75" customHeight="1">
      <c r="D705" s="170"/>
    </row>
    <row r="706" ht="18.75" customHeight="1">
      <c r="D706" s="170"/>
    </row>
    <row r="707" ht="18.75" customHeight="1">
      <c r="D707" s="170"/>
    </row>
    <row r="708" ht="18.75" customHeight="1">
      <c r="D708" s="170"/>
    </row>
    <row r="709" ht="18.75" customHeight="1">
      <c r="D709" s="170"/>
    </row>
    <row r="710" ht="18.75" customHeight="1">
      <c r="D710" s="170"/>
    </row>
    <row r="711" ht="18.75" customHeight="1">
      <c r="D711" s="170"/>
    </row>
    <row r="712" ht="18.75" customHeight="1">
      <c r="D712" s="170"/>
    </row>
    <row r="713" ht="18.75" customHeight="1">
      <c r="D713" s="170"/>
    </row>
    <row r="714" ht="18.75" customHeight="1">
      <c r="D714" s="170"/>
    </row>
    <row r="715" ht="18.75" customHeight="1">
      <c r="D715" s="170"/>
    </row>
    <row r="716" ht="18.75" customHeight="1">
      <c r="D716" s="170"/>
    </row>
    <row r="717" ht="18.75" customHeight="1">
      <c r="D717" s="170"/>
    </row>
    <row r="718" ht="18.75" customHeight="1">
      <c r="D718" s="170"/>
    </row>
    <row r="719" ht="18.75" customHeight="1">
      <c r="D719" s="170"/>
    </row>
    <row r="720" ht="18.75" customHeight="1">
      <c r="D720" s="170"/>
    </row>
    <row r="721" ht="18.75" customHeight="1">
      <c r="D721" s="170"/>
    </row>
    <row r="722" ht="18.75" customHeight="1">
      <c r="D722" s="170"/>
    </row>
    <row r="723" ht="18.75" customHeight="1">
      <c r="D723" s="170"/>
    </row>
    <row r="724" ht="18.75" customHeight="1">
      <c r="D724" s="170"/>
    </row>
    <row r="725" ht="18.75" customHeight="1">
      <c r="D725" s="170"/>
    </row>
    <row r="726" ht="18.75" customHeight="1">
      <c r="D726" s="170"/>
    </row>
    <row r="727" ht="18.75" customHeight="1">
      <c r="D727" s="170"/>
    </row>
    <row r="728" ht="18.75" customHeight="1">
      <c r="D728" s="170"/>
    </row>
    <row r="729" ht="18.75" customHeight="1">
      <c r="D729" s="170"/>
    </row>
    <row r="730" ht="18.75" customHeight="1">
      <c r="D730" s="170"/>
    </row>
    <row r="731" ht="18.75" customHeight="1">
      <c r="D731" s="170"/>
    </row>
    <row r="732" ht="18.75" customHeight="1">
      <c r="D732" s="170"/>
    </row>
    <row r="733" ht="18.75" customHeight="1">
      <c r="D733" s="170"/>
    </row>
    <row r="734" ht="18.75" customHeight="1">
      <c r="D734" s="170"/>
    </row>
    <row r="735" ht="18.75" customHeight="1">
      <c r="D735" s="170"/>
    </row>
    <row r="736" ht="18.75" customHeight="1">
      <c r="D736" s="170"/>
    </row>
    <row r="737" ht="18.75" customHeight="1">
      <c r="D737" s="170"/>
    </row>
    <row r="738" ht="18.75" customHeight="1">
      <c r="D738" s="170"/>
    </row>
    <row r="739" ht="18.75" customHeight="1">
      <c r="D739" s="170"/>
    </row>
    <row r="740" ht="18.75" customHeight="1">
      <c r="D740" s="170"/>
    </row>
    <row r="741" ht="18.75" customHeight="1">
      <c r="D741" s="170"/>
    </row>
    <row r="742" ht="18.75" customHeight="1">
      <c r="D742" s="170"/>
    </row>
    <row r="743" ht="18.75" customHeight="1">
      <c r="D743" s="170"/>
    </row>
    <row r="744" ht="18.75" customHeight="1">
      <c r="D744" s="170"/>
    </row>
    <row r="745" ht="18.75" customHeight="1">
      <c r="D745" s="170"/>
    </row>
    <row r="746" ht="18.75" customHeight="1">
      <c r="D746" s="170"/>
    </row>
    <row r="747" ht="18.75" customHeight="1">
      <c r="D747" s="170"/>
    </row>
    <row r="748" ht="18.75" customHeight="1">
      <c r="D748" s="170"/>
    </row>
    <row r="749" ht="18.75" customHeight="1">
      <c r="D749" s="170"/>
    </row>
    <row r="750" ht="18.75" customHeight="1">
      <c r="D750" s="170"/>
    </row>
    <row r="751" ht="18.75" customHeight="1">
      <c r="D751" s="170"/>
    </row>
    <row r="752" ht="18.75" customHeight="1">
      <c r="D752" s="170"/>
    </row>
    <row r="753" ht="18.75" customHeight="1">
      <c r="D753" s="170"/>
    </row>
    <row r="754" ht="18.75" customHeight="1">
      <c r="D754" s="170"/>
    </row>
    <row r="755" ht="18.75" customHeight="1">
      <c r="D755" s="170"/>
    </row>
    <row r="756" ht="18.75" customHeight="1">
      <c r="D756" s="170"/>
    </row>
    <row r="757" ht="18.75" customHeight="1">
      <c r="D757" s="170"/>
    </row>
    <row r="758" ht="18.75" customHeight="1">
      <c r="D758" s="170"/>
    </row>
    <row r="759" ht="18.75" customHeight="1">
      <c r="D759" s="170"/>
    </row>
    <row r="760" ht="18.75" customHeight="1">
      <c r="D760" s="170"/>
    </row>
    <row r="761" ht="18.75" customHeight="1">
      <c r="D761" s="170"/>
    </row>
    <row r="762" ht="18.75" customHeight="1">
      <c r="D762" s="170"/>
    </row>
    <row r="763" ht="18.75" customHeight="1">
      <c r="D763" s="170"/>
    </row>
    <row r="764" ht="18.75" customHeight="1">
      <c r="D764" s="170"/>
    </row>
    <row r="765" ht="18.75" customHeight="1">
      <c r="D765" s="170"/>
    </row>
    <row r="766" ht="18.75" customHeight="1">
      <c r="D766" s="170"/>
    </row>
    <row r="767" ht="18.75" customHeight="1">
      <c r="D767" s="170"/>
    </row>
    <row r="768" ht="18.75" customHeight="1">
      <c r="D768" s="170"/>
    </row>
    <row r="769" ht="18.75" customHeight="1">
      <c r="D769" s="170"/>
    </row>
    <row r="770" ht="18.75" customHeight="1">
      <c r="D770" s="170"/>
    </row>
    <row r="771" ht="18.75" customHeight="1">
      <c r="D771" s="170"/>
    </row>
    <row r="772" ht="18.75" customHeight="1">
      <c r="D772" s="170"/>
    </row>
    <row r="773" ht="18.75" customHeight="1">
      <c r="D773" s="170"/>
    </row>
    <row r="774" ht="18.75" customHeight="1">
      <c r="D774" s="170"/>
    </row>
    <row r="775" ht="18.75" customHeight="1">
      <c r="D775" s="170"/>
    </row>
    <row r="776" ht="18.75" customHeight="1">
      <c r="D776" s="170"/>
    </row>
    <row r="777" ht="18.75" customHeight="1">
      <c r="D777" s="170"/>
    </row>
    <row r="778" ht="18.75" customHeight="1">
      <c r="D778" s="170"/>
    </row>
    <row r="779" ht="18.75" customHeight="1">
      <c r="D779" s="170"/>
    </row>
    <row r="780" ht="18.75" customHeight="1">
      <c r="D780" s="170"/>
    </row>
    <row r="781" ht="18.75" customHeight="1">
      <c r="D781" s="170"/>
    </row>
    <row r="782" ht="18.75" customHeight="1">
      <c r="D782" s="170"/>
    </row>
    <row r="783" ht="18.75" customHeight="1">
      <c r="D783" s="170"/>
    </row>
    <row r="784" ht="18.75" customHeight="1">
      <c r="D784" s="170"/>
    </row>
    <row r="785" ht="18.75" customHeight="1">
      <c r="D785" s="170"/>
    </row>
    <row r="786" ht="18.75" customHeight="1">
      <c r="D786" s="170"/>
    </row>
    <row r="787" ht="18.75" customHeight="1">
      <c r="D787" s="170"/>
    </row>
    <row r="788" ht="18.75" customHeight="1">
      <c r="D788" s="170"/>
    </row>
    <row r="789" ht="18.75" customHeight="1">
      <c r="D789" s="170"/>
    </row>
    <row r="790" ht="18.75" customHeight="1">
      <c r="D790" s="170"/>
    </row>
    <row r="791" ht="18.75" customHeight="1">
      <c r="D791" s="170"/>
    </row>
    <row r="792" ht="18.75" customHeight="1">
      <c r="D792" s="170"/>
    </row>
    <row r="793" ht="18.75" customHeight="1">
      <c r="D793" s="170"/>
    </row>
    <row r="794" ht="18.75" customHeight="1">
      <c r="D794" s="170"/>
    </row>
    <row r="795" ht="18.75" customHeight="1">
      <c r="D795" s="170"/>
    </row>
    <row r="796" ht="18.75" customHeight="1">
      <c r="D796" s="170"/>
    </row>
    <row r="797" ht="18.75" customHeight="1">
      <c r="D797" s="170"/>
    </row>
    <row r="798" ht="18.75" customHeight="1">
      <c r="D798" s="170"/>
    </row>
    <row r="799" ht="18.75" customHeight="1">
      <c r="D799" s="170"/>
    </row>
    <row r="800" ht="18.75" customHeight="1">
      <c r="D800" s="170"/>
    </row>
    <row r="801" ht="18.75" customHeight="1">
      <c r="D801" s="170"/>
    </row>
    <row r="802" ht="18.75" customHeight="1">
      <c r="D802" s="170"/>
    </row>
    <row r="803" ht="18.75" customHeight="1">
      <c r="D803" s="170"/>
    </row>
    <row r="804" ht="18.75" customHeight="1">
      <c r="D804" s="170"/>
    </row>
    <row r="805" ht="18.75" customHeight="1">
      <c r="D805" s="170"/>
    </row>
    <row r="806" ht="18.75" customHeight="1">
      <c r="D806" s="170"/>
    </row>
    <row r="807" ht="18.75" customHeight="1">
      <c r="D807" s="170"/>
    </row>
    <row r="808" ht="18.75" customHeight="1">
      <c r="D808" s="170"/>
    </row>
    <row r="809" ht="18.75" customHeight="1">
      <c r="D809" s="170"/>
    </row>
    <row r="810" ht="18.75" customHeight="1">
      <c r="D810" s="170"/>
    </row>
    <row r="811" ht="18.75" customHeight="1">
      <c r="D811" s="170"/>
    </row>
    <row r="812" ht="18.75" customHeight="1">
      <c r="D812" s="170"/>
    </row>
    <row r="813" ht="18.75" customHeight="1">
      <c r="D813" s="170"/>
    </row>
    <row r="814" ht="18.75" customHeight="1">
      <c r="D814" s="170"/>
    </row>
    <row r="815" ht="18.75" customHeight="1">
      <c r="D815" s="170"/>
    </row>
    <row r="816" ht="18.75" customHeight="1">
      <c r="D816" s="170"/>
    </row>
    <row r="817" ht="18.75" customHeight="1">
      <c r="D817" s="170"/>
    </row>
    <row r="818" ht="18.75" customHeight="1">
      <c r="D818" s="170"/>
    </row>
    <row r="819" ht="18.75" customHeight="1">
      <c r="D819" s="170"/>
    </row>
    <row r="820" ht="18.75" customHeight="1">
      <c r="D820" s="170"/>
    </row>
    <row r="821" ht="18.75" customHeight="1">
      <c r="D821" s="170"/>
    </row>
    <row r="822" ht="18.75" customHeight="1">
      <c r="D822" s="170"/>
    </row>
    <row r="823" ht="18.75" customHeight="1">
      <c r="D823" s="170"/>
    </row>
    <row r="824" ht="18.75" customHeight="1">
      <c r="D824" s="170"/>
    </row>
    <row r="825" ht="18.75" customHeight="1">
      <c r="D825" s="170"/>
    </row>
    <row r="826" ht="18.75" customHeight="1">
      <c r="D826" s="170"/>
    </row>
    <row r="827" ht="18.75" customHeight="1">
      <c r="D827" s="170"/>
    </row>
    <row r="828" ht="18.75" customHeight="1">
      <c r="D828" s="170"/>
    </row>
    <row r="829" ht="18.75" customHeight="1">
      <c r="D829" s="170"/>
    </row>
    <row r="830" ht="18.75" customHeight="1">
      <c r="D830" s="170"/>
    </row>
    <row r="831" ht="18.75" customHeight="1">
      <c r="D831" s="170"/>
    </row>
    <row r="832" ht="18.75" customHeight="1">
      <c r="D832" s="170"/>
    </row>
    <row r="833" ht="18.75" customHeight="1">
      <c r="D833" s="170"/>
    </row>
    <row r="834" ht="18.75" customHeight="1">
      <c r="D834" s="170"/>
    </row>
    <row r="835" ht="18.75" customHeight="1">
      <c r="D835" s="170"/>
    </row>
    <row r="836" ht="18.75" customHeight="1">
      <c r="D836" s="170"/>
    </row>
    <row r="837" ht="18.75" customHeight="1">
      <c r="D837" s="170"/>
    </row>
    <row r="838" ht="18.75" customHeight="1">
      <c r="D838" s="170"/>
    </row>
    <row r="839" ht="18.75" customHeight="1">
      <c r="D839" s="170"/>
    </row>
    <row r="840" ht="18.75" customHeight="1">
      <c r="D840" s="170"/>
    </row>
    <row r="841" ht="18.75" customHeight="1">
      <c r="D841" s="170"/>
    </row>
    <row r="842" ht="18.75" customHeight="1">
      <c r="D842" s="170"/>
    </row>
    <row r="843" ht="18.75" customHeight="1">
      <c r="D843" s="170"/>
    </row>
    <row r="844" ht="18.75" customHeight="1">
      <c r="D844" s="170"/>
    </row>
    <row r="845" ht="18.75" customHeight="1">
      <c r="D845" s="170"/>
    </row>
    <row r="846" ht="18.75" customHeight="1">
      <c r="D846" s="170"/>
    </row>
    <row r="847" ht="18.75" customHeight="1">
      <c r="D847" s="170"/>
    </row>
    <row r="848" ht="18.75" customHeight="1">
      <c r="D848" s="170"/>
    </row>
    <row r="849" ht="18.75" customHeight="1">
      <c r="D849" s="170"/>
    </row>
    <row r="850" ht="18.75" customHeight="1">
      <c r="D850" s="170"/>
    </row>
    <row r="851" ht="18.75" customHeight="1">
      <c r="D851" s="170"/>
    </row>
    <row r="852" ht="18.75" customHeight="1">
      <c r="D852" s="170"/>
    </row>
    <row r="853" ht="18.75" customHeight="1">
      <c r="D853" s="170"/>
    </row>
    <row r="854" ht="18.75" customHeight="1">
      <c r="D854" s="170"/>
    </row>
    <row r="855" ht="18.75" customHeight="1">
      <c r="D855" s="170"/>
    </row>
    <row r="856" ht="18.75" customHeight="1">
      <c r="D856" s="170"/>
    </row>
    <row r="857" ht="18.75" customHeight="1">
      <c r="D857" s="170"/>
    </row>
    <row r="858" ht="18.75" customHeight="1">
      <c r="D858" s="170"/>
    </row>
    <row r="859" ht="18.75" customHeight="1">
      <c r="D859" s="170"/>
    </row>
    <row r="860" ht="18.75" customHeight="1">
      <c r="D860" s="170"/>
    </row>
    <row r="861" ht="18.75" customHeight="1">
      <c r="D861" s="170"/>
    </row>
    <row r="862" ht="18.75" customHeight="1">
      <c r="D862" s="170"/>
    </row>
    <row r="863" ht="18.75" customHeight="1">
      <c r="D863" s="170"/>
    </row>
    <row r="864" ht="18.75" customHeight="1">
      <c r="D864" s="170"/>
    </row>
    <row r="865" ht="18.75" customHeight="1">
      <c r="D865" s="170"/>
    </row>
    <row r="866" ht="18.75" customHeight="1">
      <c r="D866" s="170"/>
    </row>
    <row r="867" ht="18.75" customHeight="1">
      <c r="D867" s="170"/>
    </row>
    <row r="868" ht="18.75" customHeight="1">
      <c r="D868" s="170"/>
    </row>
    <row r="869" ht="18.75" customHeight="1">
      <c r="D869" s="170"/>
    </row>
    <row r="870" ht="18.75" customHeight="1">
      <c r="D870" s="170"/>
    </row>
    <row r="871" ht="18.75" customHeight="1">
      <c r="D871" s="170"/>
    </row>
    <row r="872" ht="18.75" customHeight="1">
      <c r="D872" s="170"/>
    </row>
    <row r="873" ht="18.75" customHeight="1">
      <c r="D873" s="170"/>
    </row>
    <row r="874" ht="18.75" customHeight="1">
      <c r="D874" s="170"/>
    </row>
    <row r="875" ht="18.75" customHeight="1">
      <c r="D875" s="170"/>
    </row>
    <row r="876" ht="18.75" customHeight="1">
      <c r="D876" s="170"/>
    </row>
    <row r="877" ht="18.75" customHeight="1">
      <c r="D877" s="170"/>
    </row>
    <row r="878" ht="18.75" customHeight="1">
      <c r="D878" s="170"/>
    </row>
    <row r="879" ht="18.75" customHeight="1">
      <c r="D879" s="170"/>
    </row>
    <row r="880" ht="18.75" customHeight="1">
      <c r="D880" s="170"/>
    </row>
    <row r="881" ht="18.75" customHeight="1">
      <c r="D881" s="170"/>
    </row>
    <row r="882" ht="18.75" customHeight="1">
      <c r="D882" s="170"/>
    </row>
    <row r="883" ht="18.75" customHeight="1">
      <c r="D883" s="170"/>
    </row>
    <row r="884" ht="18.75" customHeight="1">
      <c r="D884" s="170"/>
    </row>
    <row r="885" ht="18.75" customHeight="1">
      <c r="D885" s="170"/>
    </row>
    <row r="886" ht="18.75" customHeight="1">
      <c r="D886" s="170"/>
    </row>
    <row r="887" ht="18.75" customHeight="1">
      <c r="D887" s="170"/>
    </row>
    <row r="888" ht="18.75" customHeight="1">
      <c r="D888" s="170"/>
    </row>
    <row r="889" ht="18.75" customHeight="1">
      <c r="D889" s="170"/>
    </row>
    <row r="890" ht="18.75" customHeight="1">
      <c r="D890" s="170"/>
    </row>
    <row r="891" ht="18.75" customHeight="1">
      <c r="D891" s="170"/>
    </row>
    <row r="892" ht="18.75" customHeight="1">
      <c r="D892" s="170"/>
    </row>
    <row r="893" ht="18.75" customHeight="1">
      <c r="D893" s="170"/>
    </row>
    <row r="894" ht="18.75" customHeight="1">
      <c r="D894" s="170"/>
    </row>
    <row r="895" ht="18.75" customHeight="1">
      <c r="D895" s="170"/>
    </row>
    <row r="896" ht="18.75" customHeight="1">
      <c r="D896" s="170"/>
    </row>
    <row r="897" ht="18.75" customHeight="1">
      <c r="D897" s="170"/>
    </row>
    <row r="898" ht="18.75" customHeight="1">
      <c r="D898" s="170"/>
    </row>
    <row r="899" ht="18.75" customHeight="1">
      <c r="D899" s="170"/>
    </row>
    <row r="900" ht="18.75" customHeight="1">
      <c r="D900" s="170"/>
    </row>
    <row r="901" ht="18.75" customHeight="1">
      <c r="D901" s="170"/>
    </row>
    <row r="902" ht="18.75" customHeight="1">
      <c r="D902" s="170"/>
    </row>
    <row r="903" ht="18.75" customHeight="1">
      <c r="D903" s="170"/>
    </row>
    <row r="904" ht="18.75" customHeight="1">
      <c r="D904" s="170"/>
    </row>
    <row r="905" ht="18.75" customHeight="1">
      <c r="D905" s="170"/>
    </row>
    <row r="906" ht="18.75" customHeight="1">
      <c r="D906" s="170"/>
    </row>
    <row r="907" ht="18.75" customHeight="1">
      <c r="D907" s="170"/>
    </row>
    <row r="908" ht="18.75" customHeight="1">
      <c r="D908" s="170"/>
    </row>
    <row r="909" ht="18.75" customHeight="1">
      <c r="D909" s="170"/>
    </row>
    <row r="910" ht="18.75" customHeight="1">
      <c r="D910" s="170"/>
    </row>
    <row r="911" ht="18.75" customHeight="1">
      <c r="D911" s="170"/>
    </row>
    <row r="912" ht="18.75" customHeight="1">
      <c r="D912" s="170"/>
    </row>
    <row r="913" ht="18.75" customHeight="1">
      <c r="D913" s="170"/>
    </row>
    <row r="914" ht="18.75" customHeight="1">
      <c r="D914" s="170"/>
    </row>
    <row r="915" ht="18.75" customHeight="1">
      <c r="D915" s="170"/>
    </row>
    <row r="916" ht="18.75" customHeight="1">
      <c r="D916" s="170"/>
    </row>
    <row r="917" ht="18.75" customHeight="1">
      <c r="D917" s="170"/>
    </row>
    <row r="918" ht="18.75" customHeight="1">
      <c r="D918" s="170"/>
    </row>
    <row r="919" ht="18.75" customHeight="1">
      <c r="D919" s="170"/>
    </row>
    <row r="920" ht="18.75" customHeight="1">
      <c r="D920" s="170"/>
    </row>
    <row r="921" ht="18.75" customHeight="1">
      <c r="D921" s="170"/>
    </row>
    <row r="922" ht="18.75" customHeight="1">
      <c r="D922" s="170"/>
    </row>
    <row r="923" ht="18.75" customHeight="1">
      <c r="D923" s="170"/>
    </row>
    <row r="924" ht="18.75" customHeight="1">
      <c r="D924" s="170"/>
    </row>
    <row r="925" ht="18.75" customHeight="1">
      <c r="D925" s="170"/>
    </row>
    <row r="926" ht="18.75" customHeight="1">
      <c r="D926" s="170"/>
    </row>
    <row r="927" ht="18.75" customHeight="1">
      <c r="D927" s="170"/>
    </row>
    <row r="928" ht="18.75" customHeight="1">
      <c r="D928" s="170"/>
    </row>
    <row r="929" ht="18.75" customHeight="1">
      <c r="D929" s="170"/>
    </row>
    <row r="930" ht="18.75" customHeight="1">
      <c r="D930" s="170"/>
    </row>
    <row r="931" ht="18.75" customHeight="1">
      <c r="D931" s="170"/>
    </row>
    <row r="932" ht="18.75" customHeight="1">
      <c r="D932" s="170"/>
    </row>
    <row r="933" ht="18.75" customHeight="1">
      <c r="D933" s="170"/>
    </row>
    <row r="934" ht="18.75" customHeight="1">
      <c r="D934" s="170"/>
    </row>
    <row r="935" ht="18.75" customHeight="1">
      <c r="D935" s="170"/>
    </row>
    <row r="936" ht="18.75" customHeight="1">
      <c r="D936" s="170"/>
    </row>
    <row r="937" ht="18.75" customHeight="1">
      <c r="D937" s="170"/>
    </row>
    <row r="938" ht="18.75" customHeight="1">
      <c r="D938" s="170"/>
    </row>
    <row r="939" ht="18.75" customHeight="1">
      <c r="D939" s="170"/>
    </row>
    <row r="940" ht="18.75" customHeight="1">
      <c r="D940" s="170"/>
    </row>
    <row r="941" ht="18.75" customHeight="1">
      <c r="D941" s="170"/>
    </row>
    <row r="942" ht="18.75" customHeight="1">
      <c r="D942" s="170"/>
    </row>
    <row r="943" ht="18.75" customHeight="1">
      <c r="D943" s="170"/>
    </row>
    <row r="944" ht="18.75" customHeight="1">
      <c r="D944" s="170"/>
    </row>
    <row r="945" ht="18.75" customHeight="1">
      <c r="D945" s="170"/>
    </row>
    <row r="946" ht="18.75" customHeight="1">
      <c r="D946" s="170"/>
    </row>
    <row r="947" ht="18.75" customHeight="1">
      <c r="D947" s="170"/>
    </row>
    <row r="948" ht="18.75" customHeight="1">
      <c r="D948" s="170"/>
    </row>
    <row r="949" ht="18.75" customHeight="1">
      <c r="D949" s="170"/>
    </row>
    <row r="950" ht="18.75" customHeight="1">
      <c r="D950" s="170"/>
    </row>
    <row r="951" ht="18.75" customHeight="1">
      <c r="D951" s="170"/>
    </row>
    <row r="952" ht="18.75" customHeight="1">
      <c r="D952" s="170"/>
    </row>
    <row r="953" ht="18.75" customHeight="1">
      <c r="D953" s="170"/>
    </row>
    <row r="954" ht="18.75" customHeight="1">
      <c r="D954" s="170"/>
    </row>
    <row r="955" ht="18.75" customHeight="1">
      <c r="D955" s="170"/>
    </row>
    <row r="956" ht="18.75" customHeight="1">
      <c r="D956" s="170"/>
    </row>
    <row r="957" ht="18.75" customHeight="1">
      <c r="D957" s="170"/>
    </row>
    <row r="958" ht="18.75" customHeight="1">
      <c r="D958" s="170"/>
    </row>
    <row r="959" ht="18.75" customHeight="1">
      <c r="D959" s="170"/>
    </row>
    <row r="960" ht="18.75" customHeight="1">
      <c r="D960" s="170"/>
    </row>
    <row r="961" ht="18.75" customHeight="1">
      <c r="D961" s="170"/>
    </row>
    <row r="962" ht="18.75" customHeight="1">
      <c r="D962" s="170"/>
    </row>
    <row r="963" ht="18.75" customHeight="1">
      <c r="D963" s="170"/>
    </row>
    <row r="964" ht="18.75" customHeight="1">
      <c r="D964" s="170"/>
    </row>
    <row r="965" ht="18.75" customHeight="1">
      <c r="D965" s="170"/>
    </row>
    <row r="966" ht="18.75" customHeight="1">
      <c r="D966" s="170"/>
    </row>
    <row r="967" ht="18.75" customHeight="1">
      <c r="D967" s="170"/>
    </row>
    <row r="968" ht="18.75" customHeight="1">
      <c r="D968" s="170"/>
    </row>
    <row r="969" ht="18.75" customHeight="1">
      <c r="D969" s="170"/>
    </row>
    <row r="970" ht="18.75" customHeight="1">
      <c r="D970" s="170"/>
    </row>
    <row r="971" ht="18.75" customHeight="1">
      <c r="D971" s="170"/>
    </row>
    <row r="972" ht="18.75" customHeight="1">
      <c r="D972" s="170"/>
    </row>
    <row r="973" ht="18.75" customHeight="1">
      <c r="D973" s="170"/>
    </row>
    <row r="974" ht="18.75" customHeight="1">
      <c r="D974" s="170"/>
    </row>
    <row r="975" ht="18.75" customHeight="1">
      <c r="D975" s="170"/>
    </row>
    <row r="976" ht="18.75" customHeight="1">
      <c r="D976" s="170"/>
    </row>
    <row r="977" ht="18.75" customHeight="1">
      <c r="D977" s="170"/>
    </row>
    <row r="978" ht="18.75" customHeight="1">
      <c r="D978" s="170"/>
    </row>
    <row r="979" ht="18.75" customHeight="1">
      <c r="D979" s="170"/>
    </row>
    <row r="980" ht="18.75" customHeight="1">
      <c r="D980" s="170"/>
    </row>
    <row r="981" ht="18.75" customHeight="1">
      <c r="D981" s="170"/>
    </row>
    <row r="982" ht="18.75" customHeight="1">
      <c r="D982" s="170"/>
    </row>
    <row r="983" ht="18.75" customHeight="1">
      <c r="D983" s="170"/>
    </row>
    <row r="984" ht="18.75" customHeight="1">
      <c r="D984" s="170"/>
    </row>
    <row r="985" ht="18.75" customHeight="1">
      <c r="D985" s="170"/>
    </row>
    <row r="986" ht="18.75" customHeight="1">
      <c r="D986" s="170"/>
    </row>
    <row r="987" ht="18.75" customHeight="1">
      <c r="D987" s="170"/>
    </row>
    <row r="988" ht="18.75" customHeight="1">
      <c r="D988" s="170"/>
    </row>
    <row r="989" ht="18.75" customHeight="1">
      <c r="D989" s="170"/>
    </row>
    <row r="990" ht="18.75" customHeight="1">
      <c r="D990" s="170"/>
    </row>
    <row r="991" ht="18.75" customHeight="1">
      <c r="D991" s="170"/>
    </row>
    <row r="992" ht="18.75" customHeight="1">
      <c r="D992" s="170"/>
    </row>
    <row r="993" ht="18.75" customHeight="1">
      <c r="D993" s="170"/>
    </row>
    <row r="994" ht="18.75" customHeight="1">
      <c r="D994" s="170"/>
    </row>
    <row r="995" ht="18.75" customHeight="1">
      <c r="D995" s="170"/>
    </row>
    <row r="996" ht="18.75" customHeight="1">
      <c r="D996" s="170"/>
    </row>
    <row r="997" ht="18.75" customHeight="1">
      <c r="D997" s="170"/>
    </row>
    <row r="998" ht="18.75" customHeight="1">
      <c r="D998" s="170"/>
    </row>
    <row r="999" ht="18.75" customHeight="1">
      <c r="D999" s="170"/>
    </row>
    <row r="1000" ht="18.75" customHeight="1">
      <c r="D1000" s="170"/>
    </row>
    <row r="1001" ht="18.75" customHeight="1">
      <c r="D1001" s="170"/>
    </row>
    <row r="1002" ht="18.75" customHeight="1">
      <c r="D1002" s="170"/>
    </row>
    <row r="1003" ht="18.75" customHeight="1">
      <c r="D1003" s="170"/>
    </row>
    <row r="1004" ht="18.75" customHeight="1">
      <c r="D1004" s="170"/>
    </row>
    <row r="1005" ht="18.75" customHeight="1">
      <c r="D1005" s="170"/>
    </row>
    <row r="1006" ht="18.75" customHeight="1">
      <c r="D1006" s="170"/>
    </row>
    <row r="1007" ht="18.75" customHeight="1">
      <c r="D1007" s="170"/>
    </row>
    <row r="1008" ht="18.75" customHeight="1">
      <c r="D1008" s="170"/>
    </row>
    <row r="1009" ht="18.75" customHeight="1">
      <c r="D1009" s="170"/>
    </row>
    <row r="1010" ht="18.75" customHeight="1">
      <c r="D1010" s="170"/>
    </row>
    <row r="1011" ht="18.75" customHeight="1">
      <c r="D1011" s="170"/>
    </row>
    <row r="1012" ht="18.75" customHeight="1">
      <c r="D1012" s="170"/>
    </row>
    <row r="1013" ht="18.75" customHeight="1">
      <c r="D1013" s="170"/>
    </row>
    <row r="1014" ht="18.75" customHeight="1">
      <c r="D1014" s="170"/>
    </row>
    <row r="1015" ht="18.75" customHeight="1">
      <c r="D1015" s="170"/>
    </row>
    <row r="1016" ht="18.75" customHeight="1">
      <c r="D1016" s="170"/>
    </row>
    <row r="1017" ht="18.75" customHeight="1">
      <c r="D1017" s="170"/>
    </row>
    <row r="1018" ht="18.75" customHeight="1">
      <c r="D1018" s="170"/>
    </row>
    <row r="1019" ht="18.75" customHeight="1">
      <c r="D1019" s="170"/>
    </row>
    <row r="1020" ht="18.75" customHeight="1">
      <c r="D1020" s="170"/>
    </row>
    <row r="1021" ht="18.75" customHeight="1">
      <c r="D1021" s="170"/>
    </row>
    <row r="1022" ht="18.75" customHeight="1">
      <c r="D1022" s="170"/>
    </row>
    <row r="1023" ht="18.75" customHeight="1">
      <c r="D1023" s="170"/>
    </row>
    <row r="1024" ht="18.75" customHeight="1">
      <c r="D1024" s="170"/>
    </row>
    <row r="1025" ht="18.75" customHeight="1">
      <c r="D1025" s="170"/>
    </row>
    <row r="1026" ht="18.75" customHeight="1">
      <c r="D1026" s="170"/>
    </row>
    <row r="1027" ht="18.75" customHeight="1">
      <c r="D1027" s="170"/>
    </row>
    <row r="1028" ht="18.75" customHeight="1">
      <c r="D1028" s="170"/>
    </row>
    <row r="1029" ht="18.75" customHeight="1">
      <c r="D1029" s="170"/>
    </row>
    <row r="1030" ht="18.75" customHeight="1">
      <c r="D1030" s="170"/>
    </row>
    <row r="1031" ht="18.75" customHeight="1">
      <c r="D1031" s="170"/>
    </row>
    <row r="1032" ht="18.75" customHeight="1">
      <c r="D1032" s="170"/>
    </row>
    <row r="1033" ht="18.75" customHeight="1">
      <c r="D1033" s="170"/>
    </row>
    <row r="1034" ht="18.75" customHeight="1">
      <c r="D1034" s="170"/>
    </row>
    <row r="1035" ht="18.75" customHeight="1">
      <c r="D1035" s="170"/>
    </row>
    <row r="1036" ht="18.75" customHeight="1">
      <c r="D1036" s="170"/>
    </row>
    <row r="1037" ht="18.75" customHeight="1">
      <c r="D1037" s="170"/>
    </row>
    <row r="1038" ht="18.75" customHeight="1">
      <c r="D1038" s="170"/>
    </row>
    <row r="1039" ht="18.75" customHeight="1">
      <c r="D1039" s="170"/>
    </row>
    <row r="1040" ht="18.75" customHeight="1">
      <c r="D1040" s="170"/>
    </row>
    <row r="1041" ht="18.75" customHeight="1">
      <c r="D1041" s="170"/>
    </row>
    <row r="1042" ht="18.75" customHeight="1">
      <c r="D1042" s="170"/>
    </row>
    <row r="1043" ht="18.75" customHeight="1">
      <c r="D1043" s="170"/>
    </row>
    <row r="1044" ht="18.75" customHeight="1">
      <c r="D1044" s="170"/>
    </row>
    <row r="1045" ht="18.75" customHeight="1">
      <c r="D1045" s="170"/>
    </row>
    <row r="1046" ht="18.75" customHeight="1">
      <c r="D1046" s="170"/>
    </row>
    <row r="1047" ht="18.75" customHeight="1">
      <c r="D1047" s="170"/>
    </row>
    <row r="1048" ht="18.75" customHeight="1">
      <c r="D1048" s="170"/>
    </row>
    <row r="1049" ht="18.75" customHeight="1">
      <c r="D1049" s="170"/>
    </row>
    <row r="1050" ht="18.75" customHeight="1">
      <c r="D1050" s="170"/>
    </row>
    <row r="1051" ht="18.75" customHeight="1">
      <c r="D1051" s="170"/>
    </row>
    <row r="1052" ht="18.75" customHeight="1">
      <c r="D1052" s="170"/>
    </row>
    <row r="1053" ht="18.75" customHeight="1">
      <c r="D1053" s="170"/>
    </row>
    <row r="1054" ht="18.75" customHeight="1">
      <c r="D1054" s="170"/>
    </row>
    <row r="1055" ht="18.75" customHeight="1">
      <c r="D1055" s="170"/>
    </row>
    <row r="1056" ht="18.75" customHeight="1">
      <c r="D1056" s="170"/>
    </row>
    <row r="1057" ht="18.75" customHeight="1">
      <c r="D1057" s="170"/>
    </row>
    <row r="1058" ht="18.75" customHeight="1">
      <c r="D1058" s="170"/>
    </row>
    <row r="1059" ht="18.75" customHeight="1">
      <c r="D1059" s="170"/>
    </row>
    <row r="1060" ht="18.75" customHeight="1">
      <c r="D1060" s="170"/>
    </row>
    <row r="1061" ht="18.75" customHeight="1">
      <c r="D1061" s="170"/>
    </row>
    <row r="1062" ht="18.75" customHeight="1">
      <c r="D1062" s="170"/>
    </row>
    <row r="1063" ht="18.75" customHeight="1">
      <c r="D1063" s="170"/>
    </row>
    <row r="1064" ht="18.75" customHeight="1">
      <c r="D1064" s="170"/>
    </row>
    <row r="1065" ht="18.75" customHeight="1">
      <c r="D1065" s="170"/>
    </row>
    <row r="1066" ht="18.75" customHeight="1">
      <c r="D1066" s="170"/>
    </row>
    <row r="1067" ht="18.75" customHeight="1">
      <c r="D1067" s="170"/>
    </row>
    <row r="1068" ht="18.75" customHeight="1">
      <c r="D1068" s="170"/>
    </row>
    <row r="1069" ht="18.75" customHeight="1">
      <c r="D1069" s="170"/>
    </row>
    <row r="1070" ht="18.75" customHeight="1">
      <c r="D1070" s="170"/>
    </row>
    <row r="1071" ht="18.75" customHeight="1">
      <c r="D1071" s="170"/>
    </row>
    <row r="1072" ht="18.75" customHeight="1">
      <c r="D1072" s="170"/>
    </row>
    <row r="1073" ht="18.75" customHeight="1">
      <c r="D1073" s="170"/>
    </row>
    <row r="1074" ht="18.75" customHeight="1">
      <c r="D1074" s="170"/>
    </row>
    <row r="1075" ht="18.75" customHeight="1">
      <c r="D1075" s="170"/>
    </row>
    <row r="1076" ht="18.75" customHeight="1">
      <c r="D1076" s="170"/>
    </row>
    <row r="1077" ht="18.75" customHeight="1">
      <c r="D1077" s="170"/>
    </row>
    <row r="1078" ht="18.75" customHeight="1">
      <c r="D1078" s="170"/>
    </row>
    <row r="1079" ht="18.75" customHeight="1">
      <c r="D1079" s="170"/>
    </row>
    <row r="1080" ht="18.75" customHeight="1">
      <c r="D1080" s="170"/>
    </row>
    <row r="1081" ht="18.75" customHeight="1">
      <c r="D1081" s="170"/>
    </row>
    <row r="1082" ht="18.75" customHeight="1">
      <c r="D1082" s="170"/>
    </row>
    <row r="1083" ht="18.75" customHeight="1">
      <c r="D1083" s="170"/>
    </row>
    <row r="1084" ht="18.75" customHeight="1">
      <c r="D1084" s="170"/>
    </row>
    <row r="1085" ht="18.75" customHeight="1">
      <c r="D1085" s="170"/>
    </row>
    <row r="1086" ht="18.75" customHeight="1">
      <c r="D1086" s="170"/>
    </row>
    <row r="1087" ht="18.75" customHeight="1">
      <c r="D1087" s="170"/>
    </row>
    <row r="1088" ht="18.75" customHeight="1">
      <c r="D1088" s="170"/>
    </row>
    <row r="1089" ht="18.75" customHeight="1">
      <c r="D1089" s="170"/>
    </row>
    <row r="1090" ht="18.75" customHeight="1">
      <c r="D1090" s="170"/>
    </row>
    <row r="1091" ht="18.75" customHeight="1">
      <c r="D1091" s="170"/>
    </row>
    <row r="1092" ht="18.75" customHeight="1">
      <c r="D1092" s="170"/>
    </row>
    <row r="1093" ht="18.75" customHeight="1">
      <c r="D1093" s="170"/>
    </row>
    <row r="1094" ht="18.75" customHeight="1">
      <c r="D1094" s="170"/>
    </row>
    <row r="1095" ht="18.75" customHeight="1">
      <c r="D1095" s="170"/>
    </row>
    <row r="1096" ht="18.75" customHeight="1">
      <c r="D1096" s="170"/>
    </row>
    <row r="1097" ht="18.75" customHeight="1">
      <c r="D1097" s="170"/>
    </row>
    <row r="1098" ht="18.75" customHeight="1">
      <c r="D1098" s="170"/>
    </row>
    <row r="1099" ht="18.75" customHeight="1">
      <c r="D1099" s="170"/>
    </row>
    <row r="1100" ht="18.75" customHeight="1">
      <c r="D1100" s="170"/>
    </row>
    <row r="1101" ht="18.75" customHeight="1">
      <c r="D1101" s="170"/>
    </row>
    <row r="1102" ht="18.75" customHeight="1">
      <c r="D1102" s="170"/>
    </row>
    <row r="1103" ht="18.75" customHeight="1">
      <c r="D1103" s="170"/>
    </row>
    <row r="1104" ht="18.75" customHeight="1">
      <c r="D1104" s="170"/>
    </row>
    <row r="1105" ht="18.75" customHeight="1">
      <c r="D1105" s="170"/>
    </row>
    <row r="1106" ht="18.75" customHeight="1">
      <c r="D1106" s="170"/>
    </row>
    <row r="1107" ht="18.75" customHeight="1">
      <c r="D1107" s="170"/>
    </row>
    <row r="1108" ht="18.75" customHeight="1">
      <c r="D1108" s="170"/>
    </row>
    <row r="1109" ht="18.75" customHeight="1">
      <c r="D1109" s="170"/>
    </row>
    <row r="1110" ht="18.75" customHeight="1">
      <c r="D1110" s="170"/>
    </row>
    <row r="1111" ht="18.75" customHeight="1">
      <c r="D1111" s="170"/>
    </row>
    <row r="1112" ht="18.75" customHeight="1">
      <c r="D1112" s="170"/>
    </row>
    <row r="1113" ht="18.75" customHeight="1">
      <c r="D1113" s="170"/>
    </row>
    <row r="1114" ht="18.75" customHeight="1">
      <c r="D1114" s="170"/>
    </row>
    <row r="1115" ht="18.75" customHeight="1">
      <c r="D1115" s="170"/>
    </row>
    <row r="1116" ht="18.75" customHeight="1">
      <c r="D1116" s="170"/>
    </row>
    <row r="1117" ht="18.75" customHeight="1">
      <c r="D1117" s="170"/>
    </row>
    <row r="1118" ht="18.75" customHeight="1">
      <c r="D1118" s="170"/>
    </row>
    <row r="1119" ht="18.75" customHeight="1">
      <c r="D1119" s="170"/>
    </row>
    <row r="1120" ht="18.75" customHeight="1">
      <c r="D1120" s="170"/>
    </row>
    <row r="1121" ht="18.75" customHeight="1">
      <c r="D1121" s="170"/>
    </row>
    <row r="1122" ht="18.75" customHeight="1">
      <c r="D1122" s="170"/>
    </row>
    <row r="1123" ht="18.75" customHeight="1">
      <c r="D1123" s="170"/>
    </row>
    <row r="1124" ht="18.75" customHeight="1">
      <c r="D1124" s="170"/>
    </row>
    <row r="1125" ht="18.75" customHeight="1">
      <c r="D1125" s="170"/>
    </row>
    <row r="1126" ht="18.75" customHeight="1">
      <c r="D1126" s="170"/>
    </row>
    <row r="1127" ht="18.75" customHeight="1">
      <c r="D1127" s="170"/>
    </row>
    <row r="1128" ht="18.75" customHeight="1">
      <c r="D1128" s="170"/>
    </row>
    <row r="1129" ht="18.75" customHeight="1">
      <c r="D1129" s="170"/>
    </row>
    <row r="1130" ht="18.75" customHeight="1">
      <c r="D1130" s="170"/>
    </row>
    <row r="1131" ht="18.75" customHeight="1">
      <c r="D1131" s="170"/>
    </row>
    <row r="1132" ht="18.75" customHeight="1">
      <c r="D1132" s="170"/>
    </row>
    <row r="1133" ht="18.75" customHeight="1">
      <c r="D1133" s="170"/>
    </row>
    <row r="1134" ht="18.75" customHeight="1">
      <c r="D1134" s="170"/>
    </row>
    <row r="1135" ht="18.75" customHeight="1">
      <c r="D1135" s="170"/>
    </row>
    <row r="1136" ht="18.75" customHeight="1">
      <c r="D1136" s="170"/>
    </row>
    <row r="1137" ht="18.75" customHeight="1">
      <c r="D1137" s="170"/>
    </row>
    <row r="1138" ht="18.75" customHeight="1">
      <c r="D1138" s="170"/>
    </row>
    <row r="1139" ht="18.75" customHeight="1">
      <c r="D1139" s="170"/>
    </row>
    <row r="1140" ht="18.75" customHeight="1">
      <c r="D1140" s="170"/>
    </row>
    <row r="1141" ht="18.75" customHeight="1">
      <c r="D1141" s="170"/>
    </row>
    <row r="1142" ht="18.75" customHeight="1">
      <c r="D1142" s="170"/>
    </row>
    <row r="1143" ht="18.75" customHeight="1">
      <c r="D1143" s="170"/>
    </row>
    <row r="1144" ht="18.75" customHeight="1">
      <c r="D1144" s="170"/>
    </row>
    <row r="1145" ht="18.75" customHeight="1">
      <c r="D1145" s="170"/>
    </row>
    <row r="1146" ht="18.75" customHeight="1">
      <c r="D1146" s="170"/>
    </row>
    <row r="1147" ht="18.75" customHeight="1">
      <c r="D1147" s="170"/>
    </row>
    <row r="1148" ht="18.75" customHeight="1">
      <c r="D1148" s="170"/>
    </row>
    <row r="1149" ht="18.75" customHeight="1">
      <c r="D1149" s="170"/>
    </row>
    <row r="1150" ht="18.75" customHeight="1">
      <c r="D1150" s="170"/>
    </row>
    <row r="1151" ht="18.75" customHeight="1">
      <c r="D1151" s="170"/>
    </row>
    <row r="1152" ht="18.75" customHeight="1">
      <c r="D1152" s="170"/>
    </row>
    <row r="1153" ht="18.75" customHeight="1">
      <c r="D1153" s="170"/>
    </row>
    <row r="1154" ht="18.75" customHeight="1">
      <c r="D1154" s="170"/>
    </row>
    <row r="1155" ht="18.75" customHeight="1">
      <c r="D1155" s="170"/>
    </row>
    <row r="1156" ht="18.75" customHeight="1">
      <c r="D1156" s="170"/>
    </row>
    <row r="1157" ht="18.75" customHeight="1">
      <c r="D1157" s="170"/>
    </row>
    <row r="1158" ht="18.75" customHeight="1">
      <c r="D1158" s="170"/>
    </row>
    <row r="1159" ht="18.75" customHeight="1">
      <c r="D1159" s="170"/>
    </row>
    <row r="1160" ht="18.75" customHeight="1">
      <c r="D1160" s="170"/>
    </row>
    <row r="1161" ht="18.75" customHeight="1">
      <c r="D1161" s="170"/>
    </row>
    <row r="1162" ht="18.75" customHeight="1">
      <c r="D1162" s="170"/>
    </row>
    <row r="1163" ht="18.75" customHeight="1">
      <c r="D1163" s="170"/>
    </row>
    <row r="1164" ht="18.75" customHeight="1">
      <c r="D1164" s="170"/>
    </row>
    <row r="1165" ht="18.75" customHeight="1">
      <c r="D1165" s="170"/>
    </row>
    <row r="1166" ht="18.75" customHeight="1">
      <c r="D1166" s="170"/>
    </row>
    <row r="1167" ht="18.75" customHeight="1">
      <c r="D1167" s="170"/>
    </row>
    <row r="1168" ht="18.75" customHeight="1">
      <c r="D1168" s="170"/>
    </row>
    <row r="1169" ht="18.75" customHeight="1">
      <c r="D1169" s="170"/>
    </row>
    <row r="1170" ht="18.75" customHeight="1">
      <c r="D1170" s="170"/>
    </row>
    <row r="1171" ht="18.75" customHeight="1">
      <c r="D1171" s="170"/>
    </row>
    <row r="1172" ht="18.75" customHeight="1">
      <c r="D1172" s="170"/>
    </row>
    <row r="1173" ht="18.75" customHeight="1">
      <c r="D1173" s="170"/>
    </row>
    <row r="1174" ht="18.75" customHeight="1">
      <c r="D1174" s="170"/>
    </row>
    <row r="1175" ht="18.75" customHeight="1">
      <c r="D1175" s="170"/>
    </row>
    <row r="1176" ht="18.75" customHeight="1">
      <c r="D1176" s="170"/>
    </row>
    <row r="1177" ht="18.75" customHeight="1">
      <c r="D1177" s="170"/>
    </row>
    <row r="1178" ht="18.75" customHeight="1">
      <c r="D1178" s="170"/>
    </row>
    <row r="1179" ht="18.75" customHeight="1">
      <c r="D1179" s="170"/>
    </row>
    <row r="1180" ht="18.75" customHeight="1">
      <c r="D1180" s="170"/>
    </row>
    <row r="1181" ht="18.75" customHeight="1">
      <c r="D1181" s="170"/>
    </row>
    <row r="1182" ht="18.75" customHeight="1">
      <c r="D1182" s="170"/>
    </row>
    <row r="1183" ht="18.75" customHeight="1">
      <c r="D1183" s="170"/>
    </row>
    <row r="1184" ht="18.75" customHeight="1">
      <c r="D1184" s="170"/>
    </row>
    <row r="1185" ht="18.75" customHeight="1">
      <c r="D1185" s="170"/>
    </row>
    <row r="1186" ht="18.75" customHeight="1">
      <c r="D1186" s="170"/>
    </row>
    <row r="1187" ht="18.75" customHeight="1">
      <c r="D1187" s="170"/>
    </row>
    <row r="1188" ht="18.75" customHeight="1">
      <c r="D1188" s="170"/>
    </row>
    <row r="1189" ht="18.75" customHeight="1">
      <c r="D1189" s="170"/>
    </row>
    <row r="1190" ht="18.75" customHeight="1">
      <c r="D1190" s="170"/>
    </row>
    <row r="1191" ht="18.75" customHeight="1">
      <c r="D1191" s="170"/>
    </row>
    <row r="1192" ht="18.75" customHeight="1">
      <c r="D1192" s="170"/>
    </row>
    <row r="1193" ht="18.75" customHeight="1">
      <c r="D1193" s="170"/>
    </row>
    <row r="1194" ht="18.75" customHeight="1">
      <c r="D1194" s="170"/>
    </row>
    <row r="1195" ht="18.75" customHeight="1">
      <c r="D1195" s="170"/>
    </row>
    <row r="1196" ht="18.75" customHeight="1">
      <c r="D1196" s="170"/>
    </row>
    <row r="1197" ht="18.75" customHeight="1">
      <c r="D1197" s="170"/>
    </row>
    <row r="1198" ht="18.75" customHeight="1">
      <c r="D1198" s="170"/>
    </row>
    <row r="1199" ht="18.75" customHeight="1">
      <c r="D1199" s="170"/>
    </row>
    <row r="1200" ht="18.75" customHeight="1">
      <c r="D1200" s="170"/>
    </row>
    <row r="1201" ht="18.75" customHeight="1">
      <c r="D1201" s="170"/>
    </row>
    <row r="1202" ht="18.75" customHeight="1">
      <c r="D1202" s="170"/>
    </row>
    <row r="1203" ht="18.75" customHeight="1">
      <c r="D1203" s="170"/>
    </row>
    <row r="1204" ht="18.75" customHeight="1">
      <c r="D1204" s="170"/>
    </row>
    <row r="1205" ht="18.75" customHeight="1">
      <c r="D1205" s="170"/>
    </row>
    <row r="1206" ht="18.75" customHeight="1">
      <c r="D1206" s="170"/>
    </row>
    <row r="1207" ht="18.75" customHeight="1">
      <c r="D1207" s="170"/>
    </row>
    <row r="1208" ht="18.75" customHeight="1">
      <c r="D1208" s="170"/>
    </row>
    <row r="1209" ht="18.75" customHeight="1">
      <c r="D1209" s="170"/>
    </row>
    <row r="1210" ht="18.75" customHeight="1">
      <c r="D1210" s="170"/>
    </row>
    <row r="1211" ht="18.75" customHeight="1">
      <c r="D1211" s="170"/>
    </row>
    <row r="1212" ht="18.75" customHeight="1">
      <c r="D1212" s="170"/>
    </row>
    <row r="1213" ht="18.75" customHeight="1">
      <c r="D1213" s="170"/>
    </row>
    <row r="1214" ht="18.75" customHeight="1">
      <c r="D1214" s="170"/>
    </row>
    <row r="1215" ht="18.75" customHeight="1">
      <c r="D1215" s="170"/>
    </row>
    <row r="1216" ht="18.75" customHeight="1">
      <c r="D1216" s="170"/>
    </row>
    <row r="1217" ht="18.75" customHeight="1">
      <c r="D1217" s="170"/>
    </row>
    <row r="1218" ht="18.75" customHeight="1">
      <c r="D1218" s="170"/>
    </row>
    <row r="1219" ht="18.75" customHeight="1">
      <c r="D1219" s="170"/>
    </row>
    <row r="1220" ht="18.75" customHeight="1">
      <c r="D1220" s="170"/>
    </row>
    <row r="1221" ht="18.75" customHeight="1">
      <c r="D1221" s="170"/>
    </row>
    <row r="1222" ht="18.75" customHeight="1">
      <c r="D1222" s="170"/>
    </row>
    <row r="1223" ht="18.75" customHeight="1">
      <c r="D1223" s="170"/>
    </row>
    <row r="1224" ht="18.75" customHeight="1">
      <c r="D1224" s="170"/>
    </row>
    <row r="1225" ht="18.75" customHeight="1">
      <c r="D1225" s="170"/>
    </row>
    <row r="1226" ht="18.75" customHeight="1">
      <c r="D1226" s="170"/>
    </row>
    <row r="1227" ht="18.75" customHeight="1">
      <c r="D1227" s="170"/>
    </row>
    <row r="1228" ht="18.75" customHeight="1">
      <c r="D1228" s="170"/>
    </row>
    <row r="1229" ht="18.75" customHeight="1">
      <c r="D1229" s="170"/>
    </row>
    <row r="1230" ht="18.75" customHeight="1">
      <c r="D1230" s="170"/>
    </row>
    <row r="1231" ht="18.75" customHeight="1">
      <c r="D1231" s="170"/>
    </row>
    <row r="1232" ht="18.75" customHeight="1">
      <c r="D1232" s="170"/>
    </row>
    <row r="1233" ht="18.75" customHeight="1">
      <c r="D1233" s="170"/>
    </row>
    <row r="1234" ht="18.75" customHeight="1">
      <c r="D1234" s="170"/>
    </row>
    <row r="1235" ht="18.75" customHeight="1">
      <c r="D1235" s="170"/>
    </row>
    <row r="1236" ht="18.75" customHeight="1">
      <c r="D1236" s="170"/>
    </row>
    <row r="1237" ht="18.75" customHeight="1">
      <c r="D1237" s="170"/>
    </row>
    <row r="1238" ht="18.75" customHeight="1">
      <c r="D1238" s="170"/>
    </row>
    <row r="1239" ht="18.75" customHeight="1">
      <c r="D1239" s="170"/>
    </row>
    <row r="1240" ht="18.75" customHeight="1">
      <c r="D1240" s="170"/>
    </row>
    <row r="1241" ht="18.75" customHeight="1">
      <c r="D1241" s="170"/>
    </row>
    <row r="1242" ht="18.75" customHeight="1">
      <c r="D1242" s="170"/>
    </row>
    <row r="1243" ht="18.75" customHeight="1">
      <c r="D1243" s="170"/>
    </row>
    <row r="1244" ht="18.75" customHeight="1">
      <c r="D1244" s="170"/>
    </row>
    <row r="1245" ht="18.75" customHeight="1">
      <c r="D1245" s="170"/>
    </row>
    <row r="1246" ht="18.75" customHeight="1">
      <c r="D1246" s="170"/>
    </row>
    <row r="1247" ht="18.75" customHeight="1">
      <c r="D1247" s="170"/>
    </row>
    <row r="1248" ht="18.75" customHeight="1">
      <c r="D1248" s="170"/>
    </row>
    <row r="1249" ht="18.75" customHeight="1">
      <c r="D1249" s="170"/>
    </row>
    <row r="1250" ht="18.75" customHeight="1">
      <c r="D1250" s="170"/>
    </row>
    <row r="1251" ht="18.75" customHeight="1">
      <c r="D1251" s="170"/>
    </row>
    <row r="1252" ht="18.75" customHeight="1">
      <c r="D1252" s="170"/>
    </row>
    <row r="1253" ht="18.75" customHeight="1">
      <c r="D1253" s="170"/>
    </row>
    <row r="1254" ht="18.75" customHeight="1">
      <c r="D1254" s="170"/>
    </row>
    <row r="1255" ht="18.75" customHeight="1">
      <c r="D1255" s="170"/>
    </row>
    <row r="1256" ht="18.75" customHeight="1">
      <c r="D1256" s="170"/>
    </row>
    <row r="1257" ht="18.75" customHeight="1">
      <c r="D1257" s="170"/>
    </row>
    <row r="1258" ht="18.75" customHeight="1">
      <c r="D1258" s="170"/>
    </row>
    <row r="1259" ht="18.75" customHeight="1">
      <c r="D1259" s="170"/>
    </row>
    <row r="1260" ht="18.75" customHeight="1">
      <c r="D1260" s="170"/>
    </row>
    <row r="1261" ht="18.75" customHeight="1">
      <c r="D1261" s="170"/>
    </row>
    <row r="1262" ht="18.75" customHeight="1">
      <c r="D1262" s="170"/>
    </row>
    <row r="1263" ht="18.75" customHeight="1">
      <c r="D1263" s="170"/>
    </row>
    <row r="1264" ht="18.75" customHeight="1">
      <c r="D1264" s="170"/>
    </row>
    <row r="1265" ht="18.75" customHeight="1">
      <c r="D1265" s="170"/>
    </row>
    <row r="1266" ht="18.75" customHeight="1">
      <c r="D1266" s="170"/>
    </row>
    <row r="1267" ht="18.75" customHeight="1">
      <c r="D1267" s="170"/>
    </row>
    <row r="1268" ht="18.75" customHeight="1">
      <c r="D1268" s="170"/>
    </row>
    <row r="1269" ht="18.75" customHeight="1">
      <c r="D1269" s="170"/>
    </row>
    <row r="1270" ht="18.75" customHeight="1">
      <c r="D1270" s="170"/>
    </row>
    <row r="1271" ht="18.75" customHeight="1">
      <c r="D1271" s="170"/>
    </row>
    <row r="1272" ht="18.75" customHeight="1">
      <c r="D1272" s="170"/>
    </row>
    <row r="1273" ht="18.75" customHeight="1">
      <c r="D1273" s="170"/>
    </row>
    <row r="1274" ht="18.75" customHeight="1">
      <c r="D1274" s="170"/>
    </row>
    <row r="1275" ht="18.75" customHeight="1">
      <c r="D1275" s="170"/>
    </row>
    <row r="1276" ht="18.75" customHeight="1">
      <c r="D1276" s="170"/>
    </row>
    <row r="1277" ht="18.75" customHeight="1">
      <c r="D1277" s="170"/>
    </row>
    <row r="1278" ht="18.75" customHeight="1">
      <c r="D1278" s="170"/>
    </row>
    <row r="1279" ht="18.75" customHeight="1">
      <c r="D1279" s="170"/>
    </row>
    <row r="1280" ht="18.75" customHeight="1">
      <c r="D1280" s="170"/>
    </row>
    <row r="1281" ht="18.75" customHeight="1">
      <c r="D1281" s="170"/>
    </row>
    <row r="1282" ht="18.75" customHeight="1">
      <c r="D1282" s="170"/>
    </row>
    <row r="1283" ht="18.75" customHeight="1">
      <c r="D1283" s="170"/>
    </row>
    <row r="1284" ht="18.75" customHeight="1">
      <c r="D1284" s="170"/>
    </row>
    <row r="1285" ht="18.75" customHeight="1">
      <c r="D1285" s="170"/>
    </row>
    <row r="1286" ht="18.75" customHeight="1">
      <c r="D1286" s="170"/>
    </row>
    <row r="1287" ht="18.75" customHeight="1">
      <c r="D1287" s="170"/>
    </row>
    <row r="1288" ht="18.75" customHeight="1">
      <c r="D1288" s="170"/>
    </row>
    <row r="1289" ht="18.75" customHeight="1">
      <c r="D1289" s="170"/>
    </row>
    <row r="1290" ht="18.75" customHeight="1">
      <c r="D1290" s="170"/>
    </row>
    <row r="1291" ht="18.75" customHeight="1">
      <c r="D1291" s="170"/>
    </row>
    <row r="1292" ht="18.75" customHeight="1">
      <c r="D1292" s="170"/>
    </row>
    <row r="1293" ht="18.75" customHeight="1">
      <c r="D1293" s="170"/>
    </row>
    <row r="1294" ht="18.75" customHeight="1">
      <c r="D1294" s="170"/>
    </row>
    <row r="1295" ht="18.75" customHeight="1">
      <c r="D1295" s="170"/>
    </row>
    <row r="1296" ht="18.75" customHeight="1">
      <c r="D1296" s="170"/>
    </row>
    <row r="1297" ht="18.75" customHeight="1">
      <c r="D1297" s="170"/>
    </row>
    <row r="1298" ht="18.75" customHeight="1">
      <c r="D1298" s="170"/>
    </row>
    <row r="1299" ht="18.75" customHeight="1">
      <c r="D1299" s="170"/>
    </row>
    <row r="1300" ht="18.75" customHeight="1">
      <c r="D1300" s="170"/>
    </row>
    <row r="1301" ht="18.75" customHeight="1">
      <c r="D1301" s="170"/>
    </row>
    <row r="1302" ht="18.75" customHeight="1">
      <c r="D1302" s="170"/>
    </row>
    <row r="1303" ht="18.75" customHeight="1">
      <c r="D1303" s="170"/>
    </row>
    <row r="1304" ht="18.75" customHeight="1">
      <c r="D1304" s="170"/>
    </row>
    <row r="1305" ht="18.75" customHeight="1">
      <c r="D1305" s="170"/>
    </row>
    <row r="1306" ht="18.75" customHeight="1">
      <c r="D1306" s="170"/>
    </row>
    <row r="1307" ht="18.75" customHeight="1">
      <c r="D1307" s="170"/>
    </row>
    <row r="1308" ht="18.75" customHeight="1">
      <c r="D1308" s="170"/>
    </row>
    <row r="1309" ht="18.75" customHeight="1">
      <c r="D1309" s="170"/>
    </row>
    <row r="1310" ht="18.75" customHeight="1">
      <c r="D1310" s="170"/>
    </row>
    <row r="1311" ht="18.75" customHeight="1">
      <c r="D1311" s="170"/>
    </row>
    <row r="1312" ht="18.75" customHeight="1">
      <c r="D1312" s="170"/>
    </row>
    <row r="1313" ht="18.75" customHeight="1">
      <c r="D1313" s="170"/>
    </row>
    <row r="1314" ht="18.75" customHeight="1">
      <c r="D1314" s="170"/>
    </row>
    <row r="1315" ht="18.75" customHeight="1">
      <c r="D1315" s="170"/>
    </row>
    <row r="1316" ht="18.75" customHeight="1">
      <c r="D1316" s="170"/>
    </row>
    <row r="1317" ht="18.75" customHeight="1">
      <c r="D1317" s="170"/>
    </row>
    <row r="1318" ht="18.75" customHeight="1">
      <c r="D1318" s="170"/>
    </row>
    <row r="1319" ht="18.75" customHeight="1">
      <c r="D1319" s="170"/>
    </row>
    <row r="1320" ht="18.75" customHeight="1">
      <c r="D1320" s="170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&amp;CStránka &amp;P</oddFooter>
  </headerFooter>
  <rowBreaks count="1" manualBreakCount="1">
    <brk id="13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84"/>
  <sheetViews>
    <sheetView zoomScalePageLayoutView="0" workbookViewId="0" topLeftCell="A1">
      <selection activeCell="A1" sqref="A1"/>
    </sheetView>
  </sheetViews>
  <sheetFormatPr defaultColWidth="10.875" defaultRowHeight="12.75"/>
  <cols>
    <col min="1" max="1" width="11.375" style="326" customWidth="1"/>
    <col min="2" max="2" width="59.00390625" style="326" customWidth="1"/>
    <col min="3" max="3" width="8.875" style="328" customWidth="1"/>
    <col min="4" max="4" width="13.125" style="328" customWidth="1"/>
    <col min="5" max="5" width="14.875" style="326" customWidth="1"/>
    <col min="6" max="6" width="17.00390625" style="326" customWidth="1"/>
    <col min="7" max="16384" width="10.875" style="326" customWidth="1"/>
  </cols>
  <sheetData>
    <row r="1" spans="3:4" s="318" customFormat="1" ht="15.75">
      <c r="C1" s="319"/>
      <c r="D1" s="319"/>
    </row>
    <row r="2" spans="1:4" s="320" customFormat="1" ht="21">
      <c r="A2" s="371" t="s">
        <v>189</v>
      </c>
      <c r="B2" s="373" t="s">
        <v>414</v>
      </c>
      <c r="C2" s="321"/>
      <c r="D2" s="321"/>
    </row>
    <row r="3" spans="1:4" s="322" customFormat="1" ht="18.75">
      <c r="A3" s="371" t="s">
        <v>191</v>
      </c>
      <c r="B3" s="409" t="s">
        <v>192</v>
      </c>
      <c r="C3" s="323"/>
      <c r="D3" s="323"/>
    </row>
    <row r="4" spans="3:4" s="318" customFormat="1" ht="15.75">
      <c r="C4" s="319"/>
      <c r="D4" s="319"/>
    </row>
    <row r="5" spans="1:6" ht="15">
      <c r="A5" s="324" t="s">
        <v>193</v>
      </c>
      <c r="B5" s="325" t="s">
        <v>194</v>
      </c>
      <c r="C5" s="324" t="s">
        <v>57</v>
      </c>
      <c r="D5" s="324" t="s">
        <v>195</v>
      </c>
      <c r="E5" s="324" t="s">
        <v>196</v>
      </c>
      <c r="F5" s="324" t="s">
        <v>197</v>
      </c>
    </row>
    <row r="7" spans="1:6" s="322" customFormat="1" ht="18.75">
      <c r="A7" s="323"/>
      <c r="B7" s="327" t="s">
        <v>198</v>
      </c>
      <c r="C7" s="323"/>
      <c r="D7" s="323"/>
      <c r="E7" s="442"/>
      <c r="F7" s="431">
        <f>SUM(F10:F30)</f>
        <v>0</v>
      </c>
    </row>
    <row r="8" spans="1:6" ht="15">
      <c r="A8" s="328"/>
      <c r="B8" s="329"/>
      <c r="E8" s="433"/>
      <c r="F8" s="433"/>
    </row>
    <row r="9" spans="1:6" ht="15">
      <c r="A9" s="328"/>
      <c r="B9" s="329" t="s">
        <v>199</v>
      </c>
      <c r="E9" s="433"/>
      <c r="F9" s="433"/>
    </row>
    <row r="10" spans="1:6" ht="15">
      <c r="A10" s="328">
        <v>1</v>
      </c>
      <c r="B10" s="330" t="s">
        <v>415</v>
      </c>
      <c r="C10" s="328" t="s">
        <v>201</v>
      </c>
      <c r="D10" s="328">
        <v>2</v>
      </c>
      <c r="E10" s="432">
        <v>0</v>
      </c>
      <c r="F10" s="432">
        <f>E10*D10</f>
        <v>0</v>
      </c>
    </row>
    <row r="11" spans="1:6" ht="15">
      <c r="A11" s="328">
        <v>2</v>
      </c>
      <c r="B11" s="330" t="s">
        <v>200</v>
      </c>
      <c r="C11" s="328" t="s">
        <v>201</v>
      </c>
      <c r="D11" s="328">
        <v>3</v>
      </c>
      <c r="E11" s="432">
        <v>0</v>
      </c>
      <c r="F11" s="432">
        <f>E11*D11</f>
        <v>0</v>
      </c>
    </row>
    <row r="12" spans="1:6" ht="15">
      <c r="A12" s="328"/>
      <c r="E12" s="433"/>
      <c r="F12" s="430"/>
    </row>
    <row r="13" spans="1:6" ht="15">
      <c r="A13" s="328"/>
      <c r="B13" s="329" t="s">
        <v>202</v>
      </c>
      <c r="E13" s="430"/>
      <c r="F13" s="430"/>
    </row>
    <row r="14" spans="1:6" ht="15">
      <c r="A14" s="328">
        <v>3</v>
      </c>
      <c r="B14" s="326" t="s">
        <v>416</v>
      </c>
      <c r="C14" s="328" t="s">
        <v>201</v>
      </c>
      <c r="D14" s="328">
        <v>2</v>
      </c>
      <c r="E14" s="432">
        <v>0</v>
      </c>
      <c r="F14" s="432">
        <f>E14*D14</f>
        <v>0</v>
      </c>
    </row>
    <row r="15" spans="1:6" ht="15">
      <c r="A15" s="328">
        <v>4</v>
      </c>
      <c r="B15" s="326" t="s">
        <v>203</v>
      </c>
      <c r="C15" s="328" t="s">
        <v>201</v>
      </c>
      <c r="D15" s="328">
        <v>3</v>
      </c>
      <c r="E15" s="432">
        <v>0</v>
      </c>
      <c r="F15" s="432">
        <f>E15*D15</f>
        <v>0</v>
      </c>
    </row>
    <row r="16" spans="1:6" ht="15">
      <c r="A16" s="328"/>
      <c r="E16" s="430"/>
      <c r="F16" s="430"/>
    </row>
    <row r="17" spans="1:6" ht="15">
      <c r="A17" s="328"/>
      <c r="B17" s="329" t="s">
        <v>204</v>
      </c>
      <c r="E17" s="430"/>
      <c r="F17" s="430"/>
    </row>
    <row r="18" spans="1:6" ht="15">
      <c r="A18" s="328">
        <v>5</v>
      </c>
      <c r="B18" s="330" t="s">
        <v>417</v>
      </c>
      <c r="C18" s="328" t="s">
        <v>206</v>
      </c>
      <c r="D18" s="328">
        <v>1</v>
      </c>
      <c r="E18" s="432">
        <v>0</v>
      </c>
      <c r="F18" s="432">
        <f>D18*E18</f>
        <v>0</v>
      </c>
    </row>
    <row r="19" spans="1:6" ht="15">
      <c r="A19" s="328"/>
      <c r="B19" s="330"/>
      <c r="E19" s="432"/>
      <c r="F19" s="432"/>
    </row>
    <row r="20" spans="1:6" ht="15">
      <c r="A20" s="328"/>
      <c r="B20" s="329" t="s">
        <v>212</v>
      </c>
      <c r="E20" s="432"/>
      <c r="F20" s="432"/>
    </row>
    <row r="21" spans="1:6" ht="30">
      <c r="A21" s="328">
        <v>6</v>
      </c>
      <c r="B21" s="331" t="s">
        <v>418</v>
      </c>
      <c r="C21" s="328" t="s">
        <v>201</v>
      </c>
      <c r="D21" s="328">
        <v>2</v>
      </c>
      <c r="E21" s="443">
        <v>0</v>
      </c>
      <c r="F21" s="432">
        <f>D21*E21</f>
        <v>0</v>
      </c>
    </row>
    <row r="22" spans="1:6" ht="30">
      <c r="A22" s="328">
        <v>7</v>
      </c>
      <c r="B22" s="331" t="s">
        <v>419</v>
      </c>
      <c r="C22" s="328" t="s">
        <v>201</v>
      </c>
      <c r="D22" s="328">
        <v>3</v>
      </c>
      <c r="E22" s="443">
        <v>0</v>
      </c>
      <c r="F22" s="432">
        <f>D22*E22</f>
        <v>0</v>
      </c>
    </row>
    <row r="23" spans="1:6" ht="15">
      <c r="A23" s="328">
        <v>8</v>
      </c>
      <c r="B23" s="326" t="s">
        <v>213</v>
      </c>
      <c r="C23" s="328" t="s">
        <v>214</v>
      </c>
      <c r="D23" s="328">
        <v>1</v>
      </c>
      <c r="E23" s="432">
        <v>0</v>
      </c>
      <c r="F23" s="432">
        <f>E23</f>
        <v>0</v>
      </c>
    </row>
    <row r="24" spans="1:6" ht="15">
      <c r="A24" s="328"/>
      <c r="B24" s="330"/>
      <c r="E24" s="432"/>
      <c r="F24" s="432"/>
    </row>
    <row r="25" spans="1:6" ht="15">
      <c r="A25" s="328"/>
      <c r="B25" s="329" t="s">
        <v>215</v>
      </c>
      <c r="E25" s="430"/>
      <c r="F25" s="430"/>
    </row>
    <row r="26" spans="1:6" ht="30">
      <c r="A26" s="328">
        <v>9</v>
      </c>
      <c r="B26" s="332" t="s">
        <v>420</v>
      </c>
      <c r="C26" s="333" t="s">
        <v>214</v>
      </c>
      <c r="D26" s="328">
        <v>1</v>
      </c>
      <c r="E26" s="432">
        <v>0</v>
      </c>
      <c r="F26" s="432">
        <f>D26*E26</f>
        <v>0</v>
      </c>
    </row>
    <row r="27" spans="1:6" ht="15">
      <c r="A27" s="328">
        <v>10</v>
      </c>
      <c r="B27" s="326" t="s">
        <v>421</v>
      </c>
      <c r="C27" s="328" t="s">
        <v>201</v>
      </c>
      <c r="D27" s="328">
        <v>5</v>
      </c>
      <c r="E27" s="443">
        <v>0</v>
      </c>
      <c r="F27" s="432">
        <f>D27*E27</f>
        <v>0</v>
      </c>
    </row>
    <row r="28" spans="1:6" ht="15">
      <c r="A28" s="328">
        <v>11</v>
      </c>
      <c r="B28" s="326" t="s">
        <v>218</v>
      </c>
      <c r="C28" s="328" t="s">
        <v>201</v>
      </c>
      <c r="D28" s="328">
        <v>5</v>
      </c>
      <c r="E28" s="443">
        <v>0</v>
      </c>
      <c r="F28" s="432">
        <f>D28*E28</f>
        <v>0</v>
      </c>
    </row>
    <row r="29" spans="1:6" ht="15">
      <c r="A29" s="328">
        <v>12</v>
      </c>
      <c r="B29" s="326" t="s">
        <v>219</v>
      </c>
      <c r="C29" s="328" t="s">
        <v>214</v>
      </c>
      <c r="D29" s="328">
        <v>1</v>
      </c>
      <c r="E29" s="432">
        <v>0</v>
      </c>
      <c r="F29" s="432">
        <f>D29*E29</f>
        <v>0</v>
      </c>
    </row>
    <row r="30" spans="1:6" ht="15">
      <c r="A30" s="328">
        <v>13</v>
      </c>
      <c r="B30" s="330" t="s">
        <v>220</v>
      </c>
      <c r="C30" s="333" t="s">
        <v>214</v>
      </c>
      <c r="D30" s="328">
        <v>1</v>
      </c>
      <c r="E30" s="432">
        <v>0</v>
      </c>
      <c r="F30" s="432">
        <f>D30*E30</f>
        <v>0</v>
      </c>
    </row>
    <row r="31" spans="1:6" ht="15">
      <c r="A31" s="328"/>
      <c r="E31" s="430"/>
      <c r="F31" s="430"/>
    </row>
    <row r="32" spans="1:6" s="322" customFormat="1" ht="18.75">
      <c r="A32" s="323"/>
      <c r="B32" s="327" t="s">
        <v>221</v>
      </c>
      <c r="C32" s="323"/>
      <c r="D32" s="323"/>
      <c r="E32" s="430"/>
      <c r="F32" s="431">
        <f>SUM(F35:F57)</f>
        <v>0</v>
      </c>
    </row>
    <row r="33" spans="1:6" ht="15">
      <c r="A33" s="328"/>
      <c r="E33" s="430"/>
      <c r="F33" s="430"/>
    </row>
    <row r="34" spans="1:6" ht="15">
      <c r="A34" s="328"/>
      <c r="B34" s="329" t="s">
        <v>199</v>
      </c>
      <c r="E34" s="432"/>
      <c r="F34" s="432"/>
    </row>
    <row r="35" spans="1:6" ht="15">
      <c r="A35" s="328">
        <v>14</v>
      </c>
      <c r="B35" s="330" t="s">
        <v>422</v>
      </c>
      <c r="C35" s="328" t="s">
        <v>201</v>
      </c>
      <c r="D35" s="328">
        <v>2</v>
      </c>
      <c r="E35" s="432">
        <v>0</v>
      </c>
      <c r="F35" s="432">
        <f>D35*E35</f>
        <v>0</v>
      </c>
    </row>
    <row r="36" spans="1:6" ht="14.25" customHeight="1">
      <c r="A36" s="328">
        <v>15</v>
      </c>
      <c r="B36" s="334" t="s">
        <v>423</v>
      </c>
      <c r="C36" s="333" t="s">
        <v>201</v>
      </c>
      <c r="D36" s="328">
        <v>2</v>
      </c>
      <c r="E36" s="432">
        <v>0</v>
      </c>
      <c r="F36" s="432">
        <f>D36*E36</f>
        <v>0</v>
      </c>
    </row>
    <row r="37" spans="1:6" ht="15">
      <c r="A37" s="328">
        <v>16</v>
      </c>
      <c r="B37" s="330" t="s">
        <v>222</v>
      </c>
      <c r="C37" s="333" t="s">
        <v>201</v>
      </c>
      <c r="D37" s="328">
        <v>1</v>
      </c>
      <c r="E37" s="432">
        <v>0</v>
      </c>
      <c r="F37" s="432">
        <f>D37*E37</f>
        <v>0</v>
      </c>
    </row>
    <row r="38" spans="1:6" ht="15">
      <c r="A38" s="328"/>
      <c r="B38" s="330"/>
      <c r="C38" s="333"/>
      <c r="E38" s="432"/>
      <c r="F38" s="432"/>
    </row>
    <row r="39" spans="1:6" ht="15">
      <c r="A39" s="328"/>
      <c r="B39" s="329" t="s">
        <v>424</v>
      </c>
      <c r="E39" s="432"/>
      <c r="F39" s="432"/>
    </row>
    <row r="40" spans="1:6" ht="15">
      <c r="A40" s="328">
        <v>17</v>
      </c>
      <c r="B40" s="326" t="s">
        <v>425</v>
      </c>
      <c r="C40" s="328" t="s">
        <v>206</v>
      </c>
      <c r="D40" s="328">
        <v>1</v>
      </c>
      <c r="E40" s="432">
        <v>0</v>
      </c>
      <c r="F40" s="432">
        <f aca="true" t="shared" si="0" ref="F40:F45">D40*E40</f>
        <v>0</v>
      </c>
    </row>
    <row r="41" spans="1:6" ht="15">
      <c r="A41" s="328">
        <v>18</v>
      </c>
      <c r="B41" s="326" t="s">
        <v>426</v>
      </c>
      <c r="C41" s="328" t="s">
        <v>206</v>
      </c>
      <c r="D41" s="328">
        <v>1</v>
      </c>
      <c r="E41" s="432">
        <v>0</v>
      </c>
      <c r="F41" s="432">
        <f t="shared" si="0"/>
        <v>0</v>
      </c>
    </row>
    <row r="42" spans="1:6" ht="15">
      <c r="A42" s="328">
        <v>19</v>
      </c>
      <c r="B42" s="330" t="s">
        <v>427</v>
      </c>
      <c r="C42" s="328" t="s">
        <v>206</v>
      </c>
      <c r="D42" s="328">
        <v>1</v>
      </c>
      <c r="E42" s="432">
        <v>0</v>
      </c>
      <c r="F42" s="432">
        <f t="shared" si="0"/>
        <v>0</v>
      </c>
    </row>
    <row r="43" spans="1:6" ht="15">
      <c r="A43" s="328">
        <v>20</v>
      </c>
      <c r="B43" s="330" t="s">
        <v>428</v>
      </c>
      <c r="C43" s="328" t="s">
        <v>206</v>
      </c>
      <c r="D43" s="328">
        <v>1</v>
      </c>
      <c r="E43" s="432">
        <v>0</v>
      </c>
      <c r="F43" s="432">
        <f t="shared" si="0"/>
        <v>0</v>
      </c>
    </row>
    <row r="44" spans="1:6" ht="15">
      <c r="A44" s="328">
        <v>21</v>
      </c>
      <c r="B44" s="330" t="s">
        <v>429</v>
      </c>
      <c r="C44" s="328" t="s">
        <v>206</v>
      </c>
      <c r="D44" s="328">
        <v>1</v>
      </c>
      <c r="E44" s="432">
        <v>0</v>
      </c>
      <c r="F44" s="432">
        <f t="shared" si="0"/>
        <v>0</v>
      </c>
    </row>
    <row r="45" spans="1:6" ht="15">
      <c r="A45" s="328">
        <v>22</v>
      </c>
      <c r="B45" s="330" t="s">
        <v>430</v>
      </c>
      <c r="C45" s="328" t="s">
        <v>206</v>
      </c>
      <c r="D45" s="328">
        <v>1</v>
      </c>
      <c r="E45" s="432">
        <v>0</v>
      </c>
      <c r="F45" s="432">
        <f t="shared" si="0"/>
        <v>0</v>
      </c>
    </row>
    <row r="46" spans="1:6" ht="15">
      <c r="A46" s="328"/>
      <c r="B46" s="330"/>
      <c r="E46" s="432"/>
      <c r="F46" s="432"/>
    </row>
    <row r="47" spans="1:6" ht="15">
      <c r="A47" s="328"/>
      <c r="B47" s="329" t="s">
        <v>212</v>
      </c>
      <c r="E47" s="432"/>
      <c r="F47" s="432"/>
    </row>
    <row r="48" spans="1:6" ht="30">
      <c r="A48" s="328">
        <v>23</v>
      </c>
      <c r="B48" s="331" t="s">
        <v>431</v>
      </c>
      <c r="C48" s="328" t="s">
        <v>201</v>
      </c>
      <c r="D48" s="328">
        <v>2</v>
      </c>
      <c r="E48" s="443">
        <v>0</v>
      </c>
      <c r="F48" s="432">
        <f>D48*E48</f>
        <v>0</v>
      </c>
    </row>
    <row r="49" spans="1:6" ht="30">
      <c r="A49" s="328">
        <v>24</v>
      </c>
      <c r="B49" s="331" t="s">
        <v>432</v>
      </c>
      <c r="C49" s="328" t="s">
        <v>201</v>
      </c>
      <c r="D49" s="328">
        <v>2</v>
      </c>
      <c r="E49" s="443">
        <v>0</v>
      </c>
      <c r="F49" s="432">
        <f>D49*E49</f>
        <v>0</v>
      </c>
    </row>
    <row r="50" spans="1:6" ht="15">
      <c r="A50" s="328">
        <v>25</v>
      </c>
      <c r="B50" s="326" t="s">
        <v>213</v>
      </c>
      <c r="C50" s="328" t="s">
        <v>214</v>
      </c>
      <c r="D50" s="328">
        <v>1</v>
      </c>
      <c r="E50" s="432">
        <v>0</v>
      </c>
      <c r="F50" s="432">
        <f>E50</f>
        <v>0</v>
      </c>
    </row>
    <row r="51" spans="1:6" ht="15">
      <c r="A51" s="328"/>
      <c r="B51" s="334"/>
      <c r="E51" s="432"/>
      <c r="F51" s="432"/>
    </row>
    <row r="52" spans="1:6" ht="15">
      <c r="A52" s="328"/>
      <c r="B52" s="329" t="s">
        <v>215</v>
      </c>
      <c r="E52" s="430"/>
      <c r="F52" s="430"/>
    </row>
    <row r="53" spans="1:6" ht="15">
      <c r="A53" s="328">
        <v>26</v>
      </c>
      <c r="B53" s="335" t="s">
        <v>433</v>
      </c>
      <c r="C53" s="333" t="s">
        <v>206</v>
      </c>
      <c r="D53" s="328">
        <v>1</v>
      </c>
      <c r="E53" s="432">
        <v>0</v>
      </c>
      <c r="F53" s="432">
        <f>D53*E53</f>
        <v>0</v>
      </c>
    </row>
    <row r="54" spans="1:6" ht="30">
      <c r="A54" s="328">
        <v>27</v>
      </c>
      <c r="B54" s="331" t="s">
        <v>434</v>
      </c>
      <c r="C54" s="328" t="s">
        <v>214</v>
      </c>
      <c r="D54" s="328">
        <v>1</v>
      </c>
      <c r="E54" s="432">
        <v>0</v>
      </c>
      <c r="F54" s="432">
        <f>D54*E54</f>
        <v>0</v>
      </c>
    </row>
    <row r="55" spans="1:6" ht="15">
      <c r="A55" s="328">
        <v>28</v>
      </c>
      <c r="B55" s="330" t="s">
        <v>435</v>
      </c>
      <c r="C55" s="328" t="s">
        <v>201</v>
      </c>
      <c r="D55" s="328">
        <v>5</v>
      </c>
      <c r="E55" s="432">
        <v>0</v>
      </c>
      <c r="F55" s="432">
        <f>D55*E55</f>
        <v>0</v>
      </c>
    </row>
    <row r="56" spans="1:6" ht="15">
      <c r="A56" s="328">
        <v>29</v>
      </c>
      <c r="B56" s="326" t="s">
        <v>219</v>
      </c>
      <c r="C56" s="328" t="s">
        <v>214</v>
      </c>
      <c r="D56" s="328">
        <v>1</v>
      </c>
      <c r="E56" s="432">
        <v>0</v>
      </c>
      <c r="F56" s="432">
        <f>D56*E56</f>
        <v>0</v>
      </c>
    </row>
    <row r="57" spans="1:6" ht="15">
      <c r="A57" s="328">
        <v>30</v>
      </c>
      <c r="B57" s="330" t="s">
        <v>220</v>
      </c>
      <c r="C57" s="333" t="s">
        <v>214</v>
      </c>
      <c r="D57" s="328">
        <v>1</v>
      </c>
      <c r="E57" s="432">
        <v>0</v>
      </c>
      <c r="F57" s="432">
        <f>D57*E57</f>
        <v>0</v>
      </c>
    </row>
    <row r="58" spans="1:6" ht="15">
      <c r="A58" s="328"/>
      <c r="B58" s="330"/>
      <c r="C58" s="333"/>
      <c r="E58" s="432"/>
      <c r="F58" s="432"/>
    </row>
    <row r="59" spans="1:6" ht="18.75">
      <c r="A59" s="328"/>
      <c r="B59" s="327" t="s">
        <v>227</v>
      </c>
      <c r="E59" s="430"/>
      <c r="F59" s="431">
        <f>SUM(F61:F63)</f>
        <v>0</v>
      </c>
    </row>
    <row r="60" spans="1:6" ht="15">
      <c r="A60" s="328"/>
      <c r="B60" s="329"/>
      <c r="E60" s="430"/>
      <c r="F60" s="430"/>
    </row>
    <row r="61" spans="1:6" ht="15">
      <c r="A61" s="328">
        <v>31</v>
      </c>
      <c r="B61" s="330" t="s">
        <v>436</v>
      </c>
      <c r="C61" s="333" t="s">
        <v>206</v>
      </c>
      <c r="D61" s="328">
        <v>3</v>
      </c>
      <c r="E61" s="432">
        <v>0</v>
      </c>
      <c r="F61" s="432">
        <f>D61*E61</f>
        <v>0</v>
      </c>
    </row>
    <row r="62" spans="1:6" ht="45">
      <c r="A62" s="328">
        <v>32</v>
      </c>
      <c r="B62" s="334" t="s">
        <v>437</v>
      </c>
      <c r="C62" s="333" t="s">
        <v>201</v>
      </c>
      <c r="D62" s="328">
        <v>4.5</v>
      </c>
      <c r="E62" s="432">
        <v>0</v>
      </c>
      <c r="F62" s="432">
        <f>D62*E62</f>
        <v>0</v>
      </c>
    </row>
    <row r="63" spans="1:6" ht="30">
      <c r="A63" s="328">
        <v>33</v>
      </c>
      <c r="B63" s="334" t="s">
        <v>438</v>
      </c>
      <c r="C63" s="333" t="s">
        <v>206</v>
      </c>
      <c r="D63" s="328">
        <v>1</v>
      </c>
      <c r="E63" s="432">
        <v>0</v>
      </c>
      <c r="F63" s="432">
        <f>D63*E63</f>
        <v>0</v>
      </c>
    </row>
    <row r="64" spans="1:6" ht="15">
      <c r="A64" s="328"/>
      <c r="B64" s="334"/>
      <c r="C64" s="333"/>
      <c r="E64" s="432"/>
      <c r="F64" s="432"/>
    </row>
    <row r="65" spans="1:6" ht="18.75">
      <c r="A65" s="328"/>
      <c r="B65" s="327" t="s">
        <v>233</v>
      </c>
      <c r="E65" s="430"/>
      <c r="F65" s="431">
        <f>SUM(F67:F68)</f>
        <v>0</v>
      </c>
    </row>
    <row r="66" spans="1:6" ht="12" customHeight="1">
      <c r="A66" s="328"/>
      <c r="B66" s="327"/>
      <c r="E66" s="430"/>
      <c r="F66" s="431"/>
    </row>
    <row r="67" spans="1:6" ht="30">
      <c r="A67" s="328">
        <v>34</v>
      </c>
      <c r="B67" s="334" t="s">
        <v>439</v>
      </c>
      <c r="C67" s="333" t="s">
        <v>206</v>
      </c>
      <c r="D67" s="328">
        <v>3</v>
      </c>
      <c r="E67" s="432">
        <v>0</v>
      </c>
      <c r="F67" s="432">
        <f>D67*E67</f>
        <v>0</v>
      </c>
    </row>
    <row r="68" spans="1:6" ht="15">
      <c r="A68" s="328">
        <v>35</v>
      </c>
      <c r="B68" s="334" t="s">
        <v>440</v>
      </c>
      <c r="C68" s="333" t="s">
        <v>206</v>
      </c>
      <c r="D68" s="328">
        <v>3</v>
      </c>
      <c r="E68" s="432">
        <v>0</v>
      </c>
      <c r="F68" s="432">
        <f>D68*E68</f>
        <v>0</v>
      </c>
    </row>
    <row r="69" spans="1:6" ht="9" customHeight="1">
      <c r="A69" s="328"/>
      <c r="E69" s="433"/>
      <c r="F69" s="433"/>
    </row>
    <row r="70" spans="1:6" ht="18.75">
      <c r="A70" s="336"/>
      <c r="B70" s="337" t="s">
        <v>236</v>
      </c>
      <c r="C70" s="338"/>
      <c r="D70" s="338"/>
      <c r="E70" s="434"/>
      <c r="F70" s="435">
        <f>F65+F59+F32+F7</f>
        <v>0</v>
      </c>
    </row>
    <row r="71" spans="5:6" ht="15">
      <c r="E71" s="433"/>
      <c r="F71" s="433"/>
    </row>
    <row r="72" spans="5:6" ht="15">
      <c r="E72" s="433"/>
      <c r="F72" s="433"/>
    </row>
    <row r="73" spans="5:6" ht="15">
      <c r="E73" s="433"/>
      <c r="F73" s="433"/>
    </row>
    <row r="74" spans="5:6" ht="15">
      <c r="E74" s="433"/>
      <c r="F74" s="433"/>
    </row>
    <row r="75" spans="5:6" ht="15">
      <c r="E75" s="433"/>
      <c r="F75" s="433"/>
    </row>
    <row r="76" spans="5:6" ht="15">
      <c r="E76" s="433"/>
      <c r="F76" s="433"/>
    </row>
    <row r="77" spans="5:6" ht="15">
      <c r="E77" s="433"/>
      <c r="F77" s="433"/>
    </row>
    <row r="78" spans="5:6" ht="15">
      <c r="E78" s="433"/>
      <c r="F78" s="433"/>
    </row>
    <row r="79" spans="5:6" ht="15">
      <c r="E79" s="433"/>
      <c r="F79" s="433"/>
    </row>
    <row r="80" spans="5:6" ht="15">
      <c r="E80" s="433"/>
      <c r="F80" s="433"/>
    </row>
    <row r="81" spans="5:6" ht="15">
      <c r="E81" s="433"/>
      <c r="F81" s="433"/>
    </row>
    <row r="82" spans="5:6" ht="15">
      <c r="E82" s="433"/>
      <c r="F82" s="433"/>
    </row>
    <row r="83" spans="5:6" ht="15">
      <c r="E83" s="433"/>
      <c r="F83" s="433"/>
    </row>
    <row r="84" spans="5:6" ht="15">
      <c r="E84" s="433"/>
      <c r="F84" s="433"/>
    </row>
  </sheetData>
  <sheetProtection password="CEE9" sheet="1"/>
  <printOptions horizontalCentered="1"/>
  <pageMargins left="0.3937007874015748" right="0.3937007874015748" top="0.3937007874015748" bottom="0.3937007874015748" header="0.5118110236220472" footer="0.5118110236220472"/>
  <pageSetup fitToHeight="22" fitToWidth="1" orientation="portrait" paperSize="9" scale="78" r:id="rId1"/>
  <rowBreaks count="1" manualBreakCount="1">
    <brk id="5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R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1" customWidth="1"/>
    <col min="3" max="3" width="3.25390625" style="1" customWidth="1"/>
    <col min="4" max="4" width="6.875" style="1" customWidth="1"/>
    <col min="5" max="5" width="11.125" style="1" customWidth="1"/>
    <col min="6" max="6" width="0.37109375" style="1" customWidth="1"/>
    <col min="7" max="7" width="2.75390625" style="1" customWidth="1"/>
    <col min="8" max="8" width="2.625" style="1" customWidth="1"/>
    <col min="9" max="9" width="11.625" style="1" customWidth="1"/>
    <col min="10" max="10" width="14.625" style="1" customWidth="1"/>
    <col min="11" max="11" width="0.6171875" style="1" customWidth="1"/>
    <col min="12" max="12" width="2.625" style="1" customWidth="1"/>
    <col min="13" max="13" width="4.00390625" style="1" customWidth="1"/>
    <col min="14" max="14" width="4.875" style="1" customWidth="1"/>
    <col min="15" max="15" width="5.875" style="1" customWidth="1"/>
    <col min="16" max="16" width="0.2421875" style="1" hidden="1" customWidth="1"/>
    <col min="17" max="17" width="5.625" style="1" customWidth="1"/>
    <col min="18" max="18" width="15.25390625" style="1" customWidth="1"/>
  </cols>
  <sheetData>
    <row r="1" spans="1:18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383" customFormat="1" ht="20.25">
      <c r="A3" s="6" t="s">
        <v>644</v>
      </c>
      <c r="B3" s="7"/>
      <c r="C3" s="7"/>
      <c r="D3" s="7" t="s">
        <v>644</v>
      </c>
      <c r="E3" s="7" t="s">
        <v>644</v>
      </c>
      <c r="F3" s="7" t="s">
        <v>644</v>
      </c>
      <c r="G3" s="234" t="s">
        <v>645</v>
      </c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7"/>
      <c r="P4" s="10"/>
      <c r="Q4" s="10"/>
      <c r="R4" s="11"/>
    </row>
    <row r="5" spans="1:18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ht="18" customHeight="1">
      <c r="A6" s="15"/>
      <c r="B6" s="16" t="s">
        <v>646</v>
      </c>
      <c r="C6" s="16"/>
      <c r="D6" s="16"/>
      <c r="E6" s="291" t="s">
        <v>163</v>
      </c>
      <c r="F6" s="17"/>
      <c r="G6" s="17"/>
      <c r="H6" s="17"/>
      <c r="I6" s="17"/>
      <c r="J6" s="18"/>
      <c r="K6" s="16"/>
      <c r="L6" s="16"/>
      <c r="M6" s="16"/>
      <c r="N6" s="16"/>
      <c r="O6" s="466" t="s">
        <v>647</v>
      </c>
      <c r="P6" s="466"/>
      <c r="Q6" s="135"/>
      <c r="R6" s="19"/>
    </row>
    <row r="7" spans="1:18" ht="18" customHeight="1">
      <c r="A7" s="15"/>
      <c r="B7" s="16"/>
      <c r="C7" s="16"/>
      <c r="D7" s="16"/>
      <c r="E7" s="247" t="s">
        <v>356</v>
      </c>
      <c r="F7" s="16"/>
      <c r="G7" s="16"/>
      <c r="H7" s="16"/>
      <c r="I7" s="16"/>
      <c r="J7" s="20"/>
      <c r="K7" s="16"/>
      <c r="L7" s="16"/>
      <c r="M7" s="16"/>
      <c r="N7" s="16"/>
      <c r="O7" s="466"/>
      <c r="P7" s="466"/>
      <c r="Q7" s="21"/>
      <c r="R7" s="22"/>
    </row>
    <row r="8" spans="1:18" ht="18.75" customHeight="1" thickBot="1">
      <c r="A8" s="15"/>
      <c r="B8" s="16" t="s">
        <v>666</v>
      </c>
      <c r="C8" s="16"/>
      <c r="D8" s="16"/>
      <c r="E8" s="163" t="s">
        <v>174</v>
      </c>
      <c r="F8" s="23"/>
      <c r="G8" s="23"/>
      <c r="H8" s="23"/>
      <c r="I8" s="23"/>
      <c r="J8" s="24"/>
      <c r="K8" s="16"/>
      <c r="L8" s="16"/>
      <c r="M8" s="16"/>
      <c r="N8" s="16"/>
      <c r="O8" s="466" t="s">
        <v>648</v>
      </c>
      <c r="P8" s="466"/>
      <c r="Q8" s="25" t="s">
        <v>165</v>
      </c>
      <c r="R8" s="26"/>
    </row>
    <row r="9" spans="1:18" ht="13.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466"/>
      <c r="P9" s="466"/>
      <c r="Q9" s="16"/>
      <c r="R9" s="22"/>
    </row>
    <row r="10" spans="1:18" ht="16.5" customHeight="1">
      <c r="A10" s="15"/>
      <c r="B10" s="16" t="s">
        <v>649</v>
      </c>
      <c r="C10" s="16"/>
      <c r="D10" s="16"/>
      <c r="E10" s="161" t="s">
        <v>166</v>
      </c>
      <c r="F10" s="17"/>
      <c r="G10" s="17"/>
      <c r="H10" s="17"/>
      <c r="I10" s="17"/>
      <c r="J10" s="18"/>
      <c r="K10" s="16"/>
      <c r="L10" s="16"/>
      <c r="M10" s="16"/>
      <c r="N10" s="16"/>
      <c r="O10" s="470"/>
      <c r="P10" s="470"/>
      <c r="Q10" s="27"/>
      <c r="R10" s="22"/>
    </row>
    <row r="11" spans="1:18" ht="17.25" customHeight="1">
      <c r="A11" s="15"/>
      <c r="B11" s="16" t="s">
        <v>650</v>
      </c>
      <c r="C11" s="16"/>
      <c r="D11" s="16"/>
      <c r="E11" s="160" t="s">
        <v>627</v>
      </c>
      <c r="F11" s="16"/>
      <c r="G11" s="16"/>
      <c r="H11" s="16"/>
      <c r="I11" s="16"/>
      <c r="J11" s="20"/>
      <c r="K11" s="16"/>
      <c r="L11" s="16"/>
      <c r="M11" s="16"/>
      <c r="N11" s="16"/>
      <c r="O11" s="470"/>
      <c r="P11" s="470"/>
      <c r="Q11" s="27"/>
      <c r="R11" s="22"/>
    </row>
    <row r="12" spans="1:18" ht="15" customHeight="1">
      <c r="A12" s="15"/>
      <c r="B12" s="16" t="s">
        <v>651</v>
      </c>
      <c r="C12" s="16"/>
      <c r="D12" s="16"/>
      <c r="E12" s="229"/>
      <c r="F12" s="16"/>
      <c r="G12" s="16"/>
      <c r="H12" s="16"/>
      <c r="I12" s="16"/>
      <c r="J12" s="20"/>
      <c r="K12" s="16"/>
      <c r="L12" s="16"/>
      <c r="M12" s="16"/>
      <c r="N12" s="16"/>
      <c r="O12" s="470"/>
      <c r="P12" s="470"/>
      <c r="Q12" s="27"/>
      <c r="R12" s="22"/>
    </row>
    <row r="13" spans="1:18" ht="4.5" customHeight="1" thickBot="1">
      <c r="A13" s="15"/>
      <c r="B13" s="16"/>
      <c r="C13" s="16"/>
      <c r="D13" s="16"/>
      <c r="E13" s="230"/>
      <c r="F13" s="23"/>
      <c r="G13" s="23"/>
      <c r="H13" s="23"/>
      <c r="I13" s="23"/>
      <c r="J13" s="24"/>
      <c r="K13" s="16"/>
      <c r="L13" s="16"/>
      <c r="M13" s="16"/>
      <c r="N13" s="16"/>
      <c r="O13" s="27"/>
      <c r="P13" s="27"/>
      <c r="Q13" s="27"/>
      <c r="R13" s="22"/>
    </row>
    <row r="14" spans="1:18" ht="18.75" customHeight="1" thickBot="1">
      <c r="A14" s="15"/>
      <c r="B14" s="16"/>
      <c r="C14" s="16"/>
      <c r="D14" s="16"/>
      <c r="E14" s="231" t="s">
        <v>652</v>
      </c>
      <c r="F14" s="16"/>
      <c r="G14" s="16" t="s">
        <v>653</v>
      </c>
      <c r="H14" s="16"/>
      <c r="I14" s="16"/>
      <c r="J14" s="16"/>
      <c r="K14" s="16"/>
      <c r="L14" s="16"/>
      <c r="M14" s="16"/>
      <c r="N14" s="16"/>
      <c r="O14" s="470"/>
      <c r="P14" s="470"/>
      <c r="Q14" s="28"/>
      <c r="R14" s="29"/>
    </row>
    <row r="15" spans="1:18" ht="18.75" customHeight="1" thickBot="1">
      <c r="A15" s="15"/>
      <c r="B15" s="16"/>
      <c r="C15" s="16"/>
      <c r="D15" s="16"/>
      <c r="E15" s="232" t="s">
        <v>164</v>
      </c>
      <c r="F15" s="16"/>
      <c r="G15" s="30"/>
      <c r="H15" s="31"/>
      <c r="I15" s="30"/>
      <c r="J15" s="16"/>
      <c r="K15" s="16"/>
      <c r="L15" s="16"/>
      <c r="M15" s="16"/>
      <c r="N15" s="16"/>
      <c r="O15" s="467" t="s">
        <v>654</v>
      </c>
      <c r="P15" s="468"/>
      <c r="Q15" s="248"/>
      <c r="R15" s="32"/>
    </row>
    <row r="16" spans="1:18" s="162" customFormat="1" ht="26.25" customHeight="1">
      <c r="A16" s="33"/>
      <c r="B16" s="34"/>
      <c r="C16" s="34"/>
      <c r="D16" s="34"/>
      <c r="E16" s="233" t="s">
        <v>111</v>
      </c>
      <c r="F16" s="34"/>
      <c r="G16" s="34"/>
      <c r="H16" s="34"/>
      <c r="I16" s="34"/>
      <c r="J16" s="34"/>
      <c r="K16" s="34"/>
      <c r="L16" s="34"/>
      <c r="M16" s="34"/>
      <c r="N16" s="34"/>
      <c r="O16" s="16"/>
      <c r="P16" s="34"/>
      <c r="Q16" s="34"/>
      <c r="R16" s="35"/>
    </row>
    <row r="17" spans="1:18" ht="17.25" customHeight="1">
      <c r="A17" s="36"/>
      <c r="B17" s="37"/>
      <c r="C17" s="37"/>
      <c r="D17" s="37"/>
      <c r="E17" s="38" t="s">
        <v>655</v>
      </c>
      <c r="F17" s="37"/>
      <c r="G17" s="37"/>
      <c r="H17" s="37"/>
      <c r="I17" s="37"/>
      <c r="J17" s="37"/>
      <c r="K17" s="37"/>
      <c r="L17" s="37"/>
      <c r="M17" s="37"/>
      <c r="N17" s="37"/>
      <c r="O17" s="13"/>
      <c r="P17" s="37"/>
      <c r="Q17" s="37"/>
      <c r="R17" s="39"/>
    </row>
    <row r="18" spans="1:18" ht="18" customHeight="1">
      <c r="A18" s="40" t="s">
        <v>656</v>
      </c>
      <c r="B18" s="41"/>
      <c r="C18" s="41"/>
      <c r="D18" s="42"/>
      <c r="E18" s="43" t="s">
        <v>657</v>
      </c>
      <c r="F18" s="42"/>
      <c r="G18" s="43" t="s">
        <v>658</v>
      </c>
      <c r="H18" s="41"/>
      <c r="I18" s="42"/>
      <c r="J18" s="43" t="s">
        <v>659</v>
      </c>
      <c r="K18" s="41"/>
      <c r="L18" s="43" t="s">
        <v>660</v>
      </c>
      <c r="M18" s="41"/>
      <c r="N18" s="41"/>
      <c r="O18" s="41"/>
      <c r="P18" s="42"/>
      <c r="Q18" s="43" t="s">
        <v>661</v>
      </c>
      <c r="R18" s="44"/>
    </row>
    <row r="19" spans="1:18" ht="19.5" customHeight="1">
      <c r="A19" s="45"/>
      <c r="B19" s="46"/>
      <c r="C19" s="46"/>
      <c r="D19" s="47"/>
      <c r="E19" s="48"/>
      <c r="F19" s="49"/>
      <c r="G19" s="50"/>
      <c r="H19" s="46"/>
      <c r="I19" s="47"/>
      <c r="J19" s="48"/>
      <c r="K19" s="51"/>
      <c r="L19" s="50"/>
      <c r="M19" s="46"/>
      <c r="N19" s="46"/>
      <c r="O19" s="52"/>
      <c r="P19" s="47"/>
      <c r="Q19" s="50"/>
      <c r="R19" s="53"/>
    </row>
    <row r="20" spans="1:18" ht="24.75" customHeight="1">
      <c r="A20" s="36"/>
      <c r="B20" s="37"/>
      <c r="C20" s="37"/>
      <c r="D20" s="37"/>
      <c r="E20" s="38" t="s">
        <v>662</v>
      </c>
      <c r="F20" s="37"/>
      <c r="G20" s="37"/>
      <c r="H20" s="37"/>
      <c r="I20" s="37"/>
      <c r="J20" s="54" t="s">
        <v>663</v>
      </c>
      <c r="K20" s="37"/>
      <c r="L20" s="37"/>
      <c r="M20" s="37"/>
      <c r="N20" s="37"/>
      <c r="O20" s="34"/>
      <c r="P20" s="37"/>
      <c r="Q20" s="37"/>
      <c r="R20" s="39"/>
    </row>
    <row r="21" spans="1:18" ht="24.75" customHeight="1">
      <c r="A21" s="55" t="s">
        <v>664</v>
      </c>
      <c r="B21" s="56"/>
      <c r="C21" s="57" t="s">
        <v>665</v>
      </c>
      <c r="D21" s="58"/>
      <c r="E21" s="58"/>
      <c r="F21" s="59"/>
      <c r="G21" s="60" t="s">
        <v>50</v>
      </c>
      <c r="H21" s="61"/>
      <c r="I21" s="57" t="s">
        <v>51</v>
      </c>
      <c r="J21" s="58"/>
      <c r="K21" s="58"/>
      <c r="L21" s="60" t="s">
        <v>52</v>
      </c>
      <c r="M21" s="61"/>
      <c r="N21" s="57" t="s">
        <v>62</v>
      </c>
      <c r="O21" s="62"/>
      <c r="P21" s="58"/>
      <c r="Q21" s="58"/>
      <c r="R21" s="63"/>
    </row>
    <row r="22" spans="1:18" ht="15.75" customHeight="1">
      <c r="A22" s="64" t="s">
        <v>63</v>
      </c>
      <c r="B22" s="65" t="s">
        <v>48</v>
      </c>
      <c r="C22" s="66"/>
      <c r="D22" s="67" t="s">
        <v>113</v>
      </c>
      <c r="E22" s="68">
        <v>0</v>
      </c>
      <c r="F22" s="69"/>
      <c r="G22" s="70" t="s">
        <v>64</v>
      </c>
      <c r="H22" s="71" t="s">
        <v>65</v>
      </c>
      <c r="I22" s="72"/>
      <c r="J22" s="73"/>
      <c r="K22" s="74"/>
      <c r="L22" s="70" t="s">
        <v>66</v>
      </c>
      <c r="M22" s="75" t="s">
        <v>629</v>
      </c>
      <c r="N22" s="76"/>
      <c r="O22" s="76"/>
      <c r="P22" s="76"/>
      <c r="Q22" s="77"/>
      <c r="R22" s="78">
        <f>'D2'!D29</f>
        <v>0</v>
      </c>
    </row>
    <row r="23" spans="1:18" ht="15.75" customHeight="1">
      <c r="A23" s="64" t="s">
        <v>67</v>
      </c>
      <c r="B23" s="79"/>
      <c r="C23" s="80"/>
      <c r="D23" s="67" t="s">
        <v>114</v>
      </c>
      <c r="E23" s="81">
        <f>'D2'!D9</f>
        <v>0</v>
      </c>
      <c r="F23" s="69"/>
      <c r="G23" s="70" t="s">
        <v>68</v>
      </c>
      <c r="H23" s="16" t="s">
        <v>112</v>
      </c>
      <c r="I23" s="72"/>
      <c r="J23" s="73"/>
      <c r="K23" s="74"/>
      <c r="L23" s="70" t="s">
        <v>69</v>
      </c>
      <c r="M23" s="75" t="s">
        <v>630</v>
      </c>
      <c r="N23" s="76"/>
      <c r="O23" s="16"/>
      <c r="P23" s="76"/>
      <c r="Q23" s="77"/>
      <c r="R23" s="78"/>
    </row>
    <row r="24" spans="1:18" ht="15.75" customHeight="1">
      <c r="A24" s="64" t="s">
        <v>70</v>
      </c>
      <c r="B24" s="65" t="s">
        <v>641</v>
      </c>
      <c r="C24" s="66"/>
      <c r="D24" s="67"/>
      <c r="E24" s="68">
        <v>0</v>
      </c>
      <c r="F24" s="69"/>
      <c r="G24" s="70" t="s">
        <v>71</v>
      </c>
      <c r="H24" s="71" t="s">
        <v>72</v>
      </c>
      <c r="I24" s="72"/>
      <c r="J24" s="73"/>
      <c r="K24" s="74"/>
      <c r="L24" s="70" t="s">
        <v>73</v>
      </c>
      <c r="M24" s="75"/>
      <c r="N24" s="76"/>
      <c r="O24" s="76"/>
      <c r="P24" s="76"/>
      <c r="Q24" s="77"/>
      <c r="R24" s="82"/>
    </row>
    <row r="25" spans="1:18" ht="15.75" customHeight="1">
      <c r="A25" s="64" t="s">
        <v>74</v>
      </c>
      <c r="B25" s="79"/>
      <c r="C25" s="80"/>
      <c r="D25" s="67" t="s">
        <v>114</v>
      </c>
      <c r="E25" s="81">
        <f>'D2'!D16</f>
        <v>0</v>
      </c>
      <c r="F25" s="69"/>
      <c r="G25" s="70" t="s">
        <v>75</v>
      </c>
      <c r="H25" s="71"/>
      <c r="I25" s="72"/>
      <c r="J25" s="73"/>
      <c r="K25" s="74"/>
      <c r="L25" s="70" t="s">
        <v>76</v>
      </c>
      <c r="M25" s="75"/>
      <c r="N25" s="76"/>
      <c r="O25" s="16"/>
      <c r="P25" s="76"/>
      <c r="Q25" s="77"/>
      <c r="R25" s="82"/>
    </row>
    <row r="26" spans="1:18" ht="15.75" customHeight="1">
      <c r="A26" s="64" t="s">
        <v>77</v>
      </c>
      <c r="B26" s="65" t="s">
        <v>78</v>
      </c>
      <c r="C26" s="66"/>
      <c r="D26" s="67"/>
      <c r="E26" s="68">
        <v>0</v>
      </c>
      <c r="F26" s="69"/>
      <c r="G26" s="83"/>
      <c r="H26" s="76"/>
      <c r="I26" s="72"/>
      <c r="J26" s="73"/>
      <c r="K26" s="74"/>
      <c r="L26" s="70" t="s">
        <v>79</v>
      </c>
      <c r="M26" s="75"/>
      <c r="N26" s="76"/>
      <c r="O26" s="76"/>
      <c r="P26" s="76"/>
      <c r="Q26" s="77"/>
      <c r="R26" s="82"/>
    </row>
    <row r="27" spans="1:18" ht="15.75" customHeight="1">
      <c r="A27" s="64" t="s">
        <v>80</v>
      </c>
      <c r="B27" s="79"/>
      <c r="C27" s="80"/>
      <c r="D27" s="67" t="s">
        <v>114</v>
      </c>
      <c r="E27" s="81">
        <f>'D2'!D22</f>
        <v>0</v>
      </c>
      <c r="F27" s="69"/>
      <c r="G27" s="83"/>
      <c r="H27" s="76"/>
      <c r="I27" s="72"/>
      <c r="J27" s="73"/>
      <c r="K27" s="74"/>
      <c r="L27" s="70" t="s">
        <v>81</v>
      </c>
      <c r="M27" s="71"/>
      <c r="N27" s="76"/>
      <c r="O27" s="16"/>
      <c r="P27" s="76"/>
      <c r="Q27" s="72"/>
      <c r="R27" s="82"/>
    </row>
    <row r="28" spans="1:18" ht="25.5" customHeight="1">
      <c r="A28" s="64" t="s">
        <v>82</v>
      </c>
      <c r="B28" s="84" t="s">
        <v>83</v>
      </c>
      <c r="C28" s="76"/>
      <c r="D28" s="72"/>
      <c r="E28" s="85">
        <f>SUM(E22:E27)</f>
        <v>0</v>
      </c>
      <c r="F28" s="86"/>
      <c r="G28" s="70" t="s">
        <v>84</v>
      </c>
      <c r="H28" s="84" t="s">
        <v>85</v>
      </c>
      <c r="I28" s="72"/>
      <c r="J28" s="87">
        <v>0</v>
      </c>
      <c r="K28" s="88"/>
      <c r="L28" s="70" t="s">
        <v>86</v>
      </c>
      <c r="M28" s="84" t="s">
        <v>87</v>
      </c>
      <c r="N28" s="76"/>
      <c r="O28" s="76"/>
      <c r="P28" s="76"/>
      <c r="Q28" s="72"/>
      <c r="R28" s="89">
        <f>SUM(R22:R27)</f>
        <v>0</v>
      </c>
    </row>
    <row r="29" spans="1:18" ht="18" customHeight="1">
      <c r="A29" s="90" t="s">
        <v>88</v>
      </c>
      <c r="B29" s="91" t="s">
        <v>43</v>
      </c>
      <c r="C29" s="92"/>
      <c r="D29" s="93"/>
      <c r="E29" s="94">
        <v>0</v>
      </c>
      <c r="F29" s="95"/>
      <c r="G29" s="96" t="s">
        <v>89</v>
      </c>
      <c r="H29" s="91" t="s">
        <v>90</v>
      </c>
      <c r="I29" s="93"/>
      <c r="J29" s="97"/>
      <c r="K29" s="98"/>
      <c r="L29" s="96" t="s">
        <v>91</v>
      </c>
      <c r="M29" s="91" t="s">
        <v>92</v>
      </c>
      <c r="N29" s="92"/>
      <c r="O29" s="34"/>
      <c r="P29" s="92"/>
      <c r="Q29" s="93"/>
      <c r="R29" s="99"/>
    </row>
    <row r="30" spans="1:18" ht="22.5" customHeight="1">
      <c r="A30" s="100" t="s">
        <v>650</v>
      </c>
      <c r="B30" s="101"/>
      <c r="C30" s="101"/>
      <c r="D30" s="101"/>
      <c r="E30" s="13"/>
      <c r="F30" s="102"/>
      <c r="G30" s="103"/>
      <c r="H30" s="13"/>
      <c r="I30" s="13"/>
      <c r="J30" s="13"/>
      <c r="K30" s="13"/>
      <c r="L30" s="60" t="s">
        <v>93</v>
      </c>
      <c r="M30" s="42"/>
      <c r="N30" s="57" t="s">
        <v>94</v>
      </c>
      <c r="O30" s="16"/>
      <c r="P30" s="41"/>
      <c r="Q30" s="41"/>
      <c r="R30" s="44"/>
    </row>
    <row r="31" spans="1:18" ht="26.25" customHeight="1">
      <c r="A31" s="15"/>
      <c r="B31" s="16"/>
      <c r="C31" s="16"/>
      <c r="D31" s="16"/>
      <c r="E31" s="16"/>
      <c r="F31" s="104"/>
      <c r="G31" s="105"/>
      <c r="H31" s="16"/>
      <c r="I31" s="16"/>
      <c r="J31" s="16"/>
      <c r="K31" s="16"/>
      <c r="L31" s="70" t="s">
        <v>95</v>
      </c>
      <c r="M31" s="71" t="s">
        <v>96</v>
      </c>
      <c r="N31" s="76"/>
      <c r="O31" s="76"/>
      <c r="P31" s="76"/>
      <c r="Q31" s="72"/>
      <c r="R31" s="89">
        <f>SUM(E28,J29,R28)</f>
        <v>0</v>
      </c>
    </row>
    <row r="32" spans="1:18" ht="31.5" customHeight="1">
      <c r="A32" s="106" t="s">
        <v>97</v>
      </c>
      <c r="B32" s="107"/>
      <c r="C32" s="107"/>
      <c r="D32" s="107"/>
      <c r="E32" s="107"/>
      <c r="F32" s="80"/>
      <c r="G32" s="108" t="s">
        <v>98</v>
      </c>
      <c r="H32" s="107"/>
      <c r="I32" s="107"/>
      <c r="J32" s="107"/>
      <c r="K32" s="107"/>
      <c r="L32" s="70" t="s">
        <v>99</v>
      </c>
      <c r="M32" s="75" t="s">
        <v>100</v>
      </c>
      <c r="N32" s="109">
        <v>21</v>
      </c>
      <c r="O32" s="27"/>
      <c r="P32" s="469"/>
      <c r="Q32" s="470"/>
      <c r="R32" s="172">
        <f>PRODUCT(N32*0.01*R31)</f>
        <v>0</v>
      </c>
    </row>
    <row r="33" spans="1:18" ht="26.25" customHeight="1" thickBot="1">
      <c r="A33" s="110" t="s">
        <v>649</v>
      </c>
      <c r="B33" s="111"/>
      <c r="C33" s="111"/>
      <c r="D33" s="111"/>
      <c r="E33" s="112"/>
      <c r="F33" s="66"/>
      <c r="G33" s="113"/>
      <c r="H33" s="112"/>
      <c r="I33" s="112"/>
      <c r="J33" s="112"/>
      <c r="K33" s="112"/>
      <c r="L33" s="70" t="s">
        <v>101</v>
      </c>
      <c r="M33" s="75" t="s">
        <v>100</v>
      </c>
      <c r="N33" s="109">
        <v>15</v>
      </c>
      <c r="O33" s="114"/>
      <c r="P33" s="471"/>
      <c r="Q33" s="472"/>
      <c r="R33" s="78"/>
    </row>
    <row r="34" spans="1:18" ht="24" customHeight="1" thickBot="1">
      <c r="A34" s="15"/>
      <c r="B34" s="16"/>
      <c r="C34" s="16"/>
      <c r="D34" s="16"/>
      <c r="E34" s="16"/>
      <c r="F34" s="104"/>
      <c r="G34" s="105"/>
      <c r="H34" s="16"/>
      <c r="I34" s="16"/>
      <c r="J34" s="16"/>
      <c r="K34" s="16"/>
      <c r="L34" s="96" t="s">
        <v>102</v>
      </c>
      <c r="M34" s="115" t="s">
        <v>673</v>
      </c>
      <c r="N34" s="92"/>
      <c r="O34" s="16"/>
      <c r="P34" s="92"/>
      <c r="Q34" s="93"/>
      <c r="R34" s="116">
        <f>SUM(R32,R31)</f>
        <v>0</v>
      </c>
    </row>
    <row r="35" spans="1:18" ht="23.25" customHeight="1">
      <c r="A35" s="106" t="s">
        <v>97</v>
      </c>
      <c r="B35" s="107"/>
      <c r="C35" s="107"/>
      <c r="D35" s="107"/>
      <c r="E35" s="107"/>
      <c r="F35" s="80"/>
      <c r="G35" s="108" t="s">
        <v>98</v>
      </c>
      <c r="H35" s="107"/>
      <c r="I35" s="107"/>
      <c r="J35" s="107"/>
      <c r="K35" s="107"/>
      <c r="L35" s="60" t="s">
        <v>103</v>
      </c>
      <c r="M35" s="42"/>
      <c r="N35" s="117" t="s">
        <v>104</v>
      </c>
      <c r="O35" s="101"/>
      <c r="P35" s="118"/>
      <c r="Q35" s="118"/>
      <c r="R35" s="119"/>
    </row>
    <row r="36" spans="1:18" ht="20.25" customHeight="1">
      <c r="A36" s="110" t="s">
        <v>651</v>
      </c>
      <c r="B36" s="111"/>
      <c r="C36" s="111"/>
      <c r="D36" s="111"/>
      <c r="E36" s="112"/>
      <c r="F36" s="66"/>
      <c r="G36" s="113"/>
      <c r="H36" s="112"/>
      <c r="I36" s="112"/>
      <c r="J36" s="112"/>
      <c r="K36" s="112"/>
      <c r="L36" s="70" t="s">
        <v>105</v>
      </c>
      <c r="M36" s="71" t="s">
        <v>106</v>
      </c>
      <c r="N36" s="76"/>
      <c r="O36" s="76"/>
      <c r="P36" s="76"/>
      <c r="Q36" s="72"/>
      <c r="R36" s="82"/>
    </row>
    <row r="37" spans="1:18" ht="21" customHeight="1">
      <c r="A37" s="15"/>
      <c r="B37" s="16"/>
      <c r="C37" s="16"/>
      <c r="D37" s="16"/>
      <c r="E37" s="16"/>
      <c r="F37" s="104"/>
      <c r="G37" s="105"/>
      <c r="H37" s="16"/>
      <c r="I37" s="16"/>
      <c r="J37" s="16"/>
      <c r="K37" s="16"/>
      <c r="L37" s="70" t="s">
        <v>107</v>
      </c>
      <c r="M37" s="71" t="s">
        <v>108</v>
      </c>
      <c r="N37" s="76"/>
      <c r="O37" s="107"/>
      <c r="P37" s="76"/>
      <c r="Q37" s="72"/>
      <c r="R37" s="82"/>
    </row>
    <row r="38" spans="1:18" ht="46.5" customHeight="1" thickBot="1">
      <c r="A38" s="120" t="s">
        <v>97</v>
      </c>
      <c r="B38" s="121"/>
      <c r="C38" s="121"/>
      <c r="D38" s="121"/>
      <c r="E38" s="121"/>
      <c r="F38" s="122"/>
      <c r="G38" s="123" t="s">
        <v>98</v>
      </c>
      <c r="H38" s="121"/>
      <c r="I38" s="121"/>
      <c r="J38" s="121"/>
      <c r="K38" s="121"/>
      <c r="L38" s="124" t="s">
        <v>109</v>
      </c>
      <c r="M38" s="125" t="s">
        <v>110</v>
      </c>
      <c r="N38" s="126"/>
      <c r="O38" s="121"/>
      <c r="P38" s="126"/>
      <c r="Q38" s="127"/>
      <c r="R38" s="128"/>
    </row>
  </sheetData>
  <sheetProtection/>
  <mergeCells count="11">
    <mergeCell ref="P32:Q32"/>
    <mergeCell ref="P33:Q33"/>
    <mergeCell ref="O10:P10"/>
    <mergeCell ref="O11:P11"/>
    <mergeCell ref="O12:P12"/>
    <mergeCell ref="O14:P14"/>
    <mergeCell ref="O6:P6"/>
    <mergeCell ref="O7:P7"/>
    <mergeCell ref="O8:P8"/>
    <mergeCell ref="O9:P9"/>
    <mergeCell ref="O15:P15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B1:S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25" style="0" customWidth="1"/>
    <col min="2" max="2" width="9.375" style="1" customWidth="1"/>
    <col min="3" max="3" width="59.125" style="1" customWidth="1"/>
    <col min="4" max="4" width="19.125" style="1" customWidth="1"/>
    <col min="5" max="5" width="5.00390625" style="1" customWidth="1"/>
    <col min="6" max="6" width="12.75390625" style="1" customWidth="1"/>
    <col min="7" max="7" width="0.37109375" style="1" customWidth="1"/>
    <col min="8" max="8" width="2.75390625" style="1" customWidth="1"/>
    <col min="9" max="9" width="2.625" style="1" customWidth="1"/>
    <col min="10" max="10" width="11.625" style="1" customWidth="1"/>
    <col min="11" max="11" width="12.875" style="1" customWidth="1"/>
    <col min="12" max="12" width="0.6171875" style="1" customWidth="1"/>
    <col min="13" max="13" width="2.625" style="1" customWidth="1"/>
    <col min="14" max="14" width="4.00390625" style="1" customWidth="1"/>
    <col min="15" max="15" width="4.875" style="1" customWidth="1"/>
    <col min="16" max="16" width="8.625" style="1" customWidth="1"/>
    <col min="17" max="17" width="0.2421875" style="1" hidden="1" customWidth="1"/>
    <col min="18" max="18" width="5.625" style="1" customWidth="1"/>
    <col min="19" max="19" width="12.75390625" style="1" customWidth="1"/>
  </cols>
  <sheetData>
    <row r="1" spans="2:19" s="209" customFormat="1" ht="27" customHeight="1">
      <c r="B1" s="227" t="s">
        <v>46</v>
      </c>
      <c r="C1" s="220"/>
      <c r="D1" s="220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2:19" s="384" customFormat="1" ht="18.75" customHeight="1">
      <c r="B2" s="165" t="s">
        <v>61</v>
      </c>
      <c r="C2" s="292" t="s">
        <v>176</v>
      </c>
      <c r="D2" s="166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2:19" s="162" customFormat="1" ht="18.75" customHeight="1">
      <c r="B3" s="165" t="s">
        <v>628</v>
      </c>
      <c r="C3" s="249" t="s">
        <v>357</v>
      </c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2:19" s="384" customFormat="1" ht="15.75" customHeight="1">
      <c r="B4" s="165" t="s">
        <v>177</v>
      </c>
      <c r="C4" s="168"/>
      <c r="D4" s="169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2:19" s="219" customFormat="1" ht="20.25" customHeight="1">
      <c r="B5" s="217" t="s">
        <v>111</v>
      </c>
      <c r="C5" s="217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2:4" ht="15" customHeight="1">
      <c r="B6" s="129" t="s">
        <v>47</v>
      </c>
      <c r="C6" s="130" t="s">
        <v>44</v>
      </c>
      <c r="D6" s="131" t="s">
        <v>45</v>
      </c>
    </row>
    <row r="7" spans="2:4" ht="15" customHeight="1">
      <c r="B7" s="132">
        <v>1</v>
      </c>
      <c r="C7" s="133">
        <v>2</v>
      </c>
      <c r="D7" s="134">
        <v>3</v>
      </c>
    </row>
    <row r="8" spans="2:19" s="175" customFormat="1" ht="28.5" customHeight="1" thickBot="1">
      <c r="B8" s="173"/>
      <c r="C8" s="173"/>
      <c r="D8" s="17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2:4" ht="21.75" customHeight="1" thickBot="1">
      <c r="B9" s="240" t="s">
        <v>48</v>
      </c>
      <c r="C9" s="241" t="s">
        <v>49</v>
      </c>
      <c r="D9" s="244">
        <f>SUM(D11:D14)</f>
        <v>0</v>
      </c>
    </row>
    <row r="10" spans="2:4" ht="6.75" customHeight="1">
      <c r="B10" s="240"/>
      <c r="C10" s="241"/>
      <c r="D10" s="245"/>
    </row>
    <row r="11" spans="2:4" ht="19.5" customHeight="1">
      <c r="B11" s="180" t="s">
        <v>122</v>
      </c>
      <c r="C11" s="239" t="s">
        <v>123</v>
      </c>
      <c r="D11" s="242">
        <f>'D3'!H20</f>
        <v>0</v>
      </c>
    </row>
    <row r="12" spans="2:4" ht="19.5" customHeight="1">
      <c r="B12" s="180">
        <v>61</v>
      </c>
      <c r="C12" s="239" t="s">
        <v>124</v>
      </c>
      <c r="D12" s="242">
        <f>'D3'!H29</f>
        <v>0</v>
      </c>
    </row>
    <row r="13" spans="2:4" ht="19.5" customHeight="1">
      <c r="B13" s="180">
        <v>95</v>
      </c>
      <c r="C13" s="239" t="s">
        <v>53</v>
      </c>
      <c r="D13" s="242">
        <f>'D3'!H36</f>
        <v>0</v>
      </c>
    </row>
    <row r="14" spans="2:4" ht="19.5" customHeight="1">
      <c r="B14" s="180">
        <v>99</v>
      </c>
      <c r="C14" s="239" t="s">
        <v>640</v>
      </c>
      <c r="D14" s="242">
        <f>'D3'!H40</f>
        <v>0</v>
      </c>
    </row>
    <row r="15" spans="2:4" ht="15" customHeight="1" thickBot="1">
      <c r="B15" s="180"/>
      <c r="C15" s="239"/>
      <c r="D15" s="243"/>
    </row>
    <row r="16" spans="2:4" ht="21.75" customHeight="1" thickBot="1">
      <c r="B16" s="240" t="s">
        <v>641</v>
      </c>
      <c r="C16" s="241" t="s">
        <v>642</v>
      </c>
      <c r="D16" s="244">
        <f>SUM(D18:D20)</f>
        <v>0</v>
      </c>
    </row>
    <row r="17" spans="2:4" ht="5.25" customHeight="1">
      <c r="B17" s="240"/>
      <c r="C17" s="241"/>
      <c r="D17" s="245"/>
    </row>
    <row r="18" spans="2:4" ht="19.5" customHeight="1">
      <c r="B18" s="180">
        <v>721</v>
      </c>
      <c r="C18" s="239" t="s">
        <v>513</v>
      </c>
      <c r="D18" s="242">
        <f>'D3'!H49</f>
        <v>0</v>
      </c>
    </row>
    <row r="19" spans="2:4" ht="19.5" customHeight="1">
      <c r="B19" s="180">
        <v>766</v>
      </c>
      <c r="C19" s="239" t="s">
        <v>125</v>
      </c>
      <c r="D19" s="242">
        <f>'D3'!H58</f>
        <v>0</v>
      </c>
    </row>
    <row r="20" spans="2:4" ht="19.5" customHeight="1">
      <c r="B20" s="180">
        <v>781</v>
      </c>
      <c r="C20" s="239" t="s">
        <v>128</v>
      </c>
      <c r="D20" s="242">
        <f>'D3'!H64</f>
        <v>0</v>
      </c>
    </row>
    <row r="21" spans="2:4" ht="11.25" customHeight="1" thickBot="1">
      <c r="B21" s="180"/>
      <c r="C21" s="239"/>
      <c r="D21" s="243"/>
    </row>
    <row r="22" spans="2:4" ht="21.75" customHeight="1" thickBot="1">
      <c r="B22" s="240" t="s">
        <v>42</v>
      </c>
      <c r="C22" s="241" t="s">
        <v>639</v>
      </c>
      <c r="D22" s="244">
        <f>SUM(D24)</f>
        <v>0</v>
      </c>
    </row>
    <row r="23" spans="2:4" ht="4.5" customHeight="1">
      <c r="B23" s="240"/>
      <c r="C23" s="241"/>
      <c r="D23" s="245"/>
    </row>
    <row r="24" spans="2:4" ht="19.5" customHeight="1">
      <c r="B24" s="180"/>
      <c r="C24" s="239" t="s">
        <v>518</v>
      </c>
      <c r="D24" s="242">
        <v>0</v>
      </c>
    </row>
    <row r="25" spans="2:4" ht="14.25" customHeight="1" thickBot="1">
      <c r="B25" s="180"/>
      <c r="C25" s="239"/>
      <c r="D25" s="243"/>
    </row>
    <row r="26" spans="2:4" ht="24" customHeight="1" thickBot="1">
      <c r="B26" s="181"/>
      <c r="C26" s="241" t="s">
        <v>643</v>
      </c>
      <c r="D26" s="244">
        <f>SUM(D9,D16,D22)</f>
        <v>0</v>
      </c>
    </row>
    <row r="27" spans="2:4" ht="6" customHeight="1">
      <c r="B27" s="240"/>
      <c r="C27" s="241"/>
      <c r="D27" s="245"/>
    </row>
    <row r="28" spans="2:4" ht="23.25" customHeight="1" thickBot="1">
      <c r="B28" s="180"/>
      <c r="C28" s="239"/>
      <c r="D28" s="243"/>
    </row>
    <row r="29" spans="2:4" ht="19.5" customHeight="1" thickBot="1">
      <c r="B29" s="180"/>
      <c r="C29" s="181" t="s">
        <v>512</v>
      </c>
      <c r="D29" s="182">
        <f>'D3'!H72</f>
        <v>0</v>
      </c>
    </row>
    <row r="30" ht="12.75">
      <c r="D30" s="2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A1:I1328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2" width="5.375" style="136" customWidth="1"/>
    <col min="3" max="3" width="13.25390625" style="136" customWidth="1"/>
    <col min="4" max="4" width="70.125" style="164" customWidth="1"/>
    <col min="5" max="5" width="5.00390625" style="136" customWidth="1"/>
    <col min="6" max="6" width="14.625" style="137" customWidth="1"/>
    <col min="7" max="7" width="15.375" style="139" customWidth="1"/>
    <col min="8" max="8" width="16.875" style="139" customWidth="1"/>
    <col min="9" max="16384" width="9.125" style="138" customWidth="1"/>
  </cols>
  <sheetData>
    <row r="1" spans="2:4" s="140" customFormat="1" ht="23.25" customHeight="1">
      <c r="B1" s="226" t="s">
        <v>54</v>
      </c>
      <c r="D1" s="141"/>
    </row>
    <row r="2" spans="2:4" s="142" customFormat="1" ht="18" customHeight="1">
      <c r="B2" s="293" t="s">
        <v>178</v>
      </c>
      <c r="D2" s="144"/>
    </row>
    <row r="3" spans="2:4" s="142" customFormat="1" ht="18" customHeight="1">
      <c r="B3" s="210" t="s">
        <v>358</v>
      </c>
      <c r="D3" s="144"/>
    </row>
    <row r="4" spans="2:4" s="143" customFormat="1" ht="16.5" customHeight="1" thickBot="1">
      <c r="B4" s="210" t="s">
        <v>179</v>
      </c>
      <c r="D4" s="145"/>
    </row>
    <row r="5" spans="1:9" s="152" customFormat="1" ht="13.5" customHeight="1">
      <c r="A5" s="146" t="s">
        <v>55</v>
      </c>
      <c r="B5" s="147" t="s">
        <v>60</v>
      </c>
      <c r="C5" s="148" t="s">
        <v>56</v>
      </c>
      <c r="D5" s="149" t="s">
        <v>44</v>
      </c>
      <c r="E5" s="148" t="s">
        <v>57</v>
      </c>
      <c r="F5" s="148" t="s">
        <v>58</v>
      </c>
      <c r="G5" s="148" t="s">
        <v>59</v>
      </c>
      <c r="H5" s="150" t="s">
        <v>45</v>
      </c>
      <c r="I5" s="151"/>
    </row>
    <row r="6" spans="1:9" s="159" customFormat="1" ht="16.5" customHeight="1" thickBot="1">
      <c r="A6" s="153">
        <v>1</v>
      </c>
      <c r="B6" s="154">
        <v>2</v>
      </c>
      <c r="C6" s="155">
        <v>3</v>
      </c>
      <c r="D6" s="156">
        <v>4</v>
      </c>
      <c r="E6" s="155">
        <v>5</v>
      </c>
      <c r="F6" s="155">
        <v>6</v>
      </c>
      <c r="G6" s="155">
        <v>7</v>
      </c>
      <c r="H6" s="157">
        <v>8</v>
      </c>
      <c r="I6" s="158"/>
    </row>
    <row r="7" ht="7.5" customHeight="1">
      <c r="D7" s="170"/>
    </row>
    <row r="8" spans="3:5" ht="18.75" customHeight="1">
      <c r="C8" s="177">
        <v>93</v>
      </c>
      <c r="D8" s="171" t="s">
        <v>133</v>
      </c>
      <c r="E8" s="223"/>
    </row>
    <row r="9" spans="1:8" s="378" customFormat="1" ht="21" customHeight="1">
      <c r="A9" s="374" t="s">
        <v>134</v>
      </c>
      <c r="B9" s="374">
        <v>1</v>
      </c>
      <c r="C9" s="374" t="s">
        <v>135</v>
      </c>
      <c r="D9" s="375" t="s">
        <v>473</v>
      </c>
      <c r="E9" s="376" t="s">
        <v>119</v>
      </c>
      <c r="F9" s="377">
        <v>6</v>
      </c>
      <c r="G9" s="436">
        <v>0</v>
      </c>
      <c r="H9" s="436">
        <f>PRODUCT(F9:G9)</f>
        <v>0</v>
      </c>
    </row>
    <row r="10" spans="1:8" s="416" customFormat="1" ht="30.75" customHeight="1">
      <c r="A10" s="412" t="s">
        <v>134</v>
      </c>
      <c r="B10" s="412">
        <v>2</v>
      </c>
      <c r="C10" s="412" t="s">
        <v>474</v>
      </c>
      <c r="D10" s="413" t="s">
        <v>475</v>
      </c>
      <c r="E10" s="414" t="s">
        <v>119</v>
      </c>
      <c r="F10" s="415">
        <v>8</v>
      </c>
      <c r="G10" s="423">
        <v>0</v>
      </c>
      <c r="H10" s="436">
        <f aca="true" t="shared" si="0" ref="H10:H19">PRODUCT(F10:G10)</f>
        <v>0</v>
      </c>
    </row>
    <row r="11" spans="1:8" s="416" customFormat="1" ht="48.75" customHeight="1">
      <c r="A11" s="412" t="s">
        <v>134</v>
      </c>
      <c r="B11" s="412">
        <v>3</v>
      </c>
      <c r="C11" s="412" t="s">
        <v>476</v>
      </c>
      <c r="D11" s="413" t="s">
        <v>477</v>
      </c>
      <c r="E11" s="414" t="s">
        <v>116</v>
      </c>
      <c r="F11" s="415">
        <v>10</v>
      </c>
      <c r="G11" s="423">
        <v>0</v>
      </c>
      <c r="H11" s="436">
        <f t="shared" si="0"/>
        <v>0</v>
      </c>
    </row>
    <row r="12" spans="1:8" s="416" customFormat="1" ht="21" customHeight="1">
      <c r="A12" s="412" t="s">
        <v>134</v>
      </c>
      <c r="B12" s="412">
        <v>4</v>
      </c>
      <c r="C12" s="412" t="s">
        <v>139</v>
      </c>
      <c r="D12" s="413" t="s">
        <v>478</v>
      </c>
      <c r="E12" s="414" t="s">
        <v>43</v>
      </c>
      <c r="F12" s="415">
        <v>5</v>
      </c>
      <c r="G12" s="423">
        <v>0</v>
      </c>
      <c r="H12" s="436">
        <f t="shared" si="0"/>
        <v>0</v>
      </c>
    </row>
    <row r="13" spans="1:8" s="416" customFormat="1" ht="21" customHeight="1">
      <c r="A13" s="412" t="s">
        <v>134</v>
      </c>
      <c r="B13" s="412">
        <v>5</v>
      </c>
      <c r="C13" s="412" t="s">
        <v>479</v>
      </c>
      <c r="D13" s="413" t="s">
        <v>480</v>
      </c>
      <c r="E13" s="414" t="s">
        <v>43</v>
      </c>
      <c r="F13" s="415">
        <v>5</v>
      </c>
      <c r="G13" s="423">
        <v>0</v>
      </c>
      <c r="H13" s="436">
        <f t="shared" si="0"/>
        <v>0</v>
      </c>
    </row>
    <row r="14" spans="1:8" s="416" customFormat="1" ht="21" customHeight="1">
      <c r="A14" s="412" t="s">
        <v>134</v>
      </c>
      <c r="B14" s="412">
        <v>6</v>
      </c>
      <c r="C14" s="412" t="s">
        <v>481</v>
      </c>
      <c r="D14" s="413" t="s">
        <v>482</v>
      </c>
      <c r="E14" s="414" t="s">
        <v>115</v>
      </c>
      <c r="F14" s="415">
        <v>0.976</v>
      </c>
      <c r="G14" s="423">
        <v>0</v>
      </c>
      <c r="H14" s="436">
        <f t="shared" si="0"/>
        <v>0</v>
      </c>
    </row>
    <row r="15" spans="1:8" ht="21" customHeight="1">
      <c r="A15" s="136" t="s">
        <v>134</v>
      </c>
      <c r="B15" s="136">
        <v>7</v>
      </c>
      <c r="C15" s="136" t="s">
        <v>140</v>
      </c>
      <c r="D15" s="170" t="s">
        <v>141</v>
      </c>
      <c r="E15" s="222" t="s">
        <v>115</v>
      </c>
      <c r="F15" s="410">
        <v>0.976</v>
      </c>
      <c r="G15" s="428">
        <v>0</v>
      </c>
      <c r="H15" s="436">
        <f t="shared" si="0"/>
        <v>0</v>
      </c>
    </row>
    <row r="16" spans="1:8" ht="30.75" customHeight="1">
      <c r="A16" s="136" t="s">
        <v>134</v>
      </c>
      <c r="B16" s="136">
        <v>8</v>
      </c>
      <c r="C16" s="136" t="s">
        <v>142</v>
      </c>
      <c r="D16" s="170" t="s">
        <v>483</v>
      </c>
      <c r="E16" s="222" t="s">
        <v>115</v>
      </c>
      <c r="F16" s="410">
        <v>3.904</v>
      </c>
      <c r="G16" s="428">
        <v>0</v>
      </c>
      <c r="H16" s="436">
        <f t="shared" si="0"/>
        <v>0</v>
      </c>
    </row>
    <row r="17" spans="1:8" ht="21" customHeight="1">
      <c r="A17" s="136" t="s">
        <v>134</v>
      </c>
      <c r="B17" s="136">
        <v>9</v>
      </c>
      <c r="C17" s="136" t="s">
        <v>143</v>
      </c>
      <c r="D17" s="170" t="s">
        <v>144</v>
      </c>
      <c r="E17" s="222" t="s">
        <v>115</v>
      </c>
      <c r="F17" s="410">
        <v>0.976</v>
      </c>
      <c r="G17" s="428">
        <v>0</v>
      </c>
      <c r="H17" s="436">
        <f t="shared" si="0"/>
        <v>0</v>
      </c>
    </row>
    <row r="18" spans="1:8" ht="30.75" customHeight="1">
      <c r="A18" s="136" t="s">
        <v>134</v>
      </c>
      <c r="B18" s="136">
        <v>10</v>
      </c>
      <c r="C18" s="136" t="s">
        <v>145</v>
      </c>
      <c r="D18" s="170" t="s">
        <v>484</v>
      </c>
      <c r="E18" s="222" t="s">
        <v>115</v>
      </c>
      <c r="F18" s="410">
        <v>14.64</v>
      </c>
      <c r="G18" s="428">
        <v>0</v>
      </c>
      <c r="H18" s="436">
        <f t="shared" si="0"/>
        <v>0</v>
      </c>
    </row>
    <row r="19" spans="1:8" ht="21" customHeight="1" thickBot="1">
      <c r="A19" s="136" t="s">
        <v>134</v>
      </c>
      <c r="B19" s="136">
        <v>11</v>
      </c>
      <c r="C19" s="136" t="s">
        <v>146</v>
      </c>
      <c r="D19" s="170" t="s">
        <v>147</v>
      </c>
      <c r="E19" s="222" t="s">
        <v>115</v>
      </c>
      <c r="F19" s="410">
        <v>0.976</v>
      </c>
      <c r="G19" s="428">
        <v>0</v>
      </c>
      <c r="H19" s="436">
        <f t="shared" si="0"/>
        <v>0</v>
      </c>
    </row>
    <row r="20" spans="3:8" ht="18.75" customHeight="1" thickBot="1">
      <c r="C20" s="177">
        <v>93</v>
      </c>
      <c r="D20" s="171" t="s">
        <v>148</v>
      </c>
      <c r="E20" s="223"/>
      <c r="F20" s="298"/>
      <c r="G20" s="425"/>
      <c r="H20" s="426">
        <f>SUM(H9:H19)</f>
        <v>0</v>
      </c>
    </row>
    <row r="21" spans="4:8" ht="14.25" customHeight="1">
      <c r="D21" s="170"/>
      <c r="E21" s="224"/>
      <c r="F21" s="299"/>
      <c r="G21" s="437"/>
      <c r="H21" s="437"/>
    </row>
    <row r="22" spans="3:8" ht="18.75" customHeight="1">
      <c r="C22" s="177">
        <v>61</v>
      </c>
      <c r="D22" s="171" t="s">
        <v>124</v>
      </c>
      <c r="E22" s="223"/>
      <c r="F22" s="298"/>
      <c r="G22" s="425"/>
      <c r="H22" s="425"/>
    </row>
    <row r="23" spans="1:8" s="416" customFormat="1" ht="30.75" customHeight="1">
      <c r="A23" s="412" t="s">
        <v>117</v>
      </c>
      <c r="B23" s="412">
        <v>12</v>
      </c>
      <c r="C23" s="412" t="s">
        <v>490</v>
      </c>
      <c r="D23" s="413" t="s">
        <v>487</v>
      </c>
      <c r="E23" s="414" t="s">
        <v>116</v>
      </c>
      <c r="F23" s="415">
        <v>152</v>
      </c>
      <c r="G23" s="423">
        <v>0</v>
      </c>
      <c r="H23" s="423">
        <f aca="true" t="shared" si="1" ref="H23:H28">PRODUCT(F23:G23)</f>
        <v>0</v>
      </c>
    </row>
    <row r="24" spans="1:8" s="416" customFormat="1" ht="21" customHeight="1">
      <c r="A24" s="412" t="s">
        <v>117</v>
      </c>
      <c r="B24" s="412">
        <v>13</v>
      </c>
      <c r="C24" s="412" t="s">
        <v>491</v>
      </c>
      <c r="D24" s="413" t="s">
        <v>485</v>
      </c>
      <c r="E24" s="414" t="s">
        <v>116</v>
      </c>
      <c r="F24" s="415">
        <v>152</v>
      </c>
      <c r="G24" s="423">
        <v>0</v>
      </c>
      <c r="H24" s="423">
        <f t="shared" si="1"/>
        <v>0</v>
      </c>
    </row>
    <row r="25" spans="1:8" s="416" customFormat="1" ht="21" customHeight="1">
      <c r="A25" s="412" t="s">
        <v>117</v>
      </c>
      <c r="B25" s="412">
        <v>14</v>
      </c>
      <c r="C25" s="412" t="s">
        <v>492</v>
      </c>
      <c r="D25" s="413" t="s">
        <v>486</v>
      </c>
      <c r="E25" s="414" t="s">
        <v>116</v>
      </c>
      <c r="F25" s="415">
        <v>152</v>
      </c>
      <c r="G25" s="423">
        <v>0</v>
      </c>
      <c r="H25" s="423">
        <f t="shared" si="1"/>
        <v>0</v>
      </c>
    </row>
    <row r="26" spans="1:8" s="416" customFormat="1" ht="21" customHeight="1">
      <c r="A26" s="412" t="s">
        <v>117</v>
      </c>
      <c r="B26" s="412">
        <v>15</v>
      </c>
      <c r="C26" s="412" t="s">
        <v>493</v>
      </c>
      <c r="D26" s="413" t="s">
        <v>488</v>
      </c>
      <c r="E26" s="414" t="s">
        <v>116</v>
      </c>
      <c r="F26" s="415">
        <v>10</v>
      </c>
      <c r="G26" s="423">
        <v>0</v>
      </c>
      <c r="H26" s="423">
        <f t="shared" si="1"/>
        <v>0</v>
      </c>
    </row>
    <row r="27" spans="1:8" s="416" customFormat="1" ht="21" customHeight="1">
      <c r="A27" s="412" t="s">
        <v>117</v>
      </c>
      <c r="B27" s="412">
        <v>16</v>
      </c>
      <c r="C27" s="412" t="s">
        <v>494</v>
      </c>
      <c r="D27" s="413" t="s">
        <v>489</v>
      </c>
      <c r="E27" s="414" t="s">
        <v>116</v>
      </c>
      <c r="F27" s="415">
        <v>5</v>
      </c>
      <c r="G27" s="423">
        <v>0</v>
      </c>
      <c r="H27" s="423">
        <f t="shared" si="1"/>
        <v>0</v>
      </c>
    </row>
    <row r="28" spans="1:8" s="416" customFormat="1" ht="21" customHeight="1" thickBot="1">
      <c r="A28" s="412" t="s">
        <v>117</v>
      </c>
      <c r="B28" s="412">
        <v>17</v>
      </c>
      <c r="C28" s="412" t="s">
        <v>490</v>
      </c>
      <c r="D28" s="413" t="s">
        <v>495</v>
      </c>
      <c r="E28" s="414" t="s">
        <v>116</v>
      </c>
      <c r="F28" s="415">
        <v>152</v>
      </c>
      <c r="G28" s="423">
        <v>0</v>
      </c>
      <c r="H28" s="423">
        <f t="shared" si="1"/>
        <v>0</v>
      </c>
    </row>
    <row r="29" spans="3:8" ht="18.75" customHeight="1" thickBot="1">
      <c r="C29" s="177">
        <v>61</v>
      </c>
      <c r="D29" s="171" t="s">
        <v>149</v>
      </c>
      <c r="E29" s="224"/>
      <c r="F29" s="299"/>
      <c r="G29" s="437"/>
      <c r="H29" s="426">
        <f>SUM(H23:H28)</f>
        <v>0</v>
      </c>
    </row>
    <row r="30" spans="4:8" ht="14.25" customHeight="1">
      <c r="D30" s="170"/>
      <c r="E30" s="224"/>
      <c r="F30" s="299"/>
      <c r="G30" s="437"/>
      <c r="H30" s="437"/>
    </row>
    <row r="31" spans="3:8" ht="18.75" customHeight="1">
      <c r="C31" s="177">
        <v>95</v>
      </c>
      <c r="D31" s="171" t="s">
        <v>667</v>
      </c>
      <c r="E31" s="223"/>
      <c r="F31" s="298"/>
      <c r="G31" s="425"/>
      <c r="H31" s="425"/>
    </row>
    <row r="32" spans="1:8" s="253" customFormat="1" ht="21" customHeight="1">
      <c r="A32" s="250" t="s">
        <v>117</v>
      </c>
      <c r="B32" s="250">
        <v>18</v>
      </c>
      <c r="C32" s="250" t="s">
        <v>151</v>
      </c>
      <c r="D32" s="251" t="s">
        <v>301</v>
      </c>
      <c r="E32" s="252" t="s">
        <v>116</v>
      </c>
      <c r="F32" s="296">
        <v>195.5</v>
      </c>
      <c r="G32" s="438">
        <v>0</v>
      </c>
      <c r="H32" s="438">
        <f>PRODUCT(F32:G32)</f>
        <v>0</v>
      </c>
    </row>
    <row r="33" spans="1:8" s="255" customFormat="1" ht="19.5" customHeight="1">
      <c r="A33" s="254" t="s">
        <v>117</v>
      </c>
      <c r="B33" s="254">
        <v>19</v>
      </c>
      <c r="C33" s="254" t="s">
        <v>152</v>
      </c>
      <c r="D33" s="305" t="s">
        <v>153</v>
      </c>
      <c r="E33" s="306" t="s">
        <v>116</v>
      </c>
      <c r="F33" s="307">
        <v>200</v>
      </c>
      <c r="G33" s="439">
        <v>0</v>
      </c>
      <c r="H33" s="438">
        <f>PRODUCT(F33:G33)</f>
        <v>0</v>
      </c>
    </row>
    <row r="34" spans="1:8" s="253" customFormat="1" ht="21" customHeight="1">
      <c r="A34" s="250" t="s">
        <v>117</v>
      </c>
      <c r="B34" s="250">
        <v>20</v>
      </c>
      <c r="C34" s="250" t="s">
        <v>154</v>
      </c>
      <c r="D34" s="251" t="s">
        <v>496</v>
      </c>
      <c r="E34" s="252" t="s">
        <v>43</v>
      </c>
      <c r="F34" s="296">
        <v>15</v>
      </c>
      <c r="G34" s="438">
        <v>0</v>
      </c>
      <c r="H34" s="438">
        <f>PRODUCT(F34:G34)</f>
        <v>0</v>
      </c>
    </row>
    <row r="35" spans="1:8" s="253" customFormat="1" ht="21" customHeight="1" thickBot="1">
      <c r="A35" s="250" t="s">
        <v>117</v>
      </c>
      <c r="B35" s="250">
        <v>21</v>
      </c>
      <c r="C35" s="250" t="s">
        <v>155</v>
      </c>
      <c r="D35" s="251" t="s">
        <v>511</v>
      </c>
      <c r="E35" s="252" t="s">
        <v>157</v>
      </c>
      <c r="F35" s="296">
        <v>1</v>
      </c>
      <c r="G35" s="438">
        <v>0</v>
      </c>
      <c r="H35" s="438">
        <f>PRODUCT(F35:G35)</f>
        <v>0</v>
      </c>
    </row>
    <row r="36" spans="3:8" ht="18.75" customHeight="1" thickBot="1">
      <c r="C36" s="177">
        <v>95</v>
      </c>
      <c r="D36" s="171" t="s">
        <v>668</v>
      </c>
      <c r="E36" s="223"/>
      <c r="F36" s="298"/>
      <c r="G36" s="425"/>
      <c r="H36" s="426">
        <f>SUM(H32:H35)</f>
        <v>0</v>
      </c>
    </row>
    <row r="37" spans="4:8" ht="28.5" customHeight="1">
      <c r="D37" s="170"/>
      <c r="E37" s="223"/>
      <c r="F37" s="298"/>
      <c r="G37" s="425"/>
      <c r="H37" s="425"/>
    </row>
    <row r="38" spans="3:8" ht="18.75" customHeight="1">
      <c r="C38" s="177">
        <v>99</v>
      </c>
      <c r="D38" s="171" t="s">
        <v>669</v>
      </c>
      <c r="E38" s="223"/>
      <c r="F38" s="298"/>
      <c r="G38" s="425"/>
      <c r="H38" s="425"/>
    </row>
    <row r="39" spans="1:8" ht="18.75" customHeight="1" thickBot="1">
      <c r="A39" s="136" t="s">
        <v>117</v>
      </c>
      <c r="B39" s="136">
        <v>22</v>
      </c>
      <c r="C39" s="136" t="s">
        <v>159</v>
      </c>
      <c r="D39" s="170" t="s">
        <v>160</v>
      </c>
      <c r="E39" s="222" t="s">
        <v>115</v>
      </c>
      <c r="F39" s="297">
        <v>0.248</v>
      </c>
      <c r="G39" s="428">
        <v>0</v>
      </c>
      <c r="H39" s="440">
        <f>PRODUCT(F39:G39)</f>
        <v>0</v>
      </c>
    </row>
    <row r="40" spans="3:8" ht="18.75" customHeight="1" thickBot="1">
      <c r="C40" s="177">
        <v>99</v>
      </c>
      <c r="D40" s="171" t="s">
        <v>670</v>
      </c>
      <c r="E40" s="223"/>
      <c r="F40" s="298"/>
      <c r="G40" s="425"/>
      <c r="H40" s="426">
        <f>SUM(H39)</f>
        <v>0</v>
      </c>
    </row>
    <row r="41" spans="4:8" ht="15" customHeight="1">
      <c r="D41" s="170"/>
      <c r="E41" s="223"/>
      <c r="F41" s="298"/>
      <c r="G41" s="425"/>
      <c r="H41" s="425"/>
    </row>
    <row r="42" spans="3:8" ht="18.75" customHeight="1">
      <c r="C42" s="177" t="s">
        <v>596</v>
      </c>
      <c r="D42" s="171" t="s">
        <v>597</v>
      </c>
      <c r="E42" s="223"/>
      <c r="F42" s="298"/>
      <c r="G42" s="425"/>
      <c r="H42" s="425"/>
    </row>
    <row r="43" spans="1:8" ht="39" customHeight="1">
      <c r="A43" s="136" t="s">
        <v>186</v>
      </c>
      <c r="B43" s="136">
        <v>23</v>
      </c>
      <c r="C43" s="136" t="s">
        <v>239</v>
      </c>
      <c r="D43" s="170" t="s">
        <v>472</v>
      </c>
      <c r="E43" s="222" t="s">
        <v>158</v>
      </c>
      <c r="F43" s="339">
        <v>1</v>
      </c>
      <c r="G43" s="428">
        <f>'D3a'!F20</f>
        <v>0</v>
      </c>
      <c r="H43" s="428">
        <f aca="true" t="shared" si="2" ref="H43:H48">PRODUCT(F43:G43)</f>
        <v>0</v>
      </c>
    </row>
    <row r="44" spans="1:8" s="416" customFormat="1" ht="39" customHeight="1">
      <c r="A44" s="412" t="s">
        <v>186</v>
      </c>
      <c r="B44" s="412">
        <v>24</v>
      </c>
      <c r="C44" s="412" t="s">
        <v>497</v>
      </c>
      <c r="D44" s="413" t="s">
        <v>505</v>
      </c>
      <c r="E44" s="414" t="s">
        <v>119</v>
      </c>
      <c r="F44" s="415">
        <v>4</v>
      </c>
      <c r="G44" s="423">
        <v>0</v>
      </c>
      <c r="H44" s="428">
        <f t="shared" si="2"/>
        <v>0</v>
      </c>
    </row>
    <row r="45" spans="1:8" s="416" customFormat="1" ht="21" customHeight="1">
      <c r="A45" s="412" t="s">
        <v>186</v>
      </c>
      <c r="B45" s="412">
        <v>25</v>
      </c>
      <c r="C45" s="412" t="s">
        <v>498</v>
      </c>
      <c r="D45" s="413" t="s">
        <v>499</v>
      </c>
      <c r="E45" s="414" t="s">
        <v>119</v>
      </c>
      <c r="F45" s="415">
        <v>4</v>
      </c>
      <c r="G45" s="423">
        <v>0</v>
      </c>
      <c r="H45" s="428">
        <f t="shared" si="2"/>
        <v>0</v>
      </c>
    </row>
    <row r="46" spans="1:8" s="416" customFormat="1" ht="38.25" customHeight="1">
      <c r="A46" s="412" t="s">
        <v>186</v>
      </c>
      <c r="B46" s="412">
        <v>26</v>
      </c>
      <c r="C46" s="412" t="s">
        <v>500</v>
      </c>
      <c r="D46" s="413" t="s">
        <v>506</v>
      </c>
      <c r="E46" s="414" t="s">
        <v>119</v>
      </c>
      <c r="F46" s="415">
        <v>5</v>
      </c>
      <c r="G46" s="423">
        <v>0</v>
      </c>
      <c r="H46" s="428">
        <f t="shared" si="2"/>
        <v>0</v>
      </c>
    </row>
    <row r="47" spans="1:8" s="416" customFormat="1" ht="21" customHeight="1">
      <c r="A47" s="412" t="s">
        <v>186</v>
      </c>
      <c r="B47" s="412">
        <v>27</v>
      </c>
      <c r="C47" s="412" t="s">
        <v>501</v>
      </c>
      <c r="D47" s="413" t="s">
        <v>502</v>
      </c>
      <c r="E47" s="414" t="s">
        <v>119</v>
      </c>
      <c r="F47" s="415">
        <v>5</v>
      </c>
      <c r="G47" s="423">
        <v>0</v>
      </c>
      <c r="H47" s="428">
        <f t="shared" si="2"/>
        <v>0</v>
      </c>
    </row>
    <row r="48" spans="1:8" s="416" customFormat="1" ht="27" customHeight="1" thickBot="1">
      <c r="A48" s="412" t="s">
        <v>186</v>
      </c>
      <c r="B48" s="412">
        <v>28</v>
      </c>
      <c r="C48" s="412" t="s">
        <v>503</v>
      </c>
      <c r="D48" s="413" t="s">
        <v>504</v>
      </c>
      <c r="E48" s="414" t="s">
        <v>119</v>
      </c>
      <c r="F48" s="415">
        <v>8</v>
      </c>
      <c r="G48" s="423">
        <v>0</v>
      </c>
      <c r="H48" s="428">
        <f t="shared" si="2"/>
        <v>0</v>
      </c>
    </row>
    <row r="49" spans="3:8" ht="18.75" customHeight="1" thickBot="1">
      <c r="C49" s="177" t="s">
        <v>596</v>
      </c>
      <c r="D49" s="171" t="s">
        <v>605</v>
      </c>
      <c r="E49" s="223"/>
      <c r="F49" s="298"/>
      <c r="G49" s="425"/>
      <c r="H49" s="426">
        <f>SUM(H43:H48)</f>
        <v>0</v>
      </c>
    </row>
    <row r="50" spans="4:8" ht="11.25" customHeight="1">
      <c r="D50" s="170"/>
      <c r="E50" s="224"/>
      <c r="F50" s="299"/>
      <c r="G50" s="437"/>
      <c r="H50" s="437"/>
    </row>
    <row r="51" spans="3:8" ht="18.75" customHeight="1">
      <c r="C51" s="308" t="s">
        <v>553</v>
      </c>
      <c r="D51" s="171" t="s">
        <v>125</v>
      </c>
      <c r="E51" s="223"/>
      <c r="F51" s="298"/>
      <c r="G51" s="425"/>
      <c r="H51" s="425"/>
    </row>
    <row r="52" spans="1:8" s="304" customFormat="1" ht="19.5" customHeight="1">
      <c r="A52" s="300" t="s">
        <v>554</v>
      </c>
      <c r="B52" s="300">
        <v>29</v>
      </c>
      <c r="C52" s="300" t="s">
        <v>555</v>
      </c>
      <c r="D52" s="301" t="s">
        <v>556</v>
      </c>
      <c r="E52" s="302" t="s">
        <v>119</v>
      </c>
      <c r="F52" s="411">
        <v>6</v>
      </c>
      <c r="G52" s="441">
        <v>0</v>
      </c>
      <c r="H52" s="441">
        <f aca="true" t="shared" si="3" ref="H52:H57">PRODUCT(F52:G52)</f>
        <v>0</v>
      </c>
    </row>
    <row r="53" spans="1:8" s="304" customFormat="1" ht="19.5" customHeight="1">
      <c r="A53" s="300" t="s">
        <v>554</v>
      </c>
      <c r="B53" s="300">
        <v>30</v>
      </c>
      <c r="C53" s="300" t="s">
        <v>557</v>
      </c>
      <c r="D53" s="301" t="s">
        <v>558</v>
      </c>
      <c r="E53" s="302" t="s">
        <v>119</v>
      </c>
      <c r="F53" s="411">
        <v>6</v>
      </c>
      <c r="G53" s="441">
        <v>0</v>
      </c>
      <c r="H53" s="441">
        <f t="shared" si="3"/>
        <v>0</v>
      </c>
    </row>
    <row r="54" spans="1:8" s="378" customFormat="1" ht="40.5" customHeight="1">
      <c r="A54" s="374" t="s">
        <v>554</v>
      </c>
      <c r="B54" s="374">
        <v>31</v>
      </c>
      <c r="C54" s="381">
        <v>611629300</v>
      </c>
      <c r="D54" s="375" t="s">
        <v>507</v>
      </c>
      <c r="E54" s="376" t="s">
        <v>119</v>
      </c>
      <c r="F54" s="377">
        <v>4</v>
      </c>
      <c r="G54" s="436">
        <v>0</v>
      </c>
      <c r="H54" s="441">
        <f t="shared" si="3"/>
        <v>0</v>
      </c>
    </row>
    <row r="55" spans="1:8" s="378" customFormat="1" ht="40.5" customHeight="1">
      <c r="A55" s="374" t="s">
        <v>554</v>
      </c>
      <c r="B55" s="374">
        <v>32</v>
      </c>
      <c r="C55" s="381">
        <v>611628510</v>
      </c>
      <c r="D55" s="375" t="s">
        <v>508</v>
      </c>
      <c r="E55" s="376" t="s">
        <v>119</v>
      </c>
      <c r="F55" s="377">
        <v>2</v>
      </c>
      <c r="G55" s="436">
        <v>0</v>
      </c>
      <c r="H55" s="441">
        <f t="shared" si="3"/>
        <v>0</v>
      </c>
    </row>
    <row r="56" spans="1:8" s="378" customFormat="1" ht="28.5" customHeight="1">
      <c r="A56" s="374" t="s">
        <v>554</v>
      </c>
      <c r="B56" s="374">
        <v>33</v>
      </c>
      <c r="C56" s="381" t="s">
        <v>188</v>
      </c>
      <c r="D56" s="375" t="s">
        <v>308</v>
      </c>
      <c r="E56" s="376" t="s">
        <v>119</v>
      </c>
      <c r="F56" s="377">
        <v>6</v>
      </c>
      <c r="G56" s="436">
        <v>0</v>
      </c>
      <c r="H56" s="441">
        <f t="shared" si="3"/>
        <v>0</v>
      </c>
    </row>
    <row r="57" spans="1:8" s="304" customFormat="1" ht="19.5" customHeight="1" thickBot="1">
      <c r="A57" s="300" t="s">
        <v>554</v>
      </c>
      <c r="B57" s="300">
        <v>34</v>
      </c>
      <c r="C57" s="300" t="s">
        <v>310</v>
      </c>
      <c r="D57" s="301" t="s">
        <v>309</v>
      </c>
      <c r="E57" s="302" t="s">
        <v>115</v>
      </c>
      <c r="F57" s="411">
        <v>0.111</v>
      </c>
      <c r="G57" s="441">
        <v>0</v>
      </c>
      <c r="H57" s="441">
        <f t="shared" si="3"/>
        <v>0</v>
      </c>
    </row>
    <row r="58" spans="3:8" ht="18.75" customHeight="1" thickBot="1">
      <c r="C58" s="308" t="s">
        <v>553</v>
      </c>
      <c r="D58" s="171" t="s">
        <v>559</v>
      </c>
      <c r="E58" s="224"/>
      <c r="F58" s="299"/>
      <c r="G58" s="437"/>
      <c r="H58" s="426">
        <f>SUM(H52:H57)</f>
        <v>0</v>
      </c>
    </row>
    <row r="59" spans="4:8" ht="12" customHeight="1">
      <c r="D59" s="171"/>
      <c r="E59" s="224"/>
      <c r="F59" s="299"/>
      <c r="G59" s="437"/>
      <c r="H59" s="429"/>
    </row>
    <row r="60" spans="3:8" ht="21" customHeight="1">
      <c r="C60" s="177" t="s">
        <v>581</v>
      </c>
      <c r="D60" s="171" t="s">
        <v>128</v>
      </c>
      <c r="E60" s="223"/>
      <c r="F60" s="298"/>
      <c r="G60" s="425"/>
      <c r="H60" s="425"/>
    </row>
    <row r="61" spans="1:8" s="416" customFormat="1" ht="50.25" customHeight="1">
      <c r="A61" s="412" t="s">
        <v>582</v>
      </c>
      <c r="B61" s="412">
        <v>35</v>
      </c>
      <c r="C61" s="412" t="s">
        <v>509</v>
      </c>
      <c r="D61" s="413" t="s">
        <v>386</v>
      </c>
      <c r="E61" s="414" t="s">
        <v>116</v>
      </c>
      <c r="F61" s="415">
        <v>152</v>
      </c>
      <c r="G61" s="423">
        <v>0</v>
      </c>
      <c r="H61" s="423">
        <f>PRODUCT(F61:G61)</f>
        <v>0</v>
      </c>
    </row>
    <row r="62" spans="1:8" s="416" customFormat="1" ht="42.75" customHeight="1">
      <c r="A62" s="412" t="s">
        <v>582</v>
      </c>
      <c r="B62" s="412">
        <v>36</v>
      </c>
      <c r="C62" s="412" t="s">
        <v>510</v>
      </c>
      <c r="D62" s="413" t="s">
        <v>385</v>
      </c>
      <c r="E62" s="414" t="s">
        <v>116</v>
      </c>
      <c r="F62" s="415">
        <v>10</v>
      </c>
      <c r="G62" s="423">
        <v>0</v>
      </c>
      <c r="H62" s="423">
        <f>PRODUCT(F62:G62)</f>
        <v>0</v>
      </c>
    </row>
    <row r="63" spans="1:8" s="416" customFormat="1" ht="21" customHeight="1" thickBot="1">
      <c r="A63" s="412" t="s">
        <v>582</v>
      </c>
      <c r="B63" s="412">
        <v>37</v>
      </c>
      <c r="C63" s="412" t="s">
        <v>407</v>
      </c>
      <c r="D63" s="413" t="s">
        <v>408</v>
      </c>
      <c r="E63" s="414" t="s">
        <v>115</v>
      </c>
      <c r="F63" s="415">
        <v>0.25</v>
      </c>
      <c r="G63" s="423">
        <v>0</v>
      </c>
      <c r="H63" s="423">
        <f>PRODUCT(F63:G63)</f>
        <v>0</v>
      </c>
    </row>
    <row r="64" spans="3:8" ht="21" customHeight="1" thickBot="1">
      <c r="C64" s="177" t="s">
        <v>581</v>
      </c>
      <c r="D64" s="171" t="s">
        <v>587</v>
      </c>
      <c r="E64" s="223"/>
      <c r="F64" s="298"/>
      <c r="G64" s="425"/>
      <c r="H64" s="426">
        <f>SUM(H61:H63)</f>
        <v>0</v>
      </c>
    </row>
    <row r="65" spans="4:8" ht="15.75" customHeight="1">
      <c r="D65" s="170"/>
      <c r="E65" s="223"/>
      <c r="F65" s="298"/>
      <c r="G65" s="425"/>
      <c r="H65" s="425"/>
    </row>
    <row r="66" spans="3:8" ht="11.25" customHeight="1">
      <c r="C66" s="177"/>
      <c r="D66" s="171"/>
      <c r="E66" s="223"/>
      <c r="F66" s="298"/>
      <c r="G66" s="425"/>
      <c r="H66" s="429"/>
    </row>
    <row r="67" spans="3:8" ht="22.5" customHeight="1">
      <c r="C67" s="177" t="s">
        <v>113</v>
      </c>
      <c r="D67" s="171" t="s">
        <v>631</v>
      </c>
      <c r="E67" s="223"/>
      <c r="F67" s="298"/>
      <c r="G67" s="425"/>
      <c r="H67" s="425"/>
    </row>
    <row r="68" spans="1:8" s="238" customFormat="1" ht="16.5" customHeight="1">
      <c r="A68" s="236"/>
      <c r="B68" s="236"/>
      <c r="C68" s="236" t="s">
        <v>113</v>
      </c>
      <c r="D68" s="237" t="s">
        <v>632</v>
      </c>
      <c r="E68" s="236"/>
      <c r="F68" s="317"/>
      <c r="G68" s="427"/>
      <c r="H68" s="427"/>
    </row>
    <row r="69" spans="2:8" ht="55.5" customHeight="1">
      <c r="B69" s="136">
        <v>38</v>
      </c>
      <c r="C69" s="136" t="s">
        <v>633</v>
      </c>
      <c r="D69" s="170" t="s">
        <v>612</v>
      </c>
      <c r="E69" s="222" t="s">
        <v>634</v>
      </c>
      <c r="F69" s="339">
        <v>1</v>
      </c>
      <c r="G69" s="428">
        <v>0</v>
      </c>
      <c r="H69" s="428">
        <f>PRODUCT(F69:G69)</f>
        <v>0</v>
      </c>
    </row>
    <row r="70" spans="2:8" ht="21" customHeight="1">
      <c r="B70" s="136">
        <v>39</v>
      </c>
      <c r="C70" s="136" t="s">
        <v>609</v>
      </c>
      <c r="D70" s="170" t="s">
        <v>610</v>
      </c>
      <c r="E70" s="222" t="s">
        <v>634</v>
      </c>
      <c r="F70" s="339">
        <v>1</v>
      </c>
      <c r="G70" s="428">
        <v>0</v>
      </c>
      <c r="H70" s="428">
        <f>PRODUCT(F70:G70)</f>
        <v>0</v>
      </c>
    </row>
    <row r="71" spans="2:8" ht="41.25" customHeight="1" thickBot="1">
      <c r="B71" s="136">
        <v>40</v>
      </c>
      <c r="C71" s="136" t="s">
        <v>635</v>
      </c>
      <c r="D71" s="170" t="s">
        <v>636</v>
      </c>
      <c r="E71" s="222" t="s">
        <v>634</v>
      </c>
      <c r="F71" s="339">
        <v>1</v>
      </c>
      <c r="G71" s="428">
        <v>0</v>
      </c>
      <c r="H71" s="428">
        <f>PRODUCT(F71:G71)</f>
        <v>0</v>
      </c>
    </row>
    <row r="72" spans="4:8" ht="18.75" customHeight="1" thickBot="1">
      <c r="D72" s="171" t="s">
        <v>637</v>
      </c>
      <c r="E72" s="223"/>
      <c r="F72" s="298"/>
      <c r="G72" s="425"/>
      <c r="H72" s="426">
        <f>SUM(H69:H71)</f>
        <v>0</v>
      </c>
    </row>
    <row r="73" spans="4:8" ht="36" customHeight="1">
      <c r="D73" s="171"/>
      <c r="E73" s="223"/>
      <c r="F73" s="298"/>
      <c r="G73" s="425"/>
      <c r="H73" s="429"/>
    </row>
    <row r="74" spans="4:8" ht="18.75" customHeight="1">
      <c r="D74" s="170"/>
      <c r="E74" s="223"/>
      <c r="F74" s="298"/>
      <c r="G74" s="425"/>
      <c r="H74" s="425"/>
    </row>
    <row r="75" spans="4:8" ht="18.75" customHeight="1">
      <c r="D75" s="170"/>
      <c r="E75" s="223"/>
      <c r="F75" s="298"/>
      <c r="G75" s="425"/>
      <c r="H75" s="425"/>
    </row>
    <row r="76" spans="4:8" ht="18.75" customHeight="1">
      <c r="D76" s="170"/>
      <c r="E76" s="223"/>
      <c r="F76" s="139"/>
      <c r="G76" s="425"/>
      <c r="H76" s="425"/>
    </row>
    <row r="77" spans="4:8" ht="18.75" customHeight="1">
      <c r="D77" s="170"/>
      <c r="E77" s="223"/>
      <c r="F77" s="139"/>
      <c r="G77" s="425"/>
      <c r="H77" s="425"/>
    </row>
    <row r="78" spans="4:8" ht="18.75" customHeight="1">
      <c r="D78" s="170"/>
      <c r="E78" s="223"/>
      <c r="F78" s="139"/>
      <c r="G78" s="425"/>
      <c r="H78" s="425"/>
    </row>
    <row r="79" spans="4:8" ht="18.75" customHeight="1">
      <c r="D79" s="170"/>
      <c r="E79" s="223"/>
      <c r="F79" s="139"/>
      <c r="G79" s="425"/>
      <c r="H79" s="425"/>
    </row>
    <row r="80" spans="4:8" ht="18.75" customHeight="1">
      <c r="D80" s="170"/>
      <c r="E80" s="223"/>
      <c r="F80" s="139"/>
      <c r="G80" s="425"/>
      <c r="H80" s="425"/>
    </row>
    <row r="81" spans="4:8" ht="18.75" customHeight="1">
      <c r="D81" s="170"/>
      <c r="E81" s="223"/>
      <c r="F81" s="139"/>
      <c r="G81" s="425"/>
      <c r="H81" s="425"/>
    </row>
    <row r="82" spans="4:8" ht="18.75" customHeight="1">
      <c r="D82" s="170"/>
      <c r="E82" s="223"/>
      <c r="F82" s="139"/>
      <c r="G82" s="425"/>
      <c r="H82" s="425"/>
    </row>
    <row r="83" spans="4:8" ht="18.75" customHeight="1">
      <c r="D83" s="170"/>
      <c r="E83" s="223"/>
      <c r="F83" s="139"/>
      <c r="G83" s="425"/>
      <c r="H83" s="425"/>
    </row>
    <row r="84" spans="4:8" ht="18.75" customHeight="1">
      <c r="D84" s="170"/>
      <c r="E84" s="223"/>
      <c r="F84" s="139"/>
      <c r="G84" s="425"/>
      <c r="H84" s="425"/>
    </row>
    <row r="85" spans="4:8" ht="18.75" customHeight="1">
      <c r="D85" s="170"/>
      <c r="E85" s="223"/>
      <c r="F85" s="139"/>
      <c r="G85" s="425"/>
      <c r="H85" s="425"/>
    </row>
    <row r="86" spans="4:8" ht="18.75" customHeight="1">
      <c r="D86" s="170"/>
      <c r="E86" s="223"/>
      <c r="F86" s="139"/>
      <c r="G86" s="425"/>
      <c r="H86" s="425"/>
    </row>
    <row r="87" spans="4:8" ht="18.75" customHeight="1">
      <c r="D87" s="170"/>
      <c r="E87" s="223"/>
      <c r="F87" s="139"/>
      <c r="G87" s="425"/>
      <c r="H87" s="425"/>
    </row>
    <row r="88" spans="4:8" ht="18.75" customHeight="1">
      <c r="D88" s="170"/>
      <c r="E88" s="223"/>
      <c r="F88" s="139"/>
      <c r="G88" s="425"/>
      <c r="H88" s="425"/>
    </row>
    <row r="89" spans="4:8" ht="18.75" customHeight="1">
      <c r="D89" s="170"/>
      <c r="E89" s="223"/>
      <c r="F89" s="139"/>
      <c r="G89" s="425"/>
      <c r="H89" s="425"/>
    </row>
    <row r="90" spans="4:8" ht="18.75" customHeight="1">
      <c r="D90" s="170"/>
      <c r="E90" s="223"/>
      <c r="F90" s="139"/>
      <c r="G90" s="425"/>
      <c r="H90" s="425"/>
    </row>
    <row r="91" spans="4:8" ht="18.75" customHeight="1">
      <c r="D91" s="170"/>
      <c r="E91" s="223"/>
      <c r="F91" s="139"/>
      <c r="G91" s="425"/>
      <c r="H91" s="425"/>
    </row>
    <row r="92" spans="4:8" ht="18.75" customHeight="1">
      <c r="D92" s="170"/>
      <c r="E92" s="223"/>
      <c r="F92" s="139"/>
      <c r="G92" s="425"/>
      <c r="H92" s="425"/>
    </row>
    <row r="93" spans="4:8" ht="18.75" customHeight="1">
      <c r="D93" s="170"/>
      <c r="E93" s="223"/>
      <c r="F93" s="139"/>
      <c r="G93" s="425"/>
      <c r="H93" s="425"/>
    </row>
    <row r="94" spans="4:6" ht="18.75" customHeight="1">
      <c r="D94" s="170"/>
      <c r="E94" s="223"/>
      <c r="F94" s="139"/>
    </row>
    <row r="95" spans="4:6" ht="18.75" customHeight="1">
      <c r="D95" s="170"/>
      <c r="E95" s="223"/>
      <c r="F95" s="139"/>
    </row>
    <row r="96" spans="4:6" ht="18.75" customHeight="1">
      <c r="D96" s="170"/>
      <c r="E96" s="223"/>
      <c r="F96" s="139"/>
    </row>
    <row r="97" spans="4:6" ht="18.75" customHeight="1">
      <c r="D97" s="170"/>
      <c r="E97" s="223"/>
      <c r="F97" s="139"/>
    </row>
    <row r="98" spans="4:6" ht="18.75" customHeight="1">
      <c r="D98" s="170"/>
      <c r="E98" s="223"/>
      <c r="F98" s="139"/>
    </row>
    <row r="99" spans="4:6" ht="18.75" customHeight="1">
      <c r="D99" s="170"/>
      <c r="E99" s="223"/>
      <c r="F99" s="139"/>
    </row>
    <row r="100" spans="4:6" ht="18.75" customHeight="1">
      <c r="D100" s="170"/>
      <c r="E100" s="223"/>
      <c r="F100" s="139"/>
    </row>
    <row r="101" spans="4:6" ht="18.75" customHeight="1">
      <c r="D101" s="170"/>
      <c r="E101" s="223"/>
      <c r="F101" s="139"/>
    </row>
    <row r="102" spans="4:6" ht="18.75" customHeight="1">
      <c r="D102" s="170"/>
      <c r="E102" s="223"/>
      <c r="F102" s="139"/>
    </row>
    <row r="103" spans="4:6" ht="18.75" customHeight="1">
      <c r="D103" s="170"/>
      <c r="E103" s="223"/>
      <c r="F103" s="139"/>
    </row>
    <row r="104" spans="4:6" ht="18.75" customHeight="1">
      <c r="D104" s="170"/>
      <c r="E104" s="223"/>
      <c r="F104" s="139"/>
    </row>
    <row r="105" spans="4:6" ht="18.75" customHeight="1">
      <c r="D105" s="170"/>
      <c r="E105" s="223"/>
      <c r="F105" s="139"/>
    </row>
    <row r="106" spans="4:6" ht="18.75" customHeight="1">
      <c r="D106" s="170"/>
      <c r="E106" s="223"/>
      <c r="F106" s="139"/>
    </row>
    <row r="107" spans="4:6" ht="18.75" customHeight="1">
      <c r="D107" s="170"/>
      <c r="E107" s="223"/>
      <c r="F107" s="139"/>
    </row>
    <row r="108" spans="4:6" ht="18.75" customHeight="1">
      <c r="D108" s="170"/>
      <c r="E108" s="223"/>
      <c r="F108" s="139"/>
    </row>
    <row r="109" spans="4:6" ht="18.75" customHeight="1">
      <c r="D109" s="170"/>
      <c r="E109" s="223"/>
      <c r="F109" s="139"/>
    </row>
    <row r="110" spans="4:6" ht="18.75" customHeight="1">
      <c r="D110" s="170"/>
      <c r="E110" s="223"/>
      <c r="F110" s="139"/>
    </row>
    <row r="111" spans="4:6" ht="18.75" customHeight="1">
      <c r="D111" s="170"/>
      <c r="E111" s="223"/>
      <c r="F111" s="139"/>
    </row>
    <row r="112" spans="4:6" ht="18.75" customHeight="1">
      <c r="D112" s="170"/>
      <c r="E112" s="223"/>
      <c r="F112" s="139"/>
    </row>
    <row r="113" spans="4:6" ht="18.75" customHeight="1">
      <c r="D113" s="170"/>
      <c r="E113" s="223"/>
      <c r="F113" s="139"/>
    </row>
    <row r="114" spans="4:6" ht="18.75" customHeight="1">
      <c r="D114" s="170"/>
      <c r="E114" s="223"/>
      <c r="F114" s="139"/>
    </row>
    <row r="115" spans="4:6" ht="18.75" customHeight="1">
      <c r="D115" s="170"/>
      <c r="E115" s="223"/>
      <c r="F115" s="139"/>
    </row>
    <row r="116" spans="4:6" ht="18.75" customHeight="1">
      <c r="D116" s="170"/>
      <c r="E116" s="223"/>
      <c r="F116" s="139"/>
    </row>
    <row r="117" spans="4:6" ht="18.75" customHeight="1">
      <c r="D117" s="170"/>
      <c r="E117" s="223"/>
      <c r="F117" s="139"/>
    </row>
    <row r="118" spans="4:6" ht="18.75" customHeight="1">
      <c r="D118" s="170"/>
      <c r="E118" s="223"/>
      <c r="F118" s="139"/>
    </row>
    <row r="119" spans="4:6" ht="18.75" customHeight="1">
      <c r="D119" s="170"/>
      <c r="E119" s="223"/>
      <c r="F119" s="139"/>
    </row>
    <row r="120" spans="4:6" ht="18.75" customHeight="1">
      <c r="D120" s="170"/>
      <c r="E120" s="223"/>
      <c r="F120" s="139"/>
    </row>
    <row r="121" spans="4:6" ht="18.75" customHeight="1">
      <c r="D121" s="170"/>
      <c r="E121" s="223"/>
      <c r="F121" s="139"/>
    </row>
    <row r="122" spans="4:6" ht="18.75" customHeight="1">
      <c r="D122" s="170"/>
      <c r="E122" s="223"/>
      <c r="F122" s="139"/>
    </row>
    <row r="123" spans="4:6" ht="18.75" customHeight="1">
      <c r="D123" s="170"/>
      <c r="E123" s="223"/>
      <c r="F123" s="139"/>
    </row>
    <row r="124" spans="4:6" ht="18.75" customHeight="1">
      <c r="D124" s="170"/>
      <c r="E124" s="223"/>
      <c r="F124" s="139"/>
    </row>
    <row r="125" spans="4:6" ht="18.75" customHeight="1">
      <c r="D125" s="170"/>
      <c r="E125" s="223"/>
      <c r="F125" s="139"/>
    </row>
    <row r="126" spans="4:6" ht="18.75" customHeight="1">
      <c r="D126" s="170"/>
      <c r="E126" s="223"/>
      <c r="F126" s="139"/>
    </row>
    <row r="127" spans="4:6" ht="18.75" customHeight="1">
      <c r="D127" s="170"/>
      <c r="E127" s="223"/>
      <c r="F127" s="139"/>
    </row>
    <row r="128" spans="4:6" ht="18.75" customHeight="1">
      <c r="D128" s="170"/>
      <c r="E128" s="223"/>
      <c r="F128" s="139"/>
    </row>
    <row r="129" spans="4:6" ht="18.75" customHeight="1">
      <c r="D129" s="170"/>
      <c r="E129" s="223"/>
      <c r="F129" s="139"/>
    </row>
    <row r="130" spans="4:6" ht="18.75" customHeight="1">
      <c r="D130" s="170"/>
      <c r="E130" s="223"/>
      <c r="F130" s="139"/>
    </row>
    <row r="131" spans="4:6" ht="18.75" customHeight="1">
      <c r="D131" s="170"/>
      <c r="E131" s="223"/>
      <c r="F131" s="139"/>
    </row>
    <row r="132" spans="4:6" ht="18.75" customHeight="1">
      <c r="D132" s="170"/>
      <c r="E132" s="223"/>
      <c r="F132" s="139"/>
    </row>
    <row r="133" spans="4:6" ht="18.75" customHeight="1">
      <c r="D133" s="170"/>
      <c r="E133" s="223"/>
      <c r="F133" s="139"/>
    </row>
    <row r="134" spans="4:6" ht="18.75" customHeight="1">
      <c r="D134" s="170"/>
      <c r="E134" s="223"/>
      <c r="F134" s="139"/>
    </row>
    <row r="135" spans="4:6" ht="18.75" customHeight="1">
      <c r="D135" s="170"/>
      <c r="E135" s="223"/>
      <c r="F135" s="139"/>
    </row>
    <row r="136" spans="4:6" ht="18.75" customHeight="1">
      <c r="D136" s="170"/>
      <c r="E136" s="223"/>
      <c r="F136" s="139"/>
    </row>
    <row r="137" spans="4:6" ht="18.75" customHeight="1">
      <c r="D137" s="170"/>
      <c r="E137" s="223"/>
      <c r="F137" s="139"/>
    </row>
    <row r="138" spans="4:6" ht="18.75" customHeight="1">
      <c r="D138" s="170"/>
      <c r="E138" s="223"/>
      <c r="F138" s="139"/>
    </row>
    <row r="139" spans="4:6" ht="18.75" customHeight="1">
      <c r="D139" s="170"/>
      <c r="E139" s="223"/>
      <c r="F139" s="139"/>
    </row>
    <row r="140" spans="4:6" ht="18.75" customHeight="1">
      <c r="D140" s="170"/>
      <c r="E140" s="223"/>
      <c r="F140" s="139"/>
    </row>
    <row r="141" spans="4:6" ht="18.75" customHeight="1">
      <c r="D141" s="170"/>
      <c r="E141" s="223"/>
      <c r="F141" s="139"/>
    </row>
    <row r="142" spans="4:6" ht="18" customHeight="1">
      <c r="D142" s="170"/>
      <c r="E142" s="223"/>
      <c r="F142" s="139"/>
    </row>
    <row r="143" spans="4:6" ht="18.75" customHeight="1">
      <c r="D143" s="170"/>
      <c r="E143" s="223"/>
      <c r="F143" s="139"/>
    </row>
    <row r="144" spans="4:6" ht="18.75" customHeight="1">
      <c r="D144" s="170"/>
      <c r="E144" s="223"/>
      <c r="F144" s="139"/>
    </row>
    <row r="145" spans="4:6" ht="18.75" customHeight="1">
      <c r="D145" s="170"/>
      <c r="E145" s="223"/>
      <c r="F145" s="139"/>
    </row>
    <row r="146" spans="4:6" ht="18.75" customHeight="1">
      <c r="D146" s="170"/>
      <c r="F146" s="139"/>
    </row>
    <row r="147" spans="4:6" ht="18.75" customHeight="1">
      <c r="D147" s="170"/>
      <c r="F147" s="139"/>
    </row>
    <row r="148" spans="4:6" ht="18.75" customHeight="1">
      <c r="D148" s="170"/>
      <c r="F148" s="139"/>
    </row>
    <row r="149" spans="4:6" ht="18.75" customHeight="1">
      <c r="D149" s="170"/>
      <c r="F149" s="139"/>
    </row>
    <row r="150" spans="4:6" ht="18.75" customHeight="1">
      <c r="D150" s="170"/>
      <c r="F150" s="139"/>
    </row>
    <row r="151" spans="4:6" ht="18.75" customHeight="1">
      <c r="D151" s="170"/>
      <c r="F151" s="139"/>
    </row>
    <row r="152" spans="4:6" ht="18.75" customHeight="1">
      <c r="D152" s="170"/>
      <c r="F152" s="139"/>
    </row>
    <row r="153" spans="4:6" ht="18.75" customHeight="1">
      <c r="D153" s="170"/>
      <c r="F153" s="139"/>
    </row>
    <row r="154" spans="4:6" ht="18.75" customHeight="1">
      <c r="D154" s="170"/>
      <c r="F154" s="139"/>
    </row>
    <row r="155" spans="4:6" ht="18.75" customHeight="1">
      <c r="D155" s="170"/>
      <c r="F155" s="139"/>
    </row>
    <row r="156" spans="4:6" ht="18.75" customHeight="1">
      <c r="D156" s="170"/>
      <c r="F156" s="139"/>
    </row>
    <row r="157" spans="4:6" ht="18.75" customHeight="1">
      <c r="D157" s="170"/>
      <c r="F157" s="139"/>
    </row>
    <row r="158" spans="4:6" ht="18.75" customHeight="1">
      <c r="D158" s="170"/>
      <c r="F158" s="139"/>
    </row>
    <row r="159" spans="4:6" ht="18.75" customHeight="1">
      <c r="D159" s="170"/>
      <c r="F159" s="139"/>
    </row>
    <row r="160" spans="4:6" ht="18.75" customHeight="1">
      <c r="D160" s="170"/>
      <c r="F160" s="139"/>
    </row>
    <row r="161" spans="4:6" ht="18.75" customHeight="1">
      <c r="D161" s="170"/>
      <c r="F161" s="139"/>
    </row>
    <row r="162" ht="18.75" customHeight="1">
      <c r="D162" s="170"/>
    </row>
    <row r="163" ht="18.75" customHeight="1">
      <c r="D163" s="170"/>
    </row>
    <row r="164" ht="18.75" customHeight="1">
      <c r="D164" s="170"/>
    </row>
    <row r="165" ht="18.75" customHeight="1">
      <c r="D165" s="170"/>
    </row>
    <row r="166" ht="18.75" customHeight="1">
      <c r="D166" s="170"/>
    </row>
    <row r="167" ht="18.75" customHeight="1">
      <c r="D167" s="170"/>
    </row>
    <row r="168" ht="18.75" customHeight="1">
      <c r="D168" s="170"/>
    </row>
    <row r="169" ht="18.75" customHeight="1">
      <c r="D169" s="170"/>
    </row>
    <row r="170" ht="18.75" customHeight="1">
      <c r="D170" s="170"/>
    </row>
    <row r="171" ht="18.75" customHeight="1">
      <c r="D171" s="170"/>
    </row>
    <row r="172" ht="18.75" customHeight="1">
      <c r="D172" s="170"/>
    </row>
    <row r="173" ht="18.75" customHeight="1">
      <c r="D173" s="170"/>
    </row>
    <row r="174" ht="18.75" customHeight="1">
      <c r="D174" s="170"/>
    </row>
    <row r="175" ht="18.75" customHeight="1">
      <c r="D175" s="170"/>
    </row>
    <row r="176" ht="18.75" customHeight="1">
      <c r="D176" s="170"/>
    </row>
    <row r="177" ht="18.75" customHeight="1">
      <c r="D177" s="170"/>
    </row>
    <row r="178" ht="18.75" customHeight="1">
      <c r="D178" s="170"/>
    </row>
    <row r="179" ht="18.75" customHeight="1">
      <c r="D179" s="170"/>
    </row>
    <row r="180" ht="18.75" customHeight="1">
      <c r="D180" s="170"/>
    </row>
    <row r="181" ht="18.75" customHeight="1">
      <c r="D181" s="170"/>
    </row>
    <row r="182" ht="18.75" customHeight="1">
      <c r="D182" s="170"/>
    </row>
    <row r="183" ht="18.75" customHeight="1">
      <c r="D183" s="170"/>
    </row>
    <row r="184" ht="18.75" customHeight="1">
      <c r="D184" s="170"/>
    </row>
    <row r="185" ht="18.75" customHeight="1">
      <c r="D185" s="170"/>
    </row>
    <row r="186" ht="18.75" customHeight="1">
      <c r="D186" s="170"/>
    </row>
    <row r="187" ht="18.75" customHeight="1">
      <c r="D187" s="170"/>
    </row>
    <row r="188" ht="18.75" customHeight="1">
      <c r="D188" s="170"/>
    </row>
    <row r="189" ht="18.75" customHeight="1">
      <c r="D189" s="170"/>
    </row>
    <row r="190" ht="18.75" customHeight="1">
      <c r="D190" s="170"/>
    </row>
    <row r="191" ht="18.75" customHeight="1">
      <c r="D191" s="170"/>
    </row>
    <row r="192" ht="18.75" customHeight="1">
      <c r="D192" s="170"/>
    </row>
    <row r="193" ht="18.75" customHeight="1">
      <c r="D193" s="170"/>
    </row>
    <row r="194" ht="18.75" customHeight="1">
      <c r="D194" s="170"/>
    </row>
    <row r="195" ht="18.75" customHeight="1">
      <c r="D195" s="170"/>
    </row>
    <row r="196" ht="18.75" customHeight="1">
      <c r="D196" s="170"/>
    </row>
    <row r="197" ht="18.75" customHeight="1">
      <c r="D197" s="170"/>
    </row>
    <row r="198" ht="18.75" customHeight="1">
      <c r="D198" s="170"/>
    </row>
    <row r="199" ht="18.75" customHeight="1">
      <c r="D199" s="170"/>
    </row>
    <row r="200" ht="18.75" customHeight="1">
      <c r="D200" s="170"/>
    </row>
    <row r="201" ht="18.75" customHeight="1">
      <c r="D201" s="170"/>
    </row>
    <row r="202" ht="18.75" customHeight="1">
      <c r="D202" s="170"/>
    </row>
    <row r="203" ht="18.75" customHeight="1">
      <c r="D203" s="170"/>
    </row>
    <row r="204" ht="18.75" customHeight="1">
      <c r="D204" s="170"/>
    </row>
    <row r="205" ht="18.75" customHeight="1">
      <c r="D205" s="170"/>
    </row>
    <row r="206" ht="18.75" customHeight="1">
      <c r="D206" s="170"/>
    </row>
    <row r="207" ht="18.75" customHeight="1">
      <c r="D207" s="170"/>
    </row>
    <row r="208" ht="18.75" customHeight="1">
      <c r="D208" s="170"/>
    </row>
    <row r="209" ht="18.75" customHeight="1">
      <c r="D209" s="170"/>
    </row>
    <row r="210" ht="18.75" customHeight="1">
      <c r="D210" s="170"/>
    </row>
    <row r="211" ht="18.75" customHeight="1">
      <c r="D211" s="170"/>
    </row>
    <row r="212" ht="18.75" customHeight="1">
      <c r="D212" s="170"/>
    </row>
    <row r="213" ht="18.75" customHeight="1">
      <c r="D213" s="170"/>
    </row>
    <row r="214" ht="18.75" customHeight="1">
      <c r="D214" s="170"/>
    </row>
    <row r="215" ht="18.75" customHeight="1">
      <c r="D215" s="170"/>
    </row>
    <row r="216" ht="18.75" customHeight="1">
      <c r="D216" s="170"/>
    </row>
    <row r="217" ht="18.75" customHeight="1">
      <c r="D217" s="170"/>
    </row>
    <row r="218" ht="18.75" customHeight="1">
      <c r="D218" s="170"/>
    </row>
    <row r="219" ht="18.75" customHeight="1">
      <c r="D219" s="170"/>
    </row>
    <row r="220" ht="18.75" customHeight="1">
      <c r="D220" s="170"/>
    </row>
    <row r="221" ht="18.75" customHeight="1">
      <c r="D221" s="170"/>
    </row>
    <row r="222" ht="18.75" customHeight="1">
      <c r="D222" s="170"/>
    </row>
    <row r="223" ht="18.75" customHeight="1">
      <c r="D223" s="170"/>
    </row>
    <row r="224" ht="18.75" customHeight="1">
      <c r="D224" s="170"/>
    </row>
    <row r="225" ht="18.75" customHeight="1">
      <c r="D225" s="170"/>
    </row>
    <row r="226" ht="18.75" customHeight="1">
      <c r="D226" s="170"/>
    </row>
    <row r="227" ht="18.75" customHeight="1">
      <c r="D227" s="170"/>
    </row>
    <row r="228" ht="18.75" customHeight="1">
      <c r="D228" s="170"/>
    </row>
    <row r="229" ht="18.75" customHeight="1">
      <c r="D229" s="170"/>
    </row>
    <row r="230" ht="18.75" customHeight="1">
      <c r="D230" s="170"/>
    </row>
    <row r="231" ht="18.75" customHeight="1">
      <c r="D231" s="170"/>
    </row>
    <row r="232" ht="18.75" customHeight="1">
      <c r="D232" s="170"/>
    </row>
    <row r="233" ht="18.75" customHeight="1">
      <c r="D233" s="170"/>
    </row>
    <row r="234" ht="18.75" customHeight="1">
      <c r="D234" s="170"/>
    </row>
    <row r="235" ht="18.75" customHeight="1">
      <c r="D235" s="170"/>
    </row>
    <row r="236" ht="18.75" customHeight="1">
      <c r="D236" s="170"/>
    </row>
    <row r="237" ht="18.75" customHeight="1">
      <c r="D237" s="170"/>
    </row>
    <row r="238" ht="18.75" customHeight="1">
      <c r="D238" s="170"/>
    </row>
    <row r="239" ht="18.75" customHeight="1">
      <c r="D239" s="170"/>
    </row>
    <row r="240" ht="18.75" customHeight="1">
      <c r="D240" s="170"/>
    </row>
    <row r="241" ht="18.75" customHeight="1">
      <c r="D241" s="170"/>
    </row>
    <row r="242" ht="18.75" customHeight="1">
      <c r="D242" s="170"/>
    </row>
    <row r="243" ht="18.75" customHeight="1">
      <c r="D243" s="170"/>
    </row>
    <row r="244" ht="18.75" customHeight="1">
      <c r="D244" s="170"/>
    </row>
    <row r="245" ht="18.75" customHeight="1">
      <c r="D245" s="170"/>
    </row>
    <row r="246" ht="18.75" customHeight="1">
      <c r="D246" s="170"/>
    </row>
    <row r="247" ht="18.75" customHeight="1">
      <c r="D247" s="170"/>
    </row>
    <row r="248" ht="18.75" customHeight="1">
      <c r="D248" s="170"/>
    </row>
    <row r="249" ht="18.75" customHeight="1">
      <c r="D249" s="170"/>
    </row>
    <row r="250" ht="18.75" customHeight="1">
      <c r="D250" s="170"/>
    </row>
    <row r="251" ht="18.75" customHeight="1">
      <c r="D251" s="170"/>
    </row>
    <row r="252" ht="18.75" customHeight="1">
      <c r="D252" s="170"/>
    </row>
    <row r="253" ht="18.75" customHeight="1">
      <c r="D253" s="170"/>
    </row>
    <row r="254" ht="18.75" customHeight="1">
      <c r="D254" s="170"/>
    </row>
    <row r="255" ht="18.75" customHeight="1">
      <c r="D255" s="170"/>
    </row>
    <row r="256" ht="18.75" customHeight="1">
      <c r="D256" s="170"/>
    </row>
    <row r="257" ht="18.75" customHeight="1">
      <c r="D257" s="170"/>
    </row>
    <row r="258" ht="18.75" customHeight="1">
      <c r="D258" s="170"/>
    </row>
    <row r="259" ht="18.75" customHeight="1">
      <c r="D259" s="170"/>
    </row>
    <row r="260" ht="18.75" customHeight="1">
      <c r="D260" s="170"/>
    </row>
    <row r="261" ht="18.75" customHeight="1">
      <c r="D261" s="170"/>
    </row>
    <row r="262" ht="18.75" customHeight="1">
      <c r="D262" s="170"/>
    </row>
    <row r="263" ht="18.75" customHeight="1">
      <c r="D263" s="170"/>
    </row>
    <row r="264" ht="18.75" customHeight="1">
      <c r="D264" s="170"/>
    </row>
    <row r="265" ht="18.75" customHeight="1">
      <c r="D265" s="170"/>
    </row>
    <row r="266" ht="18.75" customHeight="1">
      <c r="D266" s="170"/>
    </row>
    <row r="267" ht="18.75" customHeight="1">
      <c r="D267" s="170"/>
    </row>
    <row r="268" ht="18.75" customHeight="1">
      <c r="D268" s="170"/>
    </row>
    <row r="269" ht="18.75" customHeight="1">
      <c r="D269" s="170"/>
    </row>
    <row r="270" ht="18.75" customHeight="1">
      <c r="D270" s="170"/>
    </row>
    <row r="271" ht="18.75" customHeight="1">
      <c r="D271" s="170"/>
    </row>
    <row r="272" ht="18.75" customHeight="1">
      <c r="D272" s="170"/>
    </row>
    <row r="273" ht="18.75" customHeight="1">
      <c r="D273" s="170"/>
    </row>
    <row r="274" ht="18.75" customHeight="1">
      <c r="D274" s="170"/>
    </row>
    <row r="275" ht="18.75" customHeight="1">
      <c r="D275" s="170"/>
    </row>
    <row r="276" ht="18.75" customHeight="1">
      <c r="D276" s="170"/>
    </row>
    <row r="277" ht="18.75" customHeight="1">
      <c r="D277" s="170"/>
    </row>
    <row r="278" ht="18.75" customHeight="1">
      <c r="D278" s="170"/>
    </row>
    <row r="279" ht="18.75" customHeight="1">
      <c r="D279" s="170"/>
    </row>
    <row r="280" ht="18.75" customHeight="1">
      <c r="D280" s="170"/>
    </row>
    <row r="281" ht="18.75" customHeight="1">
      <c r="D281" s="170"/>
    </row>
    <row r="282" ht="18.75" customHeight="1">
      <c r="D282" s="170"/>
    </row>
    <row r="283" ht="18.75" customHeight="1">
      <c r="D283" s="170"/>
    </row>
    <row r="284" ht="18.75" customHeight="1">
      <c r="D284" s="170"/>
    </row>
    <row r="285" ht="18.75" customHeight="1">
      <c r="D285" s="170"/>
    </row>
    <row r="286" ht="18.75" customHeight="1">
      <c r="D286" s="170"/>
    </row>
    <row r="287" ht="18.75" customHeight="1">
      <c r="D287" s="170"/>
    </row>
    <row r="288" ht="18.75" customHeight="1">
      <c r="D288" s="170"/>
    </row>
    <row r="289" ht="18.75" customHeight="1">
      <c r="D289" s="170"/>
    </row>
    <row r="290" ht="18.75" customHeight="1">
      <c r="D290" s="170"/>
    </row>
    <row r="291" ht="18.75" customHeight="1">
      <c r="D291" s="170"/>
    </row>
    <row r="292" ht="18.75" customHeight="1">
      <c r="D292" s="170"/>
    </row>
    <row r="293" ht="18.75" customHeight="1">
      <c r="D293" s="170"/>
    </row>
    <row r="294" ht="18.75" customHeight="1">
      <c r="D294" s="170"/>
    </row>
    <row r="295" ht="18.75" customHeight="1">
      <c r="D295" s="170"/>
    </row>
    <row r="296" ht="18.75" customHeight="1">
      <c r="D296" s="170"/>
    </row>
    <row r="297" ht="18.75" customHeight="1">
      <c r="D297" s="170"/>
    </row>
    <row r="298" ht="18.75" customHeight="1">
      <c r="D298" s="170"/>
    </row>
    <row r="299" ht="18.75" customHeight="1">
      <c r="D299" s="170"/>
    </row>
    <row r="300" ht="18.75" customHeight="1">
      <c r="D300" s="170"/>
    </row>
    <row r="301" ht="18.75" customHeight="1">
      <c r="D301" s="170"/>
    </row>
    <row r="302" ht="18.75" customHeight="1">
      <c r="D302" s="170"/>
    </row>
    <row r="303" ht="18.75" customHeight="1">
      <c r="D303" s="170"/>
    </row>
    <row r="304" ht="18.75" customHeight="1">
      <c r="D304" s="170"/>
    </row>
    <row r="305" ht="18.75" customHeight="1">
      <c r="D305" s="170"/>
    </row>
    <row r="306" ht="18.75" customHeight="1">
      <c r="D306" s="170"/>
    </row>
    <row r="307" ht="18.75" customHeight="1">
      <c r="D307" s="170"/>
    </row>
    <row r="308" ht="18.75" customHeight="1">
      <c r="D308" s="170"/>
    </row>
    <row r="309" ht="18.75" customHeight="1">
      <c r="D309" s="170"/>
    </row>
    <row r="310" ht="18.75" customHeight="1">
      <c r="D310" s="170"/>
    </row>
    <row r="311" ht="18.75" customHeight="1">
      <c r="D311" s="170"/>
    </row>
    <row r="312" ht="18.75" customHeight="1">
      <c r="D312" s="170"/>
    </row>
    <row r="313" ht="18.75" customHeight="1">
      <c r="D313" s="170"/>
    </row>
    <row r="314" ht="18.75" customHeight="1">
      <c r="D314" s="170"/>
    </row>
    <row r="315" ht="18.75" customHeight="1">
      <c r="D315" s="170"/>
    </row>
    <row r="316" ht="18.75" customHeight="1">
      <c r="D316" s="170"/>
    </row>
    <row r="317" ht="18.75" customHeight="1">
      <c r="D317" s="170"/>
    </row>
    <row r="318" ht="18.75" customHeight="1">
      <c r="D318" s="170"/>
    </row>
    <row r="319" ht="18.75" customHeight="1">
      <c r="D319" s="170"/>
    </row>
    <row r="320" ht="18.75" customHeight="1">
      <c r="D320" s="170"/>
    </row>
    <row r="321" ht="18.75" customHeight="1">
      <c r="D321" s="170"/>
    </row>
    <row r="322" ht="18.75" customHeight="1">
      <c r="D322" s="170"/>
    </row>
    <row r="323" ht="18.75" customHeight="1">
      <c r="D323" s="170"/>
    </row>
    <row r="324" ht="18.75" customHeight="1">
      <c r="D324" s="170"/>
    </row>
    <row r="325" ht="18.75" customHeight="1">
      <c r="D325" s="170"/>
    </row>
    <row r="326" ht="18.75" customHeight="1">
      <c r="D326" s="170"/>
    </row>
    <row r="327" ht="18.75" customHeight="1">
      <c r="D327" s="170"/>
    </row>
    <row r="328" ht="18.75" customHeight="1">
      <c r="D328" s="170"/>
    </row>
    <row r="329" ht="18.75" customHeight="1">
      <c r="D329" s="170"/>
    </row>
    <row r="330" ht="18.75" customHeight="1">
      <c r="D330" s="170"/>
    </row>
    <row r="331" ht="18.75" customHeight="1">
      <c r="D331" s="170"/>
    </row>
    <row r="332" ht="18.75" customHeight="1">
      <c r="D332" s="170"/>
    </row>
    <row r="333" ht="18.75" customHeight="1">
      <c r="D333" s="170"/>
    </row>
    <row r="334" ht="18.75" customHeight="1">
      <c r="D334" s="170"/>
    </row>
    <row r="335" ht="18.75" customHeight="1">
      <c r="D335" s="170"/>
    </row>
    <row r="336" ht="18.75" customHeight="1">
      <c r="D336" s="170"/>
    </row>
    <row r="337" ht="18.75" customHeight="1">
      <c r="D337" s="170"/>
    </row>
    <row r="338" ht="18.75" customHeight="1">
      <c r="D338" s="170"/>
    </row>
    <row r="339" ht="18.75" customHeight="1">
      <c r="D339" s="170"/>
    </row>
    <row r="340" ht="18.75" customHeight="1">
      <c r="D340" s="170"/>
    </row>
    <row r="341" ht="18.75" customHeight="1">
      <c r="D341" s="170"/>
    </row>
    <row r="342" ht="18.75" customHeight="1">
      <c r="D342" s="170"/>
    </row>
    <row r="343" ht="18.75" customHeight="1">
      <c r="D343" s="170"/>
    </row>
    <row r="344" ht="18.75" customHeight="1">
      <c r="D344" s="170"/>
    </row>
    <row r="345" ht="18.75" customHeight="1">
      <c r="D345" s="170"/>
    </row>
    <row r="346" ht="18.75" customHeight="1">
      <c r="D346" s="170"/>
    </row>
    <row r="347" ht="18.75" customHeight="1">
      <c r="D347" s="170"/>
    </row>
    <row r="348" ht="18.75" customHeight="1">
      <c r="D348" s="170"/>
    </row>
    <row r="349" ht="18.75" customHeight="1">
      <c r="D349" s="170"/>
    </row>
    <row r="350" ht="18.75" customHeight="1">
      <c r="D350" s="170"/>
    </row>
    <row r="351" ht="18.75" customHeight="1">
      <c r="D351" s="170"/>
    </row>
    <row r="352" ht="18.75" customHeight="1">
      <c r="D352" s="170"/>
    </row>
    <row r="353" ht="18.75" customHeight="1">
      <c r="D353" s="170"/>
    </row>
    <row r="354" ht="18.75" customHeight="1">
      <c r="D354" s="170"/>
    </row>
    <row r="355" ht="18.75" customHeight="1">
      <c r="D355" s="170"/>
    </row>
    <row r="356" ht="18.75" customHeight="1">
      <c r="D356" s="170"/>
    </row>
    <row r="357" ht="18.75" customHeight="1">
      <c r="D357" s="170"/>
    </row>
    <row r="358" ht="18.75" customHeight="1">
      <c r="D358" s="170"/>
    </row>
    <row r="359" ht="18.75" customHeight="1">
      <c r="D359" s="170"/>
    </row>
    <row r="360" ht="18.75" customHeight="1">
      <c r="D360" s="170"/>
    </row>
    <row r="361" ht="18.75" customHeight="1">
      <c r="D361" s="170"/>
    </row>
    <row r="362" ht="18.75" customHeight="1">
      <c r="D362" s="170"/>
    </row>
    <row r="363" ht="18.75" customHeight="1">
      <c r="D363" s="170"/>
    </row>
    <row r="364" ht="18.75" customHeight="1">
      <c r="D364" s="170"/>
    </row>
    <row r="365" ht="18.75" customHeight="1">
      <c r="D365" s="170"/>
    </row>
    <row r="366" ht="18.75" customHeight="1">
      <c r="D366" s="170"/>
    </row>
    <row r="367" ht="18.75" customHeight="1">
      <c r="D367" s="170"/>
    </row>
    <row r="368" ht="18.75" customHeight="1">
      <c r="D368" s="170"/>
    </row>
    <row r="369" ht="18.75" customHeight="1">
      <c r="D369" s="170"/>
    </row>
    <row r="370" ht="18.75" customHeight="1">
      <c r="D370" s="170"/>
    </row>
    <row r="371" ht="18.75" customHeight="1">
      <c r="D371" s="170"/>
    </row>
    <row r="372" ht="18.75" customHeight="1">
      <c r="D372" s="170"/>
    </row>
    <row r="373" ht="18.75" customHeight="1">
      <c r="D373" s="170"/>
    </row>
    <row r="374" ht="18.75" customHeight="1">
      <c r="D374" s="170"/>
    </row>
    <row r="375" ht="18.75" customHeight="1">
      <c r="D375" s="170"/>
    </row>
    <row r="376" ht="18.75" customHeight="1">
      <c r="D376" s="170"/>
    </row>
    <row r="377" ht="18.75" customHeight="1">
      <c r="D377" s="170"/>
    </row>
    <row r="378" ht="18.75" customHeight="1">
      <c r="D378" s="170"/>
    </row>
    <row r="379" ht="18.75" customHeight="1">
      <c r="D379" s="170"/>
    </row>
    <row r="380" ht="18.75" customHeight="1">
      <c r="D380" s="170"/>
    </row>
    <row r="381" ht="18.75" customHeight="1">
      <c r="D381" s="170"/>
    </row>
    <row r="382" ht="18.75" customHeight="1">
      <c r="D382" s="170"/>
    </row>
    <row r="383" ht="18.75" customHeight="1">
      <c r="D383" s="170"/>
    </row>
    <row r="384" ht="18.75" customHeight="1">
      <c r="D384" s="170"/>
    </row>
    <row r="385" ht="18.75" customHeight="1">
      <c r="D385" s="170"/>
    </row>
    <row r="386" ht="18.75" customHeight="1">
      <c r="D386" s="170"/>
    </row>
    <row r="387" ht="18.75" customHeight="1">
      <c r="D387" s="170"/>
    </row>
    <row r="388" ht="18.75" customHeight="1">
      <c r="D388" s="170"/>
    </row>
    <row r="389" ht="18.75" customHeight="1">
      <c r="D389" s="170"/>
    </row>
    <row r="390" ht="18.75" customHeight="1">
      <c r="D390" s="170"/>
    </row>
    <row r="391" ht="18.75" customHeight="1">
      <c r="D391" s="170"/>
    </row>
    <row r="392" ht="18.75" customHeight="1">
      <c r="D392" s="170"/>
    </row>
    <row r="393" ht="18.75" customHeight="1">
      <c r="D393" s="170"/>
    </row>
    <row r="394" ht="18.75" customHeight="1">
      <c r="D394" s="170"/>
    </row>
    <row r="395" ht="18.75" customHeight="1">
      <c r="D395" s="170"/>
    </row>
    <row r="396" ht="18.75" customHeight="1">
      <c r="D396" s="170"/>
    </row>
    <row r="397" ht="18.75" customHeight="1">
      <c r="D397" s="170"/>
    </row>
    <row r="398" ht="18.75" customHeight="1">
      <c r="D398" s="170"/>
    </row>
    <row r="399" ht="18.75" customHeight="1">
      <c r="D399" s="170"/>
    </row>
    <row r="400" ht="18.75" customHeight="1">
      <c r="D400" s="170"/>
    </row>
    <row r="401" ht="18.75" customHeight="1">
      <c r="D401" s="170"/>
    </row>
    <row r="402" ht="18.75" customHeight="1">
      <c r="D402" s="170"/>
    </row>
    <row r="403" ht="18.75" customHeight="1">
      <c r="D403" s="170"/>
    </row>
    <row r="404" ht="18.75" customHeight="1">
      <c r="D404" s="170"/>
    </row>
    <row r="405" ht="18.75" customHeight="1">
      <c r="D405" s="170"/>
    </row>
    <row r="406" ht="18.75" customHeight="1">
      <c r="D406" s="170"/>
    </row>
    <row r="407" ht="18.75" customHeight="1">
      <c r="D407" s="170"/>
    </row>
    <row r="408" ht="18.75" customHeight="1">
      <c r="D408" s="170"/>
    </row>
    <row r="409" ht="18.75" customHeight="1">
      <c r="D409" s="170"/>
    </row>
    <row r="410" ht="18.75" customHeight="1">
      <c r="D410" s="170"/>
    </row>
    <row r="411" ht="18.75" customHeight="1">
      <c r="D411" s="170"/>
    </row>
    <row r="412" ht="18.75" customHeight="1">
      <c r="D412" s="170"/>
    </row>
    <row r="413" ht="18.75" customHeight="1">
      <c r="D413" s="170"/>
    </row>
    <row r="414" ht="18.75" customHeight="1">
      <c r="D414" s="170"/>
    </row>
    <row r="415" ht="18.75" customHeight="1">
      <c r="D415" s="170"/>
    </row>
    <row r="416" ht="18.75" customHeight="1">
      <c r="D416" s="170"/>
    </row>
    <row r="417" ht="18.75" customHeight="1">
      <c r="D417" s="170"/>
    </row>
    <row r="418" ht="18.75" customHeight="1">
      <c r="D418" s="170"/>
    </row>
    <row r="419" ht="18.75" customHeight="1">
      <c r="D419" s="170"/>
    </row>
    <row r="420" ht="18.75" customHeight="1">
      <c r="D420" s="170"/>
    </row>
    <row r="421" ht="18.75" customHeight="1">
      <c r="D421" s="170"/>
    </row>
    <row r="422" ht="18.75" customHeight="1">
      <c r="D422" s="170"/>
    </row>
    <row r="423" ht="18.75" customHeight="1">
      <c r="D423" s="170"/>
    </row>
    <row r="424" ht="18.75" customHeight="1">
      <c r="D424" s="170"/>
    </row>
    <row r="425" ht="18.75" customHeight="1">
      <c r="D425" s="170"/>
    </row>
    <row r="426" ht="18.75" customHeight="1">
      <c r="D426" s="170"/>
    </row>
    <row r="427" ht="18.75" customHeight="1">
      <c r="D427" s="170"/>
    </row>
    <row r="428" ht="18.75" customHeight="1">
      <c r="D428" s="170"/>
    </row>
    <row r="429" ht="18.75" customHeight="1">
      <c r="D429" s="170"/>
    </row>
    <row r="430" ht="18.75" customHeight="1">
      <c r="D430" s="170"/>
    </row>
    <row r="431" ht="18.75" customHeight="1">
      <c r="D431" s="170"/>
    </row>
    <row r="432" ht="18.75" customHeight="1">
      <c r="D432" s="170"/>
    </row>
    <row r="433" ht="18.75" customHeight="1">
      <c r="D433" s="170"/>
    </row>
    <row r="434" ht="18.75" customHeight="1">
      <c r="D434" s="170"/>
    </row>
    <row r="435" ht="18.75" customHeight="1">
      <c r="D435" s="170"/>
    </row>
    <row r="436" ht="18.75" customHeight="1">
      <c r="D436" s="170"/>
    </row>
    <row r="437" ht="18.75" customHeight="1">
      <c r="D437" s="170"/>
    </row>
    <row r="438" ht="18.75" customHeight="1">
      <c r="D438" s="170"/>
    </row>
    <row r="439" ht="18.75" customHeight="1">
      <c r="D439" s="170"/>
    </row>
    <row r="440" ht="18.75" customHeight="1">
      <c r="D440" s="170"/>
    </row>
    <row r="441" ht="18.75" customHeight="1">
      <c r="D441" s="170"/>
    </row>
    <row r="442" ht="18.75" customHeight="1">
      <c r="D442" s="170"/>
    </row>
    <row r="443" ht="18.75" customHeight="1">
      <c r="D443" s="170"/>
    </row>
    <row r="444" ht="18.75" customHeight="1">
      <c r="D444" s="170"/>
    </row>
    <row r="445" ht="18.75" customHeight="1">
      <c r="D445" s="170"/>
    </row>
    <row r="446" ht="18.75" customHeight="1">
      <c r="D446" s="170"/>
    </row>
    <row r="447" ht="18.75" customHeight="1">
      <c r="D447" s="170"/>
    </row>
    <row r="448" ht="18.75" customHeight="1">
      <c r="D448" s="170"/>
    </row>
    <row r="449" ht="18.75" customHeight="1">
      <c r="D449" s="170"/>
    </row>
    <row r="450" ht="18.75" customHeight="1">
      <c r="D450" s="170"/>
    </row>
    <row r="451" ht="18.75" customHeight="1">
      <c r="D451" s="170"/>
    </row>
    <row r="452" ht="18.75" customHeight="1">
      <c r="D452" s="170"/>
    </row>
    <row r="453" ht="18.75" customHeight="1">
      <c r="D453" s="170"/>
    </row>
    <row r="454" ht="18.75" customHeight="1">
      <c r="D454" s="170"/>
    </row>
    <row r="455" ht="18.75" customHeight="1">
      <c r="D455" s="170"/>
    </row>
    <row r="456" ht="18.75" customHeight="1">
      <c r="D456" s="170"/>
    </row>
    <row r="457" ht="18.75" customHeight="1">
      <c r="D457" s="170"/>
    </row>
    <row r="458" ht="18.75" customHeight="1">
      <c r="D458" s="170"/>
    </row>
    <row r="459" ht="18.75" customHeight="1">
      <c r="D459" s="170"/>
    </row>
    <row r="460" ht="18.75" customHeight="1">
      <c r="D460" s="170"/>
    </row>
    <row r="461" ht="18.75" customHeight="1">
      <c r="D461" s="170"/>
    </row>
    <row r="462" ht="18.75" customHeight="1">
      <c r="D462" s="170"/>
    </row>
    <row r="463" ht="18.75" customHeight="1">
      <c r="D463" s="170"/>
    </row>
    <row r="464" ht="18.75" customHeight="1">
      <c r="D464" s="170"/>
    </row>
    <row r="465" ht="18.75" customHeight="1">
      <c r="D465" s="170"/>
    </row>
    <row r="466" ht="18.75" customHeight="1">
      <c r="D466" s="170"/>
    </row>
    <row r="467" ht="18.75" customHeight="1">
      <c r="D467" s="170"/>
    </row>
    <row r="468" ht="18.75" customHeight="1">
      <c r="D468" s="170"/>
    </row>
    <row r="469" ht="18.75" customHeight="1">
      <c r="D469" s="170"/>
    </row>
    <row r="470" ht="18.75" customHeight="1">
      <c r="D470" s="170"/>
    </row>
    <row r="471" ht="18.75" customHeight="1">
      <c r="D471" s="170"/>
    </row>
    <row r="472" ht="18.75" customHeight="1">
      <c r="D472" s="170"/>
    </row>
    <row r="473" ht="18.75" customHeight="1">
      <c r="D473" s="170"/>
    </row>
    <row r="474" ht="18.75" customHeight="1">
      <c r="D474" s="170"/>
    </row>
    <row r="475" ht="18.75" customHeight="1">
      <c r="D475" s="170"/>
    </row>
    <row r="476" ht="18.75" customHeight="1">
      <c r="D476" s="170"/>
    </row>
    <row r="477" ht="18.75" customHeight="1">
      <c r="D477" s="170"/>
    </row>
    <row r="478" ht="18.75" customHeight="1">
      <c r="D478" s="170"/>
    </row>
    <row r="479" ht="18.75" customHeight="1">
      <c r="D479" s="170"/>
    </row>
    <row r="480" ht="18.75" customHeight="1">
      <c r="D480" s="170"/>
    </row>
    <row r="481" ht="18.75" customHeight="1">
      <c r="D481" s="170"/>
    </row>
    <row r="482" ht="18.75" customHeight="1">
      <c r="D482" s="170"/>
    </row>
    <row r="483" ht="18.75" customHeight="1">
      <c r="D483" s="170"/>
    </row>
    <row r="484" ht="18.75" customHeight="1">
      <c r="D484" s="170"/>
    </row>
    <row r="485" ht="18.75" customHeight="1">
      <c r="D485" s="170"/>
    </row>
    <row r="486" ht="18.75" customHeight="1">
      <c r="D486" s="170"/>
    </row>
    <row r="487" ht="18.75" customHeight="1">
      <c r="D487" s="170"/>
    </row>
    <row r="488" ht="18.75" customHeight="1">
      <c r="D488" s="170"/>
    </row>
    <row r="489" ht="18.75" customHeight="1">
      <c r="D489" s="170"/>
    </row>
    <row r="490" ht="18.75" customHeight="1">
      <c r="D490" s="170"/>
    </row>
    <row r="491" ht="18.75" customHeight="1">
      <c r="D491" s="170"/>
    </row>
    <row r="492" ht="18.75" customHeight="1">
      <c r="D492" s="170"/>
    </row>
    <row r="493" ht="18.75" customHeight="1">
      <c r="D493" s="170"/>
    </row>
    <row r="494" ht="18.75" customHeight="1">
      <c r="D494" s="170"/>
    </row>
    <row r="495" ht="18.75" customHeight="1">
      <c r="D495" s="170"/>
    </row>
    <row r="496" ht="18.75" customHeight="1">
      <c r="D496" s="170"/>
    </row>
    <row r="497" ht="18.75" customHeight="1">
      <c r="D497" s="170"/>
    </row>
    <row r="498" ht="18.75" customHeight="1">
      <c r="D498" s="170"/>
    </row>
    <row r="499" ht="18.75" customHeight="1">
      <c r="D499" s="170"/>
    </row>
    <row r="500" ht="18.75" customHeight="1">
      <c r="D500" s="170"/>
    </row>
    <row r="501" ht="18.75" customHeight="1">
      <c r="D501" s="170"/>
    </row>
    <row r="502" ht="18.75" customHeight="1">
      <c r="D502" s="170"/>
    </row>
    <row r="503" ht="18.75" customHeight="1">
      <c r="D503" s="170"/>
    </row>
    <row r="504" ht="18.75" customHeight="1">
      <c r="D504" s="170"/>
    </row>
    <row r="505" ht="18.75" customHeight="1">
      <c r="D505" s="170"/>
    </row>
    <row r="506" ht="18.75" customHeight="1">
      <c r="D506" s="170"/>
    </row>
    <row r="507" ht="18.75" customHeight="1">
      <c r="D507" s="170"/>
    </row>
    <row r="508" ht="18.75" customHeight="1">
      <c r="D508" s="170"/>
    </row>
    <row r="509" ht="18.75" customHeight="1">
      <c r="D509" s="170"/>
    </row>
    <row r="510" ht="18.75" customHeight="1">
      <c r="D510" s="170"/>
    </row>
    <row r="511" ht="18.75" customHeight="1">
      <c r="D511" s="170"/>
    </row>
    <row r="512" ht="18.75" customHeight="1">
      <c r="D512" s="170"/>
    </row>
    <row r="513" ht="18.75" customHeight="1">
      <c r="D513" s="170"/>
    </row>
    <row r="514" ht="18.75" customHeight="1">
      <c r="D514" s="170"/>
    </row>
    <row r="515" ht="18.75" customHeight="1">
      <c r="D515" s="170"/>
    </row>
    <row r="516" ht="18.75" customHeight="1">
      <c r="D516" s="170"/>
    </row>
    <row r="517" ht="18.75" customHeight="1">
      <c r="D517" s="170"/>
    </row>
    <row r="518" ht="18.75" customHeight="1">
      <c r="D518" s="170"/>
    </row>
    <row r="519" ht="18.75" customHeight="1">
      <c r="D519" s="170"/>
    </row>
    <row r="520" ht="18.75" customHeight="1">
      <c r="D520" s="170"/>
    </row>
    <row r="521" ht="18.75" customHeight="1">
      <c r="D521" s="170"/>
    </row>
    <row r="522" ht="18.75" customHeight="1">
      <c r="D522" s="170"/>
    </row>
    <row r="523" ht="18.75" customHeight="1">
      <c r="D523" s="170"/>
    </row>
    <row r="524" ht="18.75" customHeight="1">
      <c r="D524" s="170"/>
    </row>
    <row r="525" ht="18.75" customHeight="1">
      <c r="D525" s="170"/>
    </row>
    <row r="526" ht="18.75" customHeight="1">
      <c r="D526" s="170"/>
    </row>
    <row r="527" ht="18.75" customHeight="1">
      <c r="D527" s="170"/>
    </row>
    <row r="528" ht="18.75" customHeight="1">
      <c r="D528" s="170"/>
    </row>
    <row r="529" ht="18.75" customHeight="1">
      <c r="D529" s="170"/>
    </row>
    <row r="530" ht="18.75" customHeight="1">
      <c r="D530" s="170"/>
    </row>
    <row r="531" ht="18.75" customHeight="1">
      <c r="D531" s="170"/>
    </row>
    <row r="532" ht="18.75" customHeight="1">
      <c r="D532" s="170"/>
    </row>
    <row r="533" ht="18.75" customHeight="1">
      <c r="D533" s="170"/>
    </row>
    <row r="534" ht="18.75" customHeight="1">
      <c r="D534" s="170"/>
    </row>
    <row r="535" ht="18.75" customHeight="1">
      <c r="D535" s="170"/>
    </row>
    <row r="536" ht="18.75" customHeight="1">
      <c r="D536" s="170"/>
    </row>
    <row r="537" ht="18.75" customHeight="1">
      <c r="D537" s="170"/>
    </row>
    <row r="538" ht="18.75" customHeight="1">
      <c r="D538" s="170"/>
    </row>
    <row r="539" ht="18.75" customHeight="1">
      <c r="D539" s="170"/>
    </row>
    <row r="540" ht="18.75" customHeight="1">
      <c r="D540" s="170"/>
    </row>
    <row r="541" ht="18.75" customHeight="1">
      <c r="D541" s="170"/>
    </row>
    <row r="542" ht="18.75" customHeight="1">
      <c r="D542" s="170"/>
    </row>
    <row r="543" ht="18.75" customHeight="1">
      <c r="D543" s="170"/>
    </row>
    <row r="544" ht="18.75" customHeight="1">
      <c r="D544" s="170"/>
    </row>
    <row r="545" ht="18.75" customHeight="1">
      <c r="D545" s="170"/>
    </row>
    <row r="546" ht="18.75" customHeight="1">
      <c r="D546" s="170"/>
    </row>
    <row r="547" ht="18.75" customHeight="1">
      <c r="D547" s="170"/>
    </row>
    <row r="548" ht="18.75" customHeight="1">
      <c r="D548" s="170"/>
    </row>
    <row r="549" ht="18.75" customHeight="1">
      <c r="D549" s="170"/>
    </row>
    <row r="550" ht="18.75" customHeight="1">
      <c r="D550" s="170"/>
    </row>
    <row r="551" ht="18.75" customHeight="1">
      <c r="D551" s="170"/>
    </row>
    <row r="552" ht="18.75" customHeight="1">
      <c r="D552" s="170"/>
    </row>
    <row r="553" ht="18.75" customHeight="1">
      <c r="D553" s="170"/>
    </row>
    <row r="554" ht="18.75" customHeight="1">
      <c r="D554" s="170"/>
    </row>
    <row r="555" ht="18.75" customHeight="1">
      <c r="D555" s="170"/>
    </row>
    <row r="556" ht="18.75" customHeight="1">
      <c r="D556" s="170"/>
    </row>
    <row r="557" ht="18.75" customHeight="1">
      <c r="D557" s="170"/>
    </row>
    <row r="558" ht="18.75" customHeight="1">
      <c r="D558" s="170"/>
    </row>
    <row r="559" ht="18.75" customHeight="1">
      <c r="D559" s="170"/>
    </row>
    <row r="560" ht="18.75" customHeight="1">
      <c r="D560" s="170"/>
    </row>
    <row r="561" ht="18.75" customHeight="1">
      <c r="D561" s="170"/>
    </row>
    <row r="562" ht="18.75" customHeight="1">
      <c r="D562" s="170"/>
    </row>
    <row r="563" ht="18.75" customHeight="1">
      <c r="D563" s="170"/>
    </row>
    <row r="564" ht="18.75" customHeight="1">
      <c r="D564" s="170"/>
    </row>
    <row r="565" ht="18.75" customHeight="1">
      <c r="D565" s="170"/>
    </row>
    <row r="566" ht="18.75" customHeight="1">
      <c r="D566" s="170"/>
    </row>
    <row r="567" ht="18.75" customHeight="1">
      <c r="D567" s="170"/>
    </row>
    <row r="568" ht="18.75" customHeight="1">
      <c r="D568" s="170"/>
    </row>
    <row r="569" ht="18.75" customHeight="1">
      <c r="D569" s="170"/>
    </row>
    <row r="570" ht="18.75" customHeight="1">
      <c r="D570" s="170"/>
    </row>
    <row r="571" ht="18.75" customHeight="1">
      <c r="D571" s="170"/>
    </row>
    <row r="572" ht="18.75" customHeight="1">
      <c r="D572" s="170"/>
    </row>
    <row r="573" ht="18.75" customHeight="1">
      <c r="D573" s="170"/>
    </row>
    <row r="574" ht="18.75" customHeight="1">
      <c r="D574" s="170"/>
    </row>
    <row r="575" ht="18.75" customHeight="1">
      <c r="D575" s="170"/>
    </row>
    <row r="576" ht="18.75" customHeight="1">
      <c r="D576" s="170"/>
    </row>
    <row r="577" ht="18.75" customHeight="1">
      <c r="D577" s="170"/>
    </row>
    <row r="578" ht="18.75" customHeight="1">
      <c r="D578" s="170"/>
    </row>
    <row r="579" ht="18.75" customHeight="1">
      <c r="D579" s="170"/>
    </row>
    <row r="580" ht="18.75" customHeight="1">
      <c r="D580" s="170"/>
    </row>
    <row r="581" ht="18.75" customHeight="1">
      <c r="D581" s="170"/>
    </row>
    <row r="582" ht="18.75" customHeight="1">
      <c r="D582" s="170"/>
    </row>
    <row r="583" ht="18.75" customHeight="1">
      <c r="D583" s="170"/>
    </row>
    <row r="584" ht="18.75" customHeight="1">
      <c r="D584" s="170"/>
    </row>
    <row r="585" ht="18.75" customHeight="1">
      <c r="D585" s="170"/>
    </row>
    <row r="586" ht="18.75" customHeight="1">
      <c r="D586" s="170"/>
    </row>
    <row r="587" ht="18.75" customHeight="1">
      <c r="D587" s="170"/>
    </row>
    <row r="588" ht="18.75" customHeight="1">
      <c r="D588" s="170"/>
    </row>
    <row r="589" ht="18.75" customHeight="1">
      <c r="D589" s="170"/>
    </row>
    <row r="590" ht="18.75" customHeight="1">
      <c r="D590" s="170"/>
    </row>
    <row r="591" ht="18.75" customHeight="1">
      <c r="D591" s="170"/>
    </row>
    <row r="592" ht="18.75" customHeight="1">
      <c r="D592" s="170"/>
    </row>
    <row r="593" ht="18.75" customHeight="1">
      <c r="D593" s="170"/>
    </row>
    <row r="594" ht="18.75" customHeight="1">
      <c r="D594" s="170"/>
    </row>
    <row r="595" ht="18.75" customHeight="1">
      <c r="D595" s="170"/>
    </row>
    <row r="596" ht="18.75" customHeight="1">
      <c r="D596" s="170"/>
    </row>
    <row r="597" ht="18.75" customHeight="1">
      <c r="D597" s="170"/>
    </row>
    <row r="598" ht="18.75" customHeight="1">
      <c r="D598" s="170"/>
    </row>
    <row r="599" ht="18.75" customHeight="1">
      <c r="D599" s="170"/>
    </row>
    <row r="600" ht="18.75" customHeight="1">
      <c r="D600" s="170"/>
    </row>
    <row r="601" ht="18.75" customHeight="1">
      <c r="D601" s="170"/>
    </row>
    <row r="602" ht="18.75" customHeight="1">
      <c r="D602" s="170"/>
    </row>
    <row r="603" ht="18.75" customHeight="1">
      <c r="D603" s="170"/>
    </row>
    <row r="604" ht="18.75" customHeight="1">
      <c r="D604" s="170"/>
    </row>
    <row r="605" ht="18.75" customHeight="1">
      <c r="D605" s="170"/>
    </row>
    <row r="606" ht="18.75" customHeight="1">
      <c r="D606" s="170"/>
    </row>
    <row r="607" ht="18.75" customHeight="1">
      <c r="D607" s="170"/>
    </row>
    <row r="608" ht="18.75" customHeight="1">
      <c r="D608" s="170"/>
    </row>
    <row r="609" ht="18.75" customHeight="1">
      <c r="D609" s="170"/>
    </row>
    <row r="610" ht="18.75" customHeight="1">
      <c r="D610" s="170"/>
    </row>
    <row r="611" ht="18.75" customHeight="1">
      <c r="D611" s="170"/>
    </row>
    <row r="612" ht="18.75" customHeight="1">
      <c r="D612" s="170"/>
    </row>
    <row r="613" ht="18.75" customHeight="1">
      <c r="D613" s="170"/>
    </row>
    <row r="614" ht="18.75" customHeight="1">
      <c r="D614" s="170"/>
    </row>
    <row r="615" ht="18.75" customHeight="1">
      <c r="D615" s="170"/>
    </row>
    <row r="616" ht="18.75" customHeight="1">
      <c r="D616" s="170"/>
    </row>
    <row r="617" ht="18.75" customHeight="1">
      <c r="D617" s="170"/>
    </row>
    <row r="618" ht="18.75" customHeight="1">
      <c r="D618" s="170"/>
    </row>
    <row r="619" ht="18.75" customHeight="1">
      <c r="D619" s="170"/>
    </row>
    <row r="620" ht="18.75" customHeight="1">
      <c r="D620" s="170"/>
    </row>
    <row r="621" ht="18.75" customHeight="1">
      <c r="D621" s="170"/>
    </row>
    <row r="622" ht="18.75" customHeight="1">
      <c r="D622" s="170"/>
    </row>
    <row r="623" ht="18.75" customHeight="1">
      <c r="D623" s="170"/>
    </row>
    <row r="624" ht="18.75" customHeight="1">
      <c r="D624" s="170"/>
    </row>
    <row r="625" ht="18.75" customHeight="1">
      <c r="D625" s="170"/>
    </row>
    <row r="626" ht="18.75" customHeight="1">
      <c r="D626" s="170"/>
    </row>
    <row r="627" ht="18.75" customHeight="1">
      <c r="D627" s="170"/>
    </row>
    <row r="628" ht="18.75" customHeight="1">
      <c r="D628" s="170"/>
    </row>
    <row r="629" ht="18.75" customHeight="1">
      <c r="D629" s="170"/>
    </row>
    <row r="630" ht="18.75" customHeight="1">
      <c r="D630" s="170"/>
    </row>
    <row r="631" ht="18.75" customHeight="1">
      <c r="D631" s="170"/>
    </row>
    <row r="632" ht="18.75" customHeight="1">
      <c r="D632" s="170"/>
    </row>
    <row r="633" ht="18.75" customHeight="1">
      <c r="D633" s="170"/>
    </row>
    <row r="634" ht="18.75" customHeight="1">
      <c r="D634" s="170"/>
    </row>
    <row r="635" ht="18.75" customHeight="1">
      <c r="D635" s="170"/>
    </row>
    <row r="636" ht="18.75" customHeight="1">
      <c r="D636" s="170"/>
    </row>
    <row r="637" ht="18.75" customHeight="1">
      <c r="D637" s="170"/>
    </row>
    <row r="638" ht="18.75" customHeight="1">
      <c r="D638" s="170"/>
    </row>
    <row r="639" ht="18.75" customHeight="1">
      <c r="D639" s="170"/>
    </row>
    <row r="640" ht="18.75" customHeight="1">
      <c r="D640" s="170"/>
    </row>
    <row r="641" ht="18.75" customHeight="1">
      <c r="D641" s="170"/>
    </row>
    <row r="642" ht="18.75" customHeight="1">
      <c r="D642" s="170"/>
    </row>
    <row r="643" ht="18.75" customHeight="1">
      <c r="D643" s="170"/>
    </row>
    <row r="644" ht="18.75" customHeight="1">
      <c r="D644" s="170"/>
    </row>
    <row r="645" ht="18.75" customHeight="1">
      <c r="D645" s="170"/>
    </row>
    <row r="646" ht="18.75" customHeight="1">
      <c r="D646" s="170"/>
    </row>
    <row r="647" ht="18.75" customHeight="1">
      <c r="D647" s="170"/>
    </row>
    <row r="648" ht="18.75" customHeight="1">
      <c r="D648" s="170"/>
    </row>
    <row r="649" ht="18.75" customHeight="1">
      <c r="D649" s="170"/>
    </row>
    <row r="650" ht="18.75" customHeight="1">
      <c r="D650" s="170"/>
    </row>
    <row r="651" ht="18.75" customHeight="1">
      <c r="D651" s="170"/>
    </row>
    <row r="652" ht="18.75" customHeight="1">
      <c r="D652" s="170"/>
    </row>
    <row r="653" ht="18.75" customHeight="1">
      <c r="D653" s="170"/>
    </row>
    <row r="654" ht="18.75" customHeight="1">
      <c r="D654" s="170"/>
    </row>
    <row r="655" ht="18.75" customHeight="1">
      <c r="D655" s="170"/>
    </row>
    <row r="656" ht="18.75" customHeight="1">
      <c r="D656" s="170"/>
    </row>
    <row r="657" ht="18.75" customHeight="1">
      <c r="D657" s="170"/>
    </row>
    <row r="658" ht="18.75" customHeight="1">
      <c r="D658" s="170"/>
    </row>
    <row r="659" ht="18.75" customHeight="1">
      <c r="D659" s="170"/>
    </row>
    <row r="660" ht="18.75" customHeight="1">
      <c r="D660" s="170"/>
    </row>
    <row r="661" ht="18.75" customHeight="1">
      <c r="D661" s="170"/>
    </row>
    <row r="662" ht="18.75" customHeight="1">
      <c r="D662" s="170"/>
    </row>
    <row r="663" ht="18.75" customHeight="1">
      <c r="D663" s="170"/>
    </row>
    <row r="664" ht="18.75" customHeight="1">
      <c r="D664" s="170"/>
    </row>
    <row r="665" ht="18.75" customHeight="1">
      <c r="D665" s="170"/>
    </row>
    <row r="666" ht="18.75" customHeight="1">
      <c r="D666" s="170"/>
    </row>
    <row r="667" ht="18.75" customHeight="1">
      <c r="D667" s="170"/>
    </row>
    <row r="668" ht="18.75" customHeight="1">
      <c r="D668" s="170"/>
    </row>
    <row r="669" ht="18.75" customHeight="1">
      <c r="D669" s="170"/>
    </row>
    <row r="670" ht="18.75" customHeight="1">
      <c r="D670" s="170"/>
    </row>
    <row r="671" ht="18.75" customHeight="1">
      <c r="D671" s="170"/>
    </row>
    <row r="672" ht="18.75" customHeight="1">
      <c r="D672" s="170"/>
    </row>
    <row r="673" ht="18.75" customHeight="1">
      <c r="D673" s="170"/>
    </row>
    <row r="674" ht="18.75" customHeight="1">
      <c r="D674" s="170"/>
    </row>
    <row r="675" ht="18.75" customHeight="1">
      <c r="D675" s="170"/>
    </row>
    <row r="676" ht="18.75" customHeight="1">
      <c r="D676" s="170"/>
    </row>
    <row r="677" ht="18.75" customHeight="1">
      <c r="D677" s="170"/>
    </row>
    <row r="678" ht="18.75" customHeight="1">
      <c r="D678" s="170"/>
    </row>
    <row r="679" ht="18.75" customHeight="1">
      <c r="D679" s="170"/>
    </row>
    <row r="680" ht="18.75" customHeight="1">
      <c r="D680" s="170"/>
    </row>
    <row r="681" ht="18.75" customHeight="1">
      <c r="D681" s="170"/>
    </row>
    <row r="682" ht="18.75" customHeight="1">
      <c r="D682" s="170"/>
    </row>
    <row r="683" ht="18.75" customHeight="1">
      <c r="D683" s="170"/>
    </row>
    <row r="684" ht="18.75" customHeight="1">
      <c r="D684" s="170"/>
    </row>
    <row r="685" ht="18.75" customHeight="1">
      <c r="D685" s="170"/>
    </row>
    <row r="686" ht="18.75" customHeight="1">
      <c r="D686" s="170"/>
    </row>
    <row r="687" ht="18.75" customHeight="1">
      <c r="D687" s="170"/>
    </row>
    <row r="688" ht="18.75" customHeight="1">
      <c r="D688" s="170"/>
    </row>
    <row r="689" ht="18.75" customHeight="1">
      <c r="D689" s="170"/>
    </row>
    <row r="690" ht="18.75" customHeight="1">
      <c r="D690" s="170"/>
    </row>
    <row r="691" ht="18.75" customHeight="1">
      <c r="D691" s="170"/>
    </row>
    <row r="692" ht="18.75" customHeight="1">
      <c r="D692" s="170"/>
    </row>
    <row r="693" ht="18.75" customHeight="1">
      <c r="D693" s="170"/>
    </row>
    <row r="694" ht="18.75" customHeight="1">
      <c r="D694" s="170"/>
    </row>
    <row r="695" ht="18.75" customHeight="1">
      <c r="D695" s="170"/>
    </row>
    <row r="696" ht="18.75" customHeight="1">
      <c r="D696" s="170"/>
    </row>
    <row r="697" ht="18.75" customHeight="1">
      <c r="D697" s="170"/>
    </row>
    <row r="698" ht="18.75" customHeight="1">
      <c r="D698" s="170"/>
    </row>
    <row r="699" ht="18.75" customHeight="1">
      <c r="D699" s="170"/>
    </row>
    <row r="700" ht="18.75" customHeight="1">
      <c r="D700" s="170"/>
    </row>
    <row r="701" ht="18.75" customHeight="1">
      <c r="D701" s="170"/>
    </row>
    <row r="702" ht="18.75" customHeight="1">
      <c r="D702" s="170"/>
    </row>
    <row r="703" ht="18.75" customHeight="1">
      <c r="D703" s="170"/>
    </row>
    <row r="704" ht="18.75" customHeight="1">
      <c r="D704" s="170"/>
    </row>
    <row r="705" ht="18.75" customHeight="1">
      <c r="D705" s="170"/>
    </row>
    <row r="706" ht="18.75" customHeight="1">
      <c r="D706" s="170"/>
    </row>
    <row r="707" ht="18.75" customHeight="1">
      <c r="D707" s="170"/>
    </row>
    <row r="708" ht="18.75" customHeight="1">
      <c r="D708" s="170"/>
    </row>
    <row r="709" ht="18.75" customHeight="1">
      <c r="D709" s="170"/>
    </row>
    <row r="710" ht="18.75" customHeight="1">
      <c r="D710" s="170"/>
    </row>
    <row r="711" ht="18.75" customHeight="1">
      <c r="D711" s="170"/>
    </row>
    <row r="712" ht="18.75" customHeight="1">
      <c r="D712" s="170"/>
    </row>
    <row r="713" ht="18.75" customHeight="1">
      <c r="D713" s="170"/>
    </row>
    <row r="714" ht="18.75" customHeight="1">
      <c r="D714" s="170"/>
    </row>
    <row r="715" ht="18.75" customHeight="1">
      <c r="D715" s="170"/>
    </row>
    <row r="716" ht="18.75" customHeight="1">
      <c r="D716" s="170"/>
    </row>
    <row r="717" ht="18.75" customHeight="1">
      <c r="D717" s="170"/>
    </row>
    <row r="718" ht="18.75" customHeight="1">
      <c r="D718" s="170"/>
    </row>
    <row r="719" ht="18.75" customHeight="1">
      <c r="D719" s="170"/>
    </row>
    <row r="720" ht="18.75" customHeight="1">
      <c r="D720" s="170"/>
    </row>
    <row r="721" ht="18.75" customHeight="1">
      <c r="D721" s="170"/>
    </row>
    <row r="722" ht="18.75" customHeight="1">
      <c r="D722" s="170"/>
    </row>
    <row r="723" ht="18.75" customHeight="1">
      <c r="D723" s="170"/>
    </row>
    <row r="724" ht="18.75" customHeight="1">
      <c r="D724" s="170"/>
    </row>
    <row r="725" ht="18.75" customHeight="1">
      <c r="D725" s="170"/>
    </row>
    <row r="726" ht="18.75" customHeight="1">
      <c r="D726" s="170"/>
    </row>
    <row r="727" ht="18.75" customHeight="1">
      <c r="D727" s="170"/>
    </row>
    <row r="728" ht="18.75" customHeight="1">
      <c r="D728" s="170"/>
    </row>
    <row r="729" ht="18.75" customHeight="1">
      <c r="D729" s="170"/>
    </row>
    <row r="730" ht="18.75" customHeight="1">
      <c r="D730" s="170"/>
    </row>
    <row r="731" ht="18.75" customHeight="1">
      <c r="D731" s="170"/>
    </row>
    <row r="732" ht="18.75" customHeight="1">
      <c r="D732" s="170"/>
    </row>
    <row r="733" ht="18.75" customHeight="1">
      <c r="D733" s="170"/>
    </row>
    <row r="734" ht="18.75" customHeight="1">
      <c r="D734" s="170"/>
    </row>
    <row r="735" ht="18.75" customHeight="1">
      <c r="D735" s="170"/>
    </row>
    <row r="736" ht="18.75" customHeight="1">
      <c r="D736" s="170"/>
    </row>
    <row r="737" ht="18.75" customHeight="1">
      <c r="D737" s="170"/>
    </row>
    <row r="738" ht="18.75" customHeight="1">
      <c r="D738" s="170"/>
    </row>
    <row r="739" ht="18.75" customHeight="1">
      <c r="D739" s="170"/>
    </row>
    <row r="740" ht="18.75" customHeight="1">
      <c r="D740" s="170"/>
    </row>
    <row r="741" ht="18.75" customHeight="1">
      <c r="D741" s="170"/>
    </row>
    <row r="742" ht="18.75" customHeight="1">
      <c r="D742" s="170"/>
    </row>
    <row r="743" ht="18.75" customHeight="1">
      <c r="D743" s="170"/>
    </row>
    <row r="744" ht="18.75" customHeight="1">
      <c r="D744" s="170"/>
    </row>
    <row r="745" ht="18.75" customHeight="1">
      <c r="D745" s="170"/>
    </row>
    <row r="746" ht="18.75" customHeight="1">
      <c r="D746" s="170"/>
    </row>
    <row r="747" ht="18.75" customHeight="1">
      <c r="D747" s="170"/>
    </row>
    <row r="748" ht="18.75" customHeight="1">
      <c r="D748" s="170"/>
    </row>
    <row r="749" ht="18.75" customHeight="1">
      <c r="D749" s="170"/>
    </row>
    <row r="750" ht="18.75" customHeight="1">
      <c r="D750" s="170"/>
    </row>
    <row r="751" ht="18.75" customHeight="1">
      <c r="D751" s="170"/>
    </row>
    <row r="752" ht="18.75" customHeight="1">
      <c r="D752" s="170"/>
    </row>
    <row r="753" ht="18.75" customHeight="1">
      <c r="D753" s="170"/>
    </row>
    <row r="754" ht="18.75" customHeight="1">
      <c r="D754" s="170"/>
    </row>
    <row r="755" ht="18.75" customHeight="1">
      <c r="D755" s="170"/>
    </row>
    <row r="756" ht="18.75" customHeight="1">
      <c r="D756" s="170"/>
    </row>
    <row r="757" ht="18.75" customHeight="1">
      <c r="D757" s="170"/>
    </row>
    <row r="758" ht="18.75" customHeight="1">
      <c r="D758" s="170"/>
    </row>
    <row r="759" ht="18.75" customHeight="1">
      <c r="D759" s="170"/>
    </row>
    <row r="760" ht="18.75" customHeight="1">
      <c r="D760" s="170"/>
    </row>
    <row r="761" ht="18.75" customHeight="1">
      <c r="D761" s="170"/>
    </row>
    <row r="762" ht="18.75" customHeight="1">
      <c r="D762" s="170"/>
    </row>
    <row r="763" ht="18.75" customHeight="1">
      <c r="D763" s="170"/>
    </row>
    <row r="764" ht="18.75" customHeight="1">
      <c r="D764" s="170"/>
    </row>
    <row r="765" ht="18.75" customHeight="1">
      <c r="D765" s="170"/>
    </row>
    <row r="766" ht="18.75" customHeight="1">
      <c r="D766" s="170"/>
    </row>
    <row r="767" ht="18.75" customHeight="1">
      <c r="D767" s="170"/>
    </row>
    <row r="768" ht="18.75" customHeight="1">
      <c r="D768" s="170"/>
    </row>
    <row r="769" ht="18.75" customHeight="1">
      <c r="D769" s="170"/>
    </row>
    <row r="770" ht="18.75" customHeight="1">
      <c r="D770" s="170"/>
    </row>
    <row r="771" ht="18.75" customHeight="1">
      <c r="D771" s="170"/>
    </row>
    <row r="772" ht="18.75" customHeight="1">
      <c r="D772" s="170"/>
    </row>
    <row r="773" ht="18.75" customHeight="1">
      <c r="D773" s="170"/>
    </row>
    <row r="774" ht="18.75" customHeight="1">
      <c r="D774" s="170"/>
    </row>
    <row r="775" ht="18.75" customHeight="1">
      <c r="D775" s="170"/>
    </row>
    <row r="776" ht="18.75" customHeight="1">
      <c r="D776" s="170"/>
    </row>
    <row r="777" ht="18.75" customHeight="1">
      <c r="D777" s="170"/>
    </row>
    <row r="778" ht="18.75" customHeight="1">
      <c r="D778" s="170"/>
    </row>
    <row r="779" ht="18.75" customHeight="1">
      <c r="D779" s="170"/>
    </row>
    <row r="780" ht="18.75" customHeight="1">
      <c r="D780" s="170"/>
    </row>
    <row r="781" ht="18.75" customHeight="1">
      <c r="D781" s="170"/>
    </row>
    <row r="782" ht="18.75" customHeight="1">
      <c r="D782" s="170"/>
    </row>
    <row r="783" ht="18.75" customHeight="1">
      <c r="D783" s="170"/>
    </row>
    <row r="784" ht="18.75" customHeight="1">
      <c r="D784" s="170"/>
    </row>
    <row r="785" ht="18.75" customHeight="1">
      <c r="D785" s="170"/>
    </row>
    <row r="786" ht="18.75" customHeight="1">
      <c r="D786" s="170"/>
    </row>
    <row r="787" ht="18.75" customHeight="1">
      <c r="D787" s="170"/>
    </row>
    <row r="788" ht="18.75" customHeight="1">
      <c r="D788" s="170"/>
    </row>
    <row r="789" ht="18.75" customHeight="1">
      <c r="D789" s="170"/>
    </row>
    <row r="790" ht="18.75" customHeight="1">
      <c r="D790" s="170"/>
    </row>
    <row r="791" ht="18.75" customHeight="1">
      <c r="D791" s="170"/>
    </row>
    <row r="792" ht="18.75" customHeight="1">
      <c r="D792" s="170"/>
    </row>
    <row r="793" ht="18.75" customHeight="1">
      <c r="D793" s="170"/>
    </row>
    <row r="794" ht="18.75" customHeight="1">
      <c r="D794" s="170"/>
    </row>
    <row r="795" ht="18.75" customHeight="1">
      <c r="D795" s="170"/>
    </row>
    <row r="796" ht="18.75" customHeight="1">
      <c r="D796" s="170"/>
    </row>
    <row r="797" ht="18.75" customHeight="1">
      <c r="D797" s="170"/>
    </row>
    <row r="798" ht="18.75" customHeight="1">
      <c r="D798" s="170"/>
    </row>
    <row r="799" ht="18.75" customHeight="1">
      <c r="D799" s="170"/>
    </row>
    <row r="800" ht="18.75" customHeight="1">
      <c r="D800" s="170"/>
    </row>
    <row r="801" ht="18.75" customHeight="1">
      <c r="D801" s="170"/>
    </row>
    <row r="802" ht="18.75" customHeight="1">
      <c r="D802" s="170"/>
    </row>
    <row r="803" ht="18.75" customHeight="1">
      <c r="D803" s="170"/>
    </row>
    <row r="804" ht="18.75" customHeight="1">
      <c r="D804" s="170"/>
    </row>
    <row r="805" ht="18.75" customHeight="1">
      <c r="D805" s="170"/>
    </row>
    <row r="806" ht="18.75" customHeight="1">
      <c r="D806" s="170"/>
    </row>
    <row r="807" ht="18.75" customHeight="1">
      <c r="D807" s="170"/>
    </row>
    <row r="808" ht="18.75" customHeight="1">
      <c r="D808" s="170"/>
    </row>
    <row r="809" ht="18.75" customHeight="1">
      <c r="D809" s="170"/>
    </row>
    <row r="810" ht="18.75" customHeight="1">
      <c r="D810" s="170"/>
    </row>
    <row r="811" ht="18.75" customHeight="1">
      <c r="D811" s="170"/>
    </row>
    <row r="812" ht="18.75" customHeight="1">
      <c r="D812" s="170"/>
    </row>
    <row r="813" ht="18.75" customHeight="1">
      <c r="D813" s="170"/>
    </row>
    <row r="814" ht="18.75" customHeight="1">
      <c r="D814" s="170"/>
    </row>
    <row r="815" ht="18.75" customHeight="1">
      <c r="D815" s="170"/>
    </row>
    <row r="816" ht="18.75" customHeight="1">
      <c r="D816" s="170"/>
    </row>
    <row r="817" ht="18.75" customHeight="1">
      <c r="D817" s="170"/>
    </row>
    <row r="818" ht="18.75" customHeight="1">
      <c r="D818" s="170"/>
    </row>
    <row r="819" ht="18.75" customHeight="1">
      <c r="D819" s="170"/>
    </row>
    <row r="820" ht="18.75" customHeight="1">
      <c r="D820" s="170"/>
    </row>
    <row r="821" ht="18.75" customHeight="1">
      <c r="D821" s="170"/>
    </row>
    <row r="822" ht="18.75" customHeight="1">
      <c r="D822" s="170"/>
    </row>
    <row r="823" ht="18.75" customHeight="1">
      <c r="D823" s="170"/>
    </row>
    <row r="824" ht="18.75" customHeight="1">
      <c r="D824" s="170"/>
    </row>
    <row r="825" ht="18.75" customHeight="1">
      <c r="D825" s="170"/>
    </row>
    <row r="826" ht="18.75" customHeight="1">
      <c r="D826" s="170"/>
    </row>
    <row r="827" ht="18.75" customHeight="1">
      <c r="D827" s="170"/>
    </row>
    <row r="828" ht="18.75" customHeight="1">
      <c r="D828" s="170"/>
    </row>
    <row r="829" ht="18.75" customHeight="1">
      <c r="D829" s="170"/>
    </row>
    <row r="830" ht="18.75" customHeight="1">
      <c r="D830" s="170"/>
    </row>
    <row r="831" ht="18.75" customHeight="1">
      <c r="D831" s="170"/>
    </row>
    <row r="832" ht="18.75" customHeight="1">
      <c r="D832" s="170"/>
    </row>
    <row r="833" ht="18.75" customHeight="1">
      <c r="D833" s="170"/>
    </row>
    <row r="834" ht="18.75" customHeight="1">
      <c r="D834" s="170"/>
    </row>
    <row r="835" ht="18.75" customHeight="1">
      <c r="D835" s="170"/>
    </row>
    <row r="836" ht="18.75" customHeight="1">
      <c r="D836" s="170"/>
    </row>
    <row r="837" ht="18.75" customHeight="1">
      <c r="D837" s="170"/>
    </row>
    <row r="838" ht="18.75" customHeight="1">
      <c r="D838" s="170"/>
    </row>
    <row r="839" ht="18.75" customHeight="1">
      <c r="D839" s="170"/>
    </row>
    <row r="840" ht="18.75" customHeight="1">
      <c r="D840" s="170"/>
    </row>
    <row r="841" ht="18.75" customHeight="1">
      <c r="D841" s="170"/>
    </row>
    <row r="842" ht="18.75" customHeight="1">
      <c r="D842" s="170"/>
    </row>
    <row r="843" ht="18.75" customHeight="1">
      <c r="D843" s="170"/>
    </row>
    <row r="844" ht="18.75" customHeight="1">
      <c r="D844" s="170"/>
    </row>
    <row r="845" ht="18.75" customHeight="1">
      <c r="D845" s="170"/>
    </row>
    <row r="846" ht="18.75" customHeight="1">
      <c r="D846" s="170"/>
    </row>
    <row r="847" ht="18.75" customHeight="1">
      <c r="D847" s="170"/>
    </row>
    <row r="848" ht="18.75" customHeight="1">
      <c r="D848" s="170"/>
    </row>
    <row r="849" ht="18.75" customHeight="1">
      <c r="D849" s="170"/>
    </row>
    <row r="850" ht="18.75" customHeight="1">
      <c r="D850" s="170"/>
    </row>
    <row r="851" ht="18.75" customHeight="1">
      <c r="D851" s="170"/>
    </row>
    <row r="852" ht="18.75" customHeight="1">
      <c r="D852" s="170"/>
    </row>
    <row r="853" ht="18.75" customHeight="1">
      <c r="D853" s="170"/>
    </row>
    <row r="854" ht="18.75" customHeight="1">
      <c r="D854" s="170"/>
    </row>
    <row r="855" ht="18.75" customHeight="1">
      <c r="D855" s="170"/>
    </row>
    <row r="856" ht="18.75" customHeight="1">
      <c r="D856" s="170"/>
    </row>
    <row r="857" ht="18.75" customHeight="1">
      <c r="D857" s="170"/>
    </row>
    <row r="858" ht="18.75" customHeight="1">
      <c r="D858" s="170"/>
    </row>
    <row r="859" ht="18.75" customHeight="1">
      <c r="D859" s="170"/>
    </row>
    <row r="860" ht="18.75" customHeight="1">
      <c r="D860" s="170"/>
    </row>
    <row r="861" ht="18.75" customHeight="1">
      <c r="D861" s="170"/>
    </row>
    <row r="862" ht="18.75" customHeight="1">
      <c r="D862" s="170"/>
    </row>
    <row r="863" ht="18.75" customHeight="1">
      <c r="D863" s="170"/>
    </row>
    <row r="864" ht="18.75" customHeight="1">
      <c r="D864" s="170"/>
    </row>
    <row r="865" ht="18.75" customHeight="1">
      <c r="D865" s="170"/>
    </row>
    <row r="866" ht="18.75" customHeight="1">
      <c r="D866" s="170"/>
    </row>
    <row r="867" ht="18.75" customHeight="1">
      <c r="D867" s="170"/>
    </row>
    <row r="868" ht="18.75" customHeight="1">
      <c r="D868" s="170"/>
    </row>
    <row r="869" ht="18.75" customHeight="1">
      <c r="D869" s="170"/>
    </row>
    <row r="870" ht="18.75" customHeight="1">
      <c r="D870" s="170"/>
    </row>
    <row r="871" ht="18.75" customHeight="1">
      <c r="D871" s="170"/>
    </row>
    <row r="872" ht="18.75" customHeight="1">
      <c r="D872" s="170"/>
    </row>
    <row r="873" ht="18.75" customHeight="1">
      <c r="D873" s="170"/>
    </row>
    <row r="874" ht="18.75" customHeight="1">
      <c r="D874" s="170"/>
    </row>
    <row r="875" ht="18.75" customHeight="1">
      <c r="D875" s="170"/>
    </row>
    <row r="876" ht="18.75" customHeight="1">
      <c r="D876" s="170"/>
    </row>
    <row r="877" ht="18.75" customHeight="1">
      <c r="D877" s="170"/>
    </row>
    <row r="878" ht="18.75" customHeight="1">
      <c r="D878" s="170"/>
    </row>
    <row r="879" ht="18.75" customHeight="1">
      <c r="D879" s="170"/>
    </row>
    <row r="880" ht="18.75" customHeight="1">
      <c r="D880" s="170"/>
    </row>
    <row r="881" ht="18.75" customHeight="1">
      <c r="D881" s="170"/>
    </row>
    <row r="882" ht="18.75" customHeight="1">
      <c r="D882" s="170"/>
    </row>
    <row r="883" ht="18.75" customHeight="1">
      <c r="D883" s="170"/>
    </row>
    <row r="884" ht="18.75" customHeight="1">
      <c r="D884" s="170"/>
    </row>
    <row r="885" ht="18.75" customHeight="1">
      <c r="D885" s="170"/>
    </row>
    <row r="886" ht="18.75" customHeight="1">
      <c r="D886" s="170"/>
    </row>
    <row r="887" ht="18.75" customHeight="1">
      <c r="D887" s="170"/>
    </row>
    <row r="888" ht="18.75" customHeight="1">
      <c r="D888" s="170"/>
    </row>
    <row r="889" ht="18.75" customHeight="1">
      <c r="D889" s="170"/>
    </row>
    <row r="890" ht="18.75" customHeight="1">
      <c r="D890" s="170"/>
    </row>
    <row r="891" ht="18.75" customHeight="1">
      <c r="D891" s="170"/>
    </row>
    <row r="892" ht="18.75" customHeight="1">
      <c r="D892" s="170"/>
    </row>
    <row r="893" ht="18.75" customHeight="1">
      <c r="D893" s="170"/>
    </row>
    <row r="894" ht="18.75" customHeight="1">
      <c r="D894" s="170"/>
    </row>
    <row r="895" ht="18.75" customHeight="1">
      <c r="D895" s="170"/>
    </row>
    <row r="896" ht="18.75" customHeight="1">
      <c r="D896" s="170"/>
    </row>
    <row r="897" ht="18.75" customHeight="1">
      <c r="D897" s="170"/>
    </row>
    <row r="898" ht="18.75" customHeight="1">
      <c r="D898" s="170"/>
    </row>
    <row r="899" ht="18.75" customHeight="1">
      <c r="D899" s="170"/>
    </row>
    <row r="900" ht="18.75" customHeight="1">
      <c r="D900" s="170"/>
    </row>
    <row r="901" ht="18.75" customHeight="1">
      <c r="D901" s="170"/>
    </row>
    <row r="902" ht="18.75" customHeight="1">
      <c r="D902" s="170"/>
    </row>
    <row r="903" ht="18.75" customHeight="1">
      <c r="D903" s="170"/>
    </row>
    <row r="904" ht="18.75" customHeight="1">
      <c r="D904" s="170"/>
    </row>
    <row r="905" ht="18.75" customHeight="1">
      <c r="D905" s="170"/>
    </row>
    <row r="906" ht="18.75" customHeight="1">
      <c r="D906" s="170"/>
    </row>
    <row r="907" ht="18.75" customHeight="1">
      <c r="D907" s="170"/>
    </row>
    <row r="908" ht="18.75" customHeight="1">
      <c r="D908" s="170"/>
    </row>
    <row r="909" ht="18.75" customHeight="1">
      <c r="D909" s="170"/>
    </row>
    <row r="910" ht="18.75" customHeight="1">
      <c r="D910" s="170"/>
    </row>
    <row r="911" ht="18.75" customHeight="1">
      <c r="D911" s="170"/>
    </row>
    <row r="912" ht="18.75" customHeight="1">
      <c r="D912" s="170"/>
    </row>
    <row r="913" ht="18.75" customHeight="1">
      <c r="D913" s="170"/>
    </row>
    <row r="914" ht="18.75" customHeight="1">
      <c r="D914" s="170"/>
    </row>
    <row r="915" ht="18.75" customHeight="1">
      <c r="D915" s="170"/>
    </row>
    <row r="916" ht="18.75" customHeight="1">
      <c r="D916" s="170"/>
    </row>
    <row r="917" ht="18.75" customHeight="1">
      <c r="D917" s="170"/>
    </row>
    <row r="918" ht="18.75" customHeight="1">
      <c r="D918" s="170"/>
    </row>
    <row r="919" ht="18.75" customHeight="1">
      <c r="D919" s="170"/>
    </row>
    <row r="920" ht="18.75" customHeight="1">
      <c r="D920" s="170"/>
    </row>
    <row r="921" ht="18.75" customHeight="1">
      <c r="D921" s="170"/>
    </row>
    <row r="922" ht="18.75" customHeight="1">
      <c r="D922" s="170"/>
    </row>
    <row r="923" ht="18.75" customHeight="1">
      <c r="D923" s="170"/>
    </row>
    <row r="924" ht="18.75" customHeight="1">
      <c r="D924" s="170"/>
    </row>
    <row r="925" ht="18.75" customHeight="1">
      <c r="D925" s="170"/>
    </row>
    <row r="926" ht="18.75" customHeight="1">
      <c r="D926" s="170"/>
    </row>
    <row r="927" ht="18.75" customHeight="1">
      <c r="D927" s="170"/>
    </row>
    <row r="928" ht="18.75" customHeight="1">
      <c r="D928" s="170"/>
    </row>
    <row r="929" ht="18.75" customHeight="1">
      <c r="D929" s="170"/>
    </row>
    <row r="930" ht="18.75" customHeight="1">
      <c r="D930" s="170"/>
    </row>
    <row r="931" ht="18.75" customHeight="1">
      <c r="D931" s="170"/>
    </row>
    <row r="932" ht="18.75" customHeight="1">
      <c r="D932" s="170"/>
    </row>
    <row r="933" ht="18.75" customHeight="1">
      <c r="D933" s="170"/>
    </row>
    <row r="934" ht="18.75" customHeight="1">
      <c r="D934" s="170"/>
    </row>
    <row r="935" ht="18.75" customHeight="1">
      <c r="D935" s="170"/>
    </row>
    <row r="936" ht="18.75" customHeight="1">
      <c r="D936" s="170"/>
    </row>
    <row r="937" ht="18.75" customHeight="1">
      <c r="D937" s="170"/>
    </row>
    <row r="938" ht="18.75" customHeight="1">
      <c r="D938" s="170"/>
    </row>
    <row r="939" ht="18.75" customHeight="1">
      <c r="D939" s="170"/>
    </row>
    <row r="940" ht="18.75" customHeight="1">
      <c r="D940" s="170"/>
    </row>
    <row r="941" ht="18.75" customHeight="1">
      <c r="D941" s="170"/>
    </row>
    <row r="942" ht="18.75" customHeight="1">
      <c r="D942" s="170"/>
    </row>
    <row r="943" ht="18.75" customHeight="1">
      <c r="D943" s="170"/>
    </row>
    <row r="944" ht="18.75" customHeight="1">
      <c r="D944" s="170"/>
    </row>
    <row r="945" ht="18.75" customHeight="1">
      <c r="D945" s="170"/>
    </row>
    <row r="946" ht="18.75" customHeight="1">
      <c r="D946" s="170"/>
    </row>
    <row r="947" ht="18.75" customHeight="1">
      <c r="D947" s="170"/>
    </row>
    <row r="948" ht="18.75" customHeight="1">
      <c r="D948" s="170"/>
    </row>
    <row r="949" ht="18.75" customHeight="1">
      <c r="D949" s="170"/>
    </row>
    <row r="950" ht="18.75" customHeight="1">
      <c r="D950" s="170"/>
    </row>
    <row r="951" ht="18.75" customHeight="1">
      <c r="D951" s="170"/>
    </row>
    <row r="952" ht="18.75" customHeight="1">
      <c r="D952" s="170"/>
    </row>
    <row r="953" ht="18.75" customHeight="1">
      <c r="D953" s="170"/>
    </row>
    <row r="954" ht="18.75" customHeight="1">
      <c r="D954" s="170"/>
    </row>
    <row r="955" ht="18.75" customHeight="1">
      <c r="D955" s="170"/>
    </row>
    <row r="956" ht="18.75" customHeight="1">
      <c r="D956" s="170"/>
    </row>
    <row r="957" ht="18.75" customHeight="1">
      <c r="D957" s="170"/>
    </row>
    <row r="958" ht="18.75" customHeight="1">
      <c r="D958" s="170"/>
    </row>
    <row r="959" ht="18.75" customHeight="1">
      <c r="D959" s="170"/>
    </row>
    <row r="960" ht="18.75" customHeight="1">
      <c r="D960" s="170"/>
    </row>
    <row r="961" ht="18.75" customHeight="1">
      <c r="D961" s="170"/>
    </row>
    <row r="962" ht="18.75" customHeight="1">
      <c r="D962" s="170"/>
    </row>
    <row r="963" ht="18.75" customHeight="1">
      <c r="D963" s="170"/>
    </row>
    <row r="964" ht="18.75" customHeight="1">
      <c r="D964" s="170"/>
    </row>
    <row r="965" ht="18.75" customHeight="1">
      <c r="D965" s="170"/>
    </row>
    <row r="966" ht="18.75" customHeight="1">
      <c r="D966" s="170"/>
    </row>
    <row r="967" ht="18.75" customHeight="1">
      <c r="D967" s="170"/>
    </row>
    <row r="968" ht="18.75" customHeight="1">
      <c r="D968" s="170"/>
    </row>
    <row r="969" ht="18.75" customHeight="1">
      <c r="D969" s="170"/>
    </row>
    <row r="970" ht="18.75" customHeight="1">
      <c r="D970" s="170"/>
    </row>
    <row r="971" ht="18.75" customHeight="1">
      <c r="D971" s="170"/>
    </row>
    <row r="972" ht="18.75" customHeight="1">
      <c r="D972" s="170"/>
    </row>
    <row r="973" ht="18.75" customHeight="1">
      <c r="D973" s="170"/>
    </row>
    <row r="974" ht="18.75" customHeight="1">
      <c r="D974" s="170"/>
    </row>
    <row r="975" ht="18.75" customHeight="1">
      <c r="D975" s="170"/>
    </row>
    <row r="976" ht="18.75" customHeight="1">
      <c r="D976" s="170"/>
    </row>
    <row r="977" ht="18.75" customHeight="1">
      <c r="D977" s="170"/>
    </row>
    <row r="978" ht="18.75" customHeight="1">
      <c r="D978" s="170"/>
    </row>
    <row r="979" ht="18.75" customHeight="1">
      <c r="D979" s="170"/>
    </row>
    <row r="980" ht="18.75" customHeight="1">
      <c r="D980" s="170"/>
    </row>
    <row r="981" ht="18.75" customHeight="1">
      <c r="D981" s="170"/>
    </row>
    <row r="982" ht="18.75" customHeight="1">
      <c r="D982" s="170"/>
    </row>
    <row r="983" ht="18.75" customHeight="1">
      <c r="D983" s="170"/>
    </row>
    <row r="984" ht="18.75" customHeight="1">
      <c r="D984" s="170"/>
    </row>
    <row r="985" ht="18.75" customHeight="1">
      <c r="D985" s="170"/>
    </row>
    <row r="986" ht="18.75" customHeight="1">
      <c r="D986" s="170"/>
    </row>
    <row r="987" ht="18.75" customHeight="1">
      <c r="D987" s="170"/>
    </row>
    <row r="988" ht="18.75" customHeight="1">
      <c r="D988" s="170"/>
    </row>
    <row r="989" ht="18.75" customHeight="1">
      <c r="D989" s="170"/>
    </row>
    <row r="990" ht="18.75" customHeight="1">
      <c r="D990" s="170"/>
    </row>
    <row r="991" ht="18.75" customHeight="1">
      <c r="D991" s="170"/>
    </row>
    <row r="992" ht="18.75" customHeight="1">
      <c r="D992" s="170"/>
    </row>
    <row r="993" ht="18.75" customHeight="1">
      <c r="D993" s="170"/>
    </row>
    <row r="994" ht="18.75" customHeight="1">
      <c r="D994" s="170"/>
    </row>
    <row r="995" ht="18.75" customHeight="1">
      <c r="D995" s="170"/>
    </row>
    <row r="996" ht="18.75" customHeight="1">
      <c r="D996" s="170"/>
    </row>
    <row r="997" ht="18.75" customHeight="1">
      <c r="D997" s="170"/>
    </row>
    <row r="998" ht="18.75" customHeight="1">
      <c r="D998" s="170"/>
    </row>
    <row r="999" ht="18.75" customHeight="1">
      <c r="D999" s="170"/>
    </row>
    <row r="1000" ht="18.75" customHeight="1">
      <c r="D1000" s="170"/>
    </row>
    <row r="1001" ht="18.75" customHeight="1">
      <c r="D1001" s="170"/>
    </row>
    <row r="1002" ht="18.75" customHeight="1">
      <c r="D1002" s="170"/>
    </row>
    <row r="1003" ht="18.75" customHeight="1">
      <c r="D1003" s="170"/>
    </row>
    <row r="1004" ht="18.75" customHeight="1">
      <c r="D1004" s="170"/>
    </row>
    <row r="1005" ht="18.75" customHeight="1">
      <c r="D1005" s="170"/>
    </row>
    <row r="1006" ht="18.75" customHeight="1">
      <c r="D1006" s="170"/>
    </row>
    <row r="1007" ht="18.75" customHeight="1">
      <c r="D1007" s="170"/>
    </row>
    <row r="1008" ht="18.75" customHeight="1">
      <c r="D1008" s="170"/>
    </row>
    <row r="1009" ht="18.75" customHeight="1">
      <c r="D1009" s="170"/>
    </row>
    <row r="1010" ht="18.75" customHeight="1">
      <c r="D1010" s="170"/>
    </row>
    <row r="1011" ht="18.75" customHeight="1">
      <c r="D1011" s="170"/>
    </row>
    <row r="1012" ht="18.75" customHeight="1">
      <c r="D1012" s="170"/>
    </row>
    <row r="1013" ht="18.75" customHeight="1">
      <c r="D1013" s="170"/>
    </row>
    <row r="1014" ht="18.75" customHeight="1">
      <c r="D1014" s="170"/>
    </row>
    <row r="1015" ht="18.75" customHeight="1">
      <c r="D1015" s="170"/>
    </row>
    <row r="1016" ht="18.75" customHeight="1">
      <c r="D1016" s="170"/>
    </row>
    <row r="1017" ht="18.75" customHeight="1">
      <c r="D1017" s="170"/>
    </row>
    <row r="1018" ht="18.75" customHeight="1">
      <c r="D1018" s="170"/>
    </row>
    <row r="1019" ht="18.75" customHeight="1">
      <c r="D1019" s="170"/>
    </row>
    <row r="1020" ht="18.75" customHeight="1">
      <c r="D1020" s="170"/>
    </row>
    <row r="1021" ht="18.75" customHeight="1">
      <c r="D1021" s="170"/>
    </row>
    <row r="1022" ht="18.75" customHeight="1">
      <c r="D1022" s="170"/>
    </row>
    <row r="1023" ht="18.75" customHeight="1">
      <c r="D1023" s="170"/>
    </row>
    <row r="1024" ht="18.75" customHeight="1">
      <c r="D1024" s="170"/>
    </row>
    <row r="1025" ht="18.75" customHeight="1">
      <c r="D1025" s="170"/>
    </row>
    <row r="1026" ht="18.75" customHeight="1">
      <c r="D1026" s="170"/>
    </row>
    <row r="1027" ht="18.75" customHeight="1">
      <c r="D1027" s="170"/>
    </row>
    <row r="1028" ht="18.75" customHeight="1">
      <c r="D1028" s="170"/>
    </row>
    <row r="1029" ht="18.75" customHeight="1">
      <c r="D1029" s="170"/>
    </row>
    <row r="1030" ht="18.75" customHeight="1">
      <c r="D1030" s="170"/>
    </row>
    <row r="1031" ht="18.75" customHeight="1">
      <c r="D1031" s="170"/>
    </row>
    <row r="1032" ht="18.75" customHeight="1">
      <c r="D1032" s="170"/>
    </row>
    <row r="1033" ht="18.75" customHeight="1">
      <c r="D1033" s="170"/>
    </row>
    <row r="1034" ht="18.75" customHeight="1">
      <c r="D1034" s="170"/>
    </row>
    <row r="1035" ht="18.75" customHeight="1">
      <c r="D1035" s="170"/>
    </row>
    <row r="1036" ht="18.75" customHeight="1">
      <c r="D1036" s="170"/>
    </row>
    <row r="1037" ht="18.75" customHeight="1">
      <c r="D1037" s="170"/>
    </row>
    <row r="1038" ht="18.75" customHeight="1">
      <c r="D1038" s="170"/>
    </row>
    <row r="1039" ht="18.75" customHeight="1">
      <c r="D1039" s="170"/>
    </row>
    <row r="1040" ht="18.75" customHeight="1">
      <c r="D1040" s="170"/>
    </row>
    <row r="1041" ht="18.75" customHeight="1">
      <c r="D1041" s="170"/>
    </row>
    <row r="1042" ht="18.75" customHeight="1">
      <c r="D1042" s="170"/>
    </row>
    <row r="1043" ht="18.75" customHeight="1">
      <c r="D1043" s="170"/>
    </row>
    <row r="1044" ht="18.75" customHeight="1">
      <c r="D1044" s="170"/>
    </row>
    <row r="1045" ht="18.75" customHeight="1">
      <c r="D1045" s="170"/>
    </row>
    <row r="1046" ht="18.75" customHeight="1">
      <c r="D1046" s="170"/>
    </row>
    <row r="1047" ht="18.75" customHeight="1">
      <c r="D1047" s="170"/>
    </row>
    <row r="1048" ht="18.75" customHeight="1">
      <c r="D1048" s="170"/>
    </row>
    <row r="1049" ht="18.75" customHeight="1">
      <c r="D1049" s="170"/>
    </row>
    <row r="1050" ht="18.75" customHeight="1">
      <c r="D1050" s="170"/>
    </row>
    <row r="1051" ht="18.75" customHeight="1">
      <c r="D1051" s="170"/>
    </row>
    <row r="1052" ht="18.75" customHeight="1">
      <c r="D1052" s="170"/>
    </row>
    <row r="1053" ht="18.75" customHeight="1">
      <c r="D1053" s="170"/>
    </row>
    <row r="1054" ht="18.75" customHeight="1">
      <c r="D1054" s="170"/>
    </row>
    <row r="1055" ht="18.75" customHeight="1">
      <c r="D1055" s="170"/>
    </row>
    <row r="1056" ht="18.75" customHeight="1">
      <c r="D1056" s="170"/>
    </row>
    <row r="1057" ht="18.75" customHeight="1">
      <c r="D1057" s="170"/>
    </row>
    <row r="1058" ht="18.75" customHeight="1">
      <c r="D1058" s="170"/>
    </row>
    <row r="1059" ht="18.75" customHeight="1">
      <c r="D1059" s="170"/>
    </row>
    <row r="1060" ht="18.75" customHeight="1">
      <c r="D1060" s="170"/>
    </row>
    <row r="1061" ht="18.75" customHeight="1">
      <c r="D1061" s="170"/>
    </row>
    <row r="1062" ht="18.75" customHeight="1">
      <c r="D1062" s="170"/>
    </row>
    <row r="1063" ht="18.75" customHeight="1">
      <c r="D1063" s="170"/>
    </row>
    <row r="1064" ht="18.75" customHeight="1">
      <c r="D1064" s="170"/>
    </row>
    <row r="1065" ht="18.75" customHeight="1">
      <c r="D1065" s="170"/>
    </row>
    <row r="1066" ht="18.75" customHeight="1">
      <c r="D1066" s="170"/>
    </row>
    <row r="1067" ht="18.75" customHeight="1">
      <c r="D1067" s="170"/>
    </row>
    <row r="1068" ht="18.75" customHeight="1">
      <c r="D1068" s="170"/>
    </row>
    <row r="1069" ht="18.75" customHeight="1">
      <c r="D1069" s="170"/>
    </row>
    <row r="1070" ht="18.75" customHeight="1">
      <c r="D1070" s="170"/>
    </row>
    <row r="1071" ht="18.75" customHeight="1">
      <c r="D1071" s="170"/>
    </row>
    <row r="1072" ht="18.75" customHeight="1">
      <c r="D1072" s="170"/>
    </row>
    <row r="1073" ht="18.75" customHeight="1">
      <c r="D1073" s="170"/>
    </row>
    <row r="1074" ht="18.75" customHeight="1">
      <c r="D1074" s="170"/>
    </row>
    <row r="1075" ht="18.75" customHeight="1">
      <c r="D1075" s="170"/>
    </row>
    <row r="1076" ht="18.75" customHeight="1">
      <c r="D1076" s="170"/>
    </row>
    <row r="1077" ht="18.75" customHeight="1">
      <c r="D1077" s="170"/>
    </row>
    <row r="1078" ht="18.75" customHeight="1">
      <c r="D1078" s="170"/>
    </row>
    <row r="1079" ht="18.75" customHeight="1">
      <c r="D1079" s="170"/>
    </row>
    <row r="1080" ht="18.75" customHeight="1">
      <c r="D1080" s="170"/>
    </row>
    <row r="1081" ht="18.75" customHeight="1">
      <c r="D1081" s="170"/>
    </row>
    <row r="1082" ht="18.75" customHeight="1">
      <c r="D1082" s="170"/>
    </row>
    <row r="1083" ht="18.75" customHeight="1">
      <c r="D1083" s="170"/>
    </row>
    <row r="1084" ht="18.75" customHeight="1">
      <c r="D1084" s="170"/>
    </row>
    <row r="1085" ht="18.75" customHeight="1">
      <c r="D1085" s="170"/>
    </row>
    <row r="1086" ht="18.75" customHeight="1">
      <c r="D1086" s="170"/>
    </row>
    <row r="1087" ht="18.75" customHeight="1">
      <c r="D1087" s="170"/>
    </row>
    <row r="1088" ht="18.75" customHeight="1">
      <c r="D1088" s="170"/>
    </row>
    <row r="1089" ht="18.75" customHeight="1">
      <c r="D1089" s="170"/>
    </row>
    <row r="1090" ht="18.75" customHeight="1">
      <c r="D1090" s="170"/>
    </row>
    <row r="1091" ht="18.75" customHeight="1">
      <c r="D1091" s="170"/>
    </row>
    <row r="1092" ht="18.75" customHeight="1">
      <c r="D1092" s="170"/>
    </row>
    <row r="1093" ht="18.75" customHeight="1">
      <c r="D1093" s="170"/>
    </row>
    <row r="1094" ht="18.75" customHeight="1">
      <c r="D1094" s="170"/>
    </row>
    <row r="1095" ht="18.75" customHeight="1">
      <c r="D1095" s="170"/>
    </row>
    <row r="1096" ht="18.75" customHeight="1">
      <c r="D1096" s="170"/>
    </row>
    <row r="1097" ht="18.75" customHeight="1">
      <c r="D1097" s="170"/>
    </row>
    <row r="1098" ht="18.75" customHeight="1">
      <c r="D1098" s="170"/>
    </row>
    <row r="1099" ht="18.75" customHeight="1">
      <c r="D1099" s="170"/>
    </row>
    <row r="1100" ht="18.75" customHeight="1">
      <c r="D1100" s="170"/>
    </row>
    <row r="1101" ht="18.75" customHeight="1">
      <c r="D1101" s="170"/>
    </row>
    <row r="1102" ht="18.75" customHeight="1">
      <c r="D1102" s="170"/>
    </row>
    <row r="1103" ht="18.75" customHeight="1">
      <c r="D1103" s="170"/>
    </row>
    <row r="1104" ht="18.75" customHeight="1">
      <c r="D1104" s="170"/>
    </row>
    <row r="1105" ht="18.75" customHeight="1">
      <c r="D1105" s="170"/>
    </row>
    <row r="1106" ht="18.75" customHeight="1">
      <c r="D1106" s="170"/>
    </row>
    <row r="1107" ht="18.75" customHeight="1">
      <c r="D1107" s="170"/>
    </row>
    <row r="1108" ht="18.75" customHeight="1">
      <c r="D1108" s="170"/>
    </row>
    <row r="1109" ht="18.75" customHeight="1">
      <c r="D1109" s="170"/>
    </row>
    <row r="1110" ht="18.75" customHeight="1">
      <c r="D1110" s="170"/>
    </row>
    <row r="1111" ht="18.75" customHeight="1">
      <c r="D1111" s="170"/>
    </row>
    <row r="1112" ht="18.75" customHeight="1">
      <c r="D1112" s="170"/>
    </row>
    <row r="1113" ht="18.75" customHeight="1">
      <c r="D1113" s="170"/>
    </row>
    <row r="1114" ht="18.75" customHeight="1">
      <c r="D1114" s="170"/>
    </row>
    <row r="1115" ht="18.75" customHeight="1">
      <c r="D1115" s="170"/>
    </row>
    <row r="1116" ht="18.75" customHeight="1">
      <c r="D1116" s="170"/>
    </row>
    <row r="1117" ht="18.75" customHeight="1">
      <c r="D1117" s="170"/>
    </row>
    <row r="1118" ht="18.75" customHeight="1">
      <c r="D1118" s="170"/>
    </row>
    <row r="1119" ht="18.75" customHeight="1">
      <c r="D1119" s="170"/>
    </row>
    <row r="1120" ht="18.75" customHeight="1">
      <c r="D1120" s="170"/>
    </row>
    <row r="1121" ht="18.75" customHeight="1">
      <c r="D1121" s="170"/>
    </row>
    <row r="1122" ht="18.75" customHeight="1">
      <c r="D1122" s="170"/>
    </row>
    <row r="1123" ht="18.75" customHeight="1">
      <c r="D1123" s="170"/>
    </row>
    <row r="1124" ht="18.75" customHeight="1">
      <c r="D1124" s="170"/>
    </row>
    <row r="1125" ht="18.75" customHeight="1">
      <c r="D1125" s="170"/>
    </row>
    <row r="1126" ht="18.75" customHeight="1">
      <c r="D1126" s="170"/>
    </row>
    <row r="1127" ht="18.75" customHeight="1">
      <c r="D1127" s="170"/>
    </row>
    <row r="1128" ht="18.75" customHeight="1">
      <c r="D1128" s="170"/>
    </row>
    <row r="1129" ht="18.75" customHeight="1">
      <c r="D1129" s="170"/>
    </row>
    <row r="1130" ht="18.75" customHeight="1">
      <c r="D1130" s="170"/>
    </row>
    <row r="1131" ht="18.75" customHeight="1">
      <c r="D1131" s="170"/>
    </row>
    <row r="1132" ht="18.75" customHeight="1">
      <c r="D1132" s="170"/>
    </row>
    <row r="1133" ht="18.75" customHeight="1">
      <c r="D1133" s="170"/>
    </row>
    <row r="1134" ht="18.75" customHeight="1">
      <c r="D1134" s="170"/>
    </row>
    <row r="1135" ht="18.75" customHeight="1">
      <c r="D1135" s="170"/>
    </row>
    <row r="1136" ht="18.75" customHeight="1">
      <c r="D1136" s="170"/>
    </row>
    <row r="1137" ht="18.75" customHeight="1">
      <c r="D1137" s="170"/>
    </row>
    <row r="1138" ht="18.75" customHeight="1">
      <c r="D1138" s="170"/>
    </row>
    <row r="1139" ht="18.75" customHeight="1">
      <c r="D1139" s="170"/>
    </row>
    <row r="1140" ht="18.75" customHeight="1">
      <c r="D1140" s="170"/>
    </row>
    <row r="1141" ht="18.75" customHeight="1">
      <c r="D1141" s="170"/>
    </row>
    <row r="1142" ht="18.75" customHeight="1">
      <c r="D1142" s="170"/>
    </row>
    <row r="1143" ht="18.75" customHeight="1">
      <c r="D1143" s="170"/>
    </row>
    <row r="1144" ht="18.75" customHeight="1">
      <c r="D1144" s="170"/>
    </row>
    <row r="1145" ht="18.75" customHeight="1">
      <c r="D1145" s="170"/>
    </row>
    <row r="1146" ht="18.75" customHeight="1">
      <c r="D1146" s="170"/>
    </row>
    <row r="1147" ht="18.75" customHeight="1">
      <c r="D1147" s="170"/>
    </row>
    <row r="1148" ht="18.75" customHeight="1">
      <c r="D1148" s="170"/>
    </row>
    <row r="1149" ht="18.75" customHeight="1">
      <c r="D1149" s="170"/>
    </row>
    <row r="1150" ht="18.75" customHeight="1">
      <c r="D1150" s="170"/>
    </row>
    <row r="1151" ht="18.75" customHeight="1">
      <c r="D1151" s="170"/>
    </row>
    <row r="1152" ht="18.75" customHeight="1">
      <c r="D1152" s="170"/>
    </row>
    <row r="1153" ht="18.75" customHeight="1">
      <c r="D1153" s="170"/>
    </row>
    <row r="1154" ht="18.75" customHeight="1">
      <c r="D1154" s="170"/>
    </row>
    <row r="1155" ht="18.75" customHeight="1">
      <c r="D1155" s="170"/>
    </row>
    <row r="1156" ht="18.75" customHeight="1">
      <c r="D1156" s="170"/>
    </row>
    <row r="1157" ht="18.75" customHeight="1">
      <c r="D1157" s="170"/>
    </row>
    <row r="1158" ht="18.75" customHeight="1">
      <c r="D1158" s="170"/>
    </row>
    <row r="1159" ht="18.75" customHeight="1">
      <c r="D1159" s="170"/>
    </row>
    <row r="1160" ht="18.75" customHeight="1">
      <c r="D1160" s="170"/>
    </row>
    <row r="1161" ht="18.75" customHeight="1">
      <c r="D1161" s="170"/>
    </row>
    <row r="1162" ht="18.75" customHeight="1">
      <c r="D1162" s="170"/>
    </row>
    <row r="1163" ht="18.75" customHeight="1">
      <c r="D1163" s="170"/>
    </row>
    <row r="1164" ht="18.75" customHeight="1">
      <c r="D1164" s="170"/>
    </row>
    <row r="1165" ht="18.75" customHeight="1">
      <c r="D1165" s="170"/>
    </row>
    <row r="1166" ht="18.75" customHeight="1">
      <c r="D1166" s="170"/>
    </row>
    <row r="1167" ht="18.75" customHeight="1">
      <c r="D1167" s="170"/>
    </row>
    <row r="1168" ht="18.75" customHeight="1">
      <c r="D1168" s="170"/>
    </row>
    <row r="1169" ht="18.75" customHeight="1">
      <c r="D1169" s="170"/>
    </row>
    <row r="1170" ht="18.75" customHeight="1">
      <c r="D1170" s="170"/>
    </row>
    <row r="1171" ht="18.75" customHeight="1">
      <c r="D1171" s="170"/>
    </row>
    <row r="1172" ht="18.75" customHeight="1">
      <c r="D1172" s="170"/>
    </row>
    <row r="1173" ht="18.75" customHeight="1">
      <c r="D1173" s="170"/>
    </row>
    <row r="1174" ht="18.75" customHeight="1">
      <c r="D1174" s="170"/>
    </row>
    <row r="1175" ht="18.75" customHeight="1">
      <c r="D1175" s="170"/>
    </row>
    <row r="1176" ht="18.75" customHeight="1">
      <c r="D1176" s="170"/>
    </row>
    <row r="1177" ht="18.75" customHeight="1">
      <c r="D1177" s="170"/>
    </row>
    <row r="1178" ht="18.75" customHeight="1">
      <c r="D1178" s="170"/>
    </row>
    <row r="1179" ht="18.75" customHeight="1">
      <c r="D1179" s="170"/>
    </row>
    <row r="1180" ht="18.75" customHeight="1">
      <c r="D1180" s="170"/>
    </row>
    <row r="1181" ht="18.75" customHeight="1">
      <c r="D1181" s="170"/>
    </row>
    <row r="1182" ht="18.75" customHeight="1">
      <c r="D1182" s="170"/>
    </row>
    <row r="1183" ht="18.75" customHeight="1">
      <c r="D1183" s="170"/>
    </row>
    <row r="1184" ht="18.75" customHeight="1">
      <c r="D1184" s="170"/>
    </row>
    <row r="1185" ht="18.75" customHeight="1">
      <c r="D1185" s="170"/>
    </row>
    <row r="1186" ht="18.75" customHeight="1">
      <c r="D1186" s="170"/>
    </row>
    <row r="1187" ht="18.75" customHeight="1">
      <c r="D1187" s="170"/>
    </row>
    <row r="1188" ht="18.75" customHeight="1">
      <c r="D1188" s="170"/>
    </row>
    <row r="1189" ht="18.75" customHeight="1">
      <c r="D1189" s="170"/>
    </row>
    <row r="1190" ht="18.75" customHeight="1">
      <c r="D1190" s="170"/>
    </row>
    <row r="1191" ht="18.75" customHeight="1">
      <c r="D1191" s="170"/>
    </row>
    <row r="1192" ht="18.75" customHeight="1">
      <c r="D1192" s="170"/>
    </row>
    <row r="1193" ht="18.75" customHeight="1">
      <c r="D1193" s="170"/>
    </row>
    <row r="1194" ht="18.75" customHeight="1">
      <c r="D1194" s="170"/>
    </row>
    <row r="1195" ht="18.75" customHeight="1">
      <c r="D1195" s="170"/>
    </row>
    <row r="1196" ht="18.75" customHeight="1">
      <c r="D1196" s="170"/>
    </row>
    <row r="1197" ht="18.75" customHeight="1">
      <c r="D1197" s="170"/>
    </row>
    <row r="1198" ht="18.75" customHeight="1">
      <c r="D1198" s="170"/>
    </row>
    <row r="1199" ht="18.75" customHeight="1">
      <c r="D1199" s="170"/>
    </row>
    <row r="1200" ht="18.75" customHeight="1">
      <c r="D1200" s="170"/>
    </row>
    <row r="1201" ht="18.75" customHeight="1">
      <c r="D1201" s="170"/>
    </row>
    <row r="1202" ht="18.75" customHeight="1">
      <c r="D1202" s="170"/>
    </row>
    <row r="1203" ht="18.75" customHeight="1">
      <c r="D1203" s="170"/>
    </row>
    <row r="1204" ht="18.75" customHeight="1">
      <c r="D1204" s="170"/>
    </row>
    <row r="1205" ht="18.75" customHeight="1">
      <c r="D1205" s="170"/>
    </row>
    <row r="1206" ht="18.75" customHeight="1">
      <c r="D1206" s="170"/>
    </row>
    <row r="1207" ht="18.75" customHeight="1">
      <c r="D1207" s="170"/>
    </row>
    <row r="1208" ht="18.75" customHeight="1">
      <c r="D1208" s="170"/>
    </row>
    <row r="1209" ht="18.75" customHeight="1">
      <c r="D1209" s="170"/>
    </row>
    <row r="1210" ht="18.75" customHeight="1">
      <c r="D1210" s="170"/>
    </row>
    <row r="1211" ht="18.75" customHeight="1">
      <c r="D1211" s="170"/>
    </row>
    <row r="1212" ht="18.75" customHeight="1">
      <c r="D1212" s="170"/>
    </row>
    <row r="1213" ht="18.75" customHeight="1">
      <c r="D1213" s="170"/>
    </row>
    <row r="1214" ht="18.75" customHeight="1">
      <c r="D1214" s="170"/>
    </row>
    <row r="1215" ht="18.75" customHeight="1">
      <c r="D1215" s="170"/>
    </row>
    <row r="1216" ht="18.75" customHeight="1">
      <c r="D1216" s="170"/>
    </row>
    <row r="1217" ht="18.75" customHeight="1">
      <c r="D1217" s="170"/>
    </row>
    <row r="1218" ht="18.75" customHeight="1">
      <c r="D1218" s="170"/>
    </row>
    <row r="1219" ht="18.75" customHeight="1">
      <c r="D1219" s="170"/>
    </row>
    <row r="1220" ht="18.75" customHeight="1">
      <c r="D1220" s="170"/>
    </row>
    <row r="1221" ht="18.75" customHeight="1">
      <c r="D1221" s="170"/>
    </row>
    <row r="1222" ht="18.75" customHeight="1">
      <c r="D1222" s="170"/>
    </row>
    <row r="1223" ht="18.75" customHeight="1">
      <c r="D1223" s="170"/>
    </row>
    <row r="1224" ht="18.75" customHeight="1">
      <c r="D1224" s="170"/>
    </row>
    <row r="1225" ht="18.75" customHeight="1">
      <c r="D1225" s="170"/>
    </row>
    <row r="1226" ht="18.75" customHeight="1">
      <c r="D1226" s="170"/>
    </row>
    <row r="1227" ht="18.75" customHeight="1">
      <c r="D1227" s="170"/>
    </row>
    <row r="1228" ht="18.75" customHeight="1">
      <c r="D1228" s="170"/>
    </row>
    <row r="1229" ht="18.75" customHeight="1">
      <c r="D1229" s="170"/>
    </row>
    <row r="1230" ht="18.75" customHeight="1">
      <c r="D1230" s="170"/>
    </row>
    <row r="1231" ht="18.75" customHeight="1">
      <c r="D1231" s="170"/>
    </row>
    <row r="1232" ht="18.75" customHeight="1">
      <c r="D1232" s="170"/>
    </row>
    <row r="1233" ht="18.75" customHeight="1">
      <c r="D1233" s="170"/>
    </row>
    <row r="1234" ht="18.75" customHeight="1">
      <c r="D1234" s="170"/>
    </row>
    <row r="1235" ht="18.75" customHeight="1">
      <c r="D1235" s="170"/>
    </row>
    <row r="1236" ht="18.75" customHeight="1">
      <c r="D1236" s="170"/>
    </row>
    <row r="1237" ht="18.75" customHeight="1">
      <c r="D1237" s="170"/>
    </row>
    <row r="1238" ht="18.75" customHeight="1">
      <c r="D1238" s="170"/>
    </row>
    <row r="1239" ht="18.75" customHeight="1">
      <c r="D1239" s="170"/>
    </row>
    <row r="1240" ht="18.75" customHeight="1">
      <c r="D1240" s="170"/>
    </row>
    <row r="1241" ht="18.75" customHeight="1">
      <c r="D1241" s="170"/>
    </row>
    <row r="1242" ht="18.75" customHeight="1">
      <c r="D1242" s="170"/>
    </row>
    <row r="1243" ht="18.75" customHeight="1">
      <c r="D1243" s="170"/>
    </row>
    <row r="1244" ht="18.75" customHeight="1">
      <c r="D1244" s="170"/>
    </row>
    <row r="1245" ht="18.75" customHeight="1">
      <c r="D1245" s="170"/>
    </row>
    <row r="1246" ht="18.75" customHeight="1">
      <c r="D1246" s="170"/>
    </row>
    <row r="1247" ht="18.75" customHeight="1">
      <c r="D1247" s="170"/>
    </row>
    <row r="1248" ht="18.75" customHeight="1">
      <c r="D1248" s="170"/>
    </row>
    <row r="1249" ht="18.75" customHeight="1">
      <c r="D1249" s="170"/>
    </row>
    <row r="1250" ht="18.75" customHeight="1">
      <c r="D1250" s="170"/>
    </row>
    <row r="1251" ht="18.75" customHeight="1">
      <c r="D1251" s="170"/>
    </row>
    <row r="1252" ht="18.75" customHeight="1">
      <c r="D1252" s="170"/>
    </row>
    <row r="1253" ht="18.75" customHeight="1">
      <c r="D1253" s="170"/>
    </row>
    <row r="1254" ht="18.75" customHeight="1">
      <c r="D1254" s="170"/>
    </row>
    <row r="1255" ht="18.75" customHeight="1">
      <c r="D1255" s="170"/>
    </row>
    <row r="1256" ht="18.75" customHeight="1">
      <c r="D1256" s="170"/>
    </row>
    <row r="1257" ht="18.75" customHeight="1">
      <c r="D1257" s="170"/>
    </row>
    <row r="1258" ht="18.75" customHeight="1">
      <c r="D1258" s="170"/>
    </row>
    <row r="1259" ht="18.75" customHeight="1">
      <c r="D1259" s="170"/>
    </row>
    <row r="1260" ht="18.75" customHeight="1">
      <c r="D1260" s="170"/>
    </row>
    <row r="1261" ht="18.75" customHeight="1">
      <c r="D1261" s="170"/>
    </row>
    <row r="1262" ht="18.75" customHeight="1">
      <c r="D1262" s="170"/>
    </row>
    <row r="1263" ht="18.75" customHeight="1">
      <c r="D1263" s="170"/>
    </row>
    <row r="1264" ht="18.75" customHeight="1">
      <c r="D1264" s="170"/>
    </row>
    <row r="1265" ht="18.75" customHeight="1">
      <c r="D1265" s="170"/>
    </row>
    <row r="1266" ht="18.75" customHeight="1">
      <c r="D1266" s="170"/>
    </row>
    <row r="1267" ht="18.75" customHeight="1">
      <c r="D1267" s="170"/>
    </row>
    <row r="1268" ht="18.75" customHeight="1">
      <c r="D1268" s="170"/>
    </row>
    <row r="1269" ht="18.75" customHeight="1">
      <c r="D1269" s="170"/>
    </row>
    <row r="1270" ht="18.75" customHeight="1">
      <c r="D1270" s="170"/>
    </row>
    <row r="1271" ht="18.75" customHeight="1">
      <c r="D1271" s="170"/>
    </row>
    <row r="1272" ht="18.75" customHeight="1">
      <c r="D1272" s="170"/>
    </row>
    <row r="1273" ht="18.75" customHeight="1">
      <c r="D1273" s="170"/>
    </row>
    <row r="1274" ht="18.75" customHeight="1">
      <c r="D1274" s="170"/>
    </row>
    <row r="1275" ht="18.75" customHeight="1">
      <c r="D1275" s="170"/>
    </row>
    <row r="1276" ht="18.75" customHeight="1">
      <c r="D1276" s="170"/>
    </row>
    <row r="1277" ht="18.75" customHeight="1">
      <c r="D1277" s="170"/>
    </row>
    <row r="1278" ht="18.75" customHeight="1">
      <c r="D1278" s="170"/>
    </row>
    <row r="1279" ht="18.75" customHeight="1">
      <c r="D1279" s="170"/>
    </row>
    <row r="1280" ht="18.75" customHeight="1">
      <c r="D1280" s="170"/>
    </row>
    <row r="1281" ht="18.75" customHeight="1">
      <c r="D1281" s="170"/>
    </row>
    <row r="1282" ht="18.75" customHeight="1">
      <c r="D1282" s="170"/>
    </row>
    <row r="1283" ht="18.75" customHeight="1">
      <c r="D1283" s="170"/>
    </row>
    <row r="1284" ht="18.75" customHeight="1">
      <c r="D1284" s="170"/>
    </row>
    <row r="1285" ht="18.75" customHeight="1">
      <c r="D1285" s="170"/>
    </row>
    <row r="1286" ht="18.75" customHeight="1">
      <c r="D1286" s="170"/>
    </row>
    <row r="1287" ht="18.75" customHeight="1">
      <c r="D1287" s="170"/>
    </row>
    <row r="1288" ht="18.75" customHeight="1">
      <c r="D1288" s="170"/>
    </row>
    <row r="1289" ht="18.75" customHeight="1">
      <c r="D1289" s="170"/>
    </row>
    <row r="1290" ht="18.75" customHeight="1">
      <c r="D1290" s="170"/>
    </row>
    <row r="1291" ht="18.75" customHeight="1">
      <c r="D1291" s="170"/>
    </row>
    <row r="1292" ht="18.75" customHeight="1">
      <c r="D1292" s="170"/>
    </row>
    <row r="1293" ht="18.75" customHeight="1">
      <c r="D1293" s="170"/>
    </row>
    <row r="1294" ht="18.75" customHeight="1">
      <c r="D1294" s="170"/>
    </row>
    <row r="1295" ht="18.75" customHeight="1">
      <c r="D1295" s="170"/>
    </row>
    <row r="1296" ht="18.75" customHeight="1">
      <c r="D1296" s="170"/>
    </row>
    <row r="1297" ht="18.75" customHeight="1">
      <c r="D1297" s="170"/>
    </row>
    <row r="1298" ht="18.75" customHeight="1">
      <c r="D1298" s="170"/>
    </row>
    <row r="1299" ht="18.75" customHeight="1">
      <c r="D1299" s="170"/>
    </row>
    <row r="1300" ht="18.75" customHeight="1">
      <c r="D1300" s="170"/>
    </row>
    <row r="1301" ht="18.75" customHeight="1">
      <c r="D1301" s="170"/>
    </row>
    <row r="1302" ht="18.75" customHeight="1">
      <c r="D1302" s="170"/>
    </row>
    <row r="1303" ht="18.75" customHeight="1">
      <c r="D1303" s="170"/>
    </row>
    <row r="1304" ht="18.75" customHeight="1">
      <c r="D1304" s="170"/>
    </row>
    <row r="1305" ht="18.75" customHeight="1">
      <c r="D1305" s="170"/>
    </row>
    <row r="1306" ht="18.75" customHeight="1">
      <c r="D1306" s="170"/>
    </row>
    <row r="1307" ht="18.75" customHeight="1">
      <c r="D1307" s="170"/>
    </row>
    <row r="1308" ht="18.75" customHeight="1">
      <c r="D1308" s="170"/>
    </row>
    <row r="1309" ht="18.75" customHeight="1">
      <c r="D1309" s="170"/>
    </row>
    <row r="1310" ht="18.75" customHeight="1">
      <c r="D1310" s="170"/>
    </row>
    <row r="1311" ht="18.75" customHeight="1">
      <c r="D1311" s="170"/>
    </row>
    <row r="1312" ht="18.75" customHeight="1">
      <c r="D1312" s="170"/>
    </row>
    <row r="1313" ht="18.75" customHeight="1">
      <c r="D1313" s="170"/>
    </row>
    <row r="1314" ht="18.75" customHeight="1">
      <c r="D1314" s="170"/>
    </row>
    <row r="1315" ht="18.75" customHeight="1">
      <c r="D1315" s="170"/>
    </row>
    <row r="1316" ht="18.75" customHeight="1">
      <c r="D1316" s="170"/>
    </row>
    <row r="1317" ht="18.75" customHeight="1">
      <c r="D1317" s="170"/>
    </row>
    <row r="1318" ht="18.75" customHeight="1">
      <c r="D1318" s="170"/>
    </row>
    <row r="1319" ht="18.75" customHeight="1">
      <c r="D1319" s="170"/>
    </row>
    <row r="1320" ht="18.75" customHeight="1">
      <c r="D1320" s="170"/>
    </row>
    <row r="1321" ht="18.75" customHeight="1">
      <c r="D1321" s="170"/>
    </row>
    <row r="1322" ht="18.75" customHeight="1">
      <c r="D1322" s="170"/>
    </row>
    <row r="1323" ht="18.75" customHeight="1">
      <c r="D1323" s="170"/>
    </row>
    <row r="1324" ht="18.75" customHeight="1">
      <c r="D1324" s="170"/>
    </row>
    <row r="1325" ht="18.75" customHeight="1">
      <c r="D1325" s="170"/>
    </row>
    <row r="1326" ht="18.75" customHeight="1">
      <c r="D1326" s="170"/>
    </row>
    <row r="1327" ht="18.75" customHeight="1">
      <c r="D1327" s="170"/>
    </row>
    <row r="1328" ht="18.75" customHeight="1">
      <c r="D1328" s="170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&amp;CStránka &amp;P</oddFooter>
  </headerFooter>
  <rowBreaks count="1" manualBreakCount="1">
    <brk id="1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F20"/>
  <sheetViews>
    <sheetView zoomScalePageLayoutView="0" workbookViewId="0" topLeftCell="A1">
      <selection activeCell="A1" sqref="A1"/>
    </sheetView>
  </sheetViews>
  <sheetFormatPr defaultColWidth="10.875" defaultRowHeight="12.75"/>
  <cols>
    <col min="1" max="1" width="11.375" style="326" customWidth="1"/>
    <col min="2" max="2" width="59.00390625" style="326" customWidth="1"/>
    <col min="3" max="3" width="8.875" style="328" customWidth="1"/>
    <col min="4" max="4" width="13.125" style="328" customWidth="1"/>
    <col min="5" max="5" width="14.875" style="326" customWidth="1"/>
    <col min="6" max="6" width="17.00390625" style="326" customWidth="1"/>
    <col min="7" max="16384" width="10.875" style="326" customWidth="1"/>
  </cols>
  <sheetData>
    <row r="1" spans="3:4" s="318" customFormat="1" ht="25.5" customHeight="1">
      <c r="C1" s="319"/>
      <c r="D1" s="319"/>
    </row>
    <row r="2" spans="1:4" s="320" customFormat="1" ht="21">
      <c r="A2" s="371" t="s">
        <v>189</v>
      </c>
      <c r="B2" s="320" t="s">
        <v>598</v>
      </c>
      <c r="C2" s="321"/>
      <c r="D2" s="321"/>
    </row>
    <row r="3" spans="1:4" s="322" customFormat="1" ht="18.75">
      <c r="A3" s="371" t="s">
        <v>191</v>
      </c>
      <c r="B3" s="409" t="s">
        <v>192</v>
      </c>
      <c r="C3" s="323"/>
      <c r="D3" s="323"/>
    </row>
    <row r="4" spans="3:4" s="318" customFormat="1" ht="15.75">
      <c r="C4" s="319"/>
      <c r="D4" s="319"/>
    </row>
    <row r="5" spans="1:6" ht="15">
      <c r="A5" s="324" t="s">
        <v>193</v>
      </c>
      <c r="B5" s="325" t="s">
        <v>194</v>
      </c>
      <c r="C5" s="324" t="s">
        <v>57</v>
      </c>
      <c r="D5" s="324" t="s">
        <v>195</v>
      </c>
      <c r="E5" s="324" t="s">
        <v>196</v>
      </c>
      <c r="F5" s="324" t="s">
        <v>197</v>
      </c>
    </row>
    <row r="7" spans="1:6" ht="18.75">
      <c r="A7" s="328"/>
      <c r="B7" s="327" t="s">
        <v>599</v>
      </c>
      <c r="E7" s="430"/>
      <c r="F7" s="431">
        <f>SUM(F9:F13)</f>
        <v>0</v>
      </c>
    </row>
    <row r="8" spans="1:6" ht="15">
      <c r="A8" s="328"/>
      <c r="B8" s="329"/>
      <c r="E8" s="430"/>
      <c r="F8" s="430"/>
    </row>
    <row r="9" spans="1:6" ht="30">
      <c r="A9" s="328">
        <v>1</v>
      </c>
      <c r="B9" s="332" t="s">
        <v>600</v>
      </c>
      <c r="C9" s="333" t="s">
        <v>206</v>
      </c>
      <c r="D9" s="328">
        <v>8</v>
      </c>
      <c r="E9" s="432">
        <v>0</v>
      </c>
      <c r="F9" s="432">
        <f>D9*E9</f>
        <v>0</v>
      </c>
    </row>
    <row r="10" spans="1:6" ht="30">
      <c r="A10" s="328">
        <v>2</v>
      </c>
      <c r="B10" s="332" t="s">
        <v>601</v>
      </c>
      <c r="C10" s="333" t="s">
        <v>206</v>
      </c>
      <c r="D10" s="328">
        <v>8</v>
      </c>
      <c r="E10" s="432">
        <v>0</v>
      </c>
      <c r="F10" s="432">
        <f>D10*E10</f>
        <v>0</v>
      </c>
    </row>
    <row r="11" spans="1:6" ht="15">
      <c r="A11" s="328">
        <v>3</v>
      </c>
      <c r="B11" s="330" t="s">
        <v>602</v>
      </c>
      <c r="C11" s="328" t="s">
        <v>201</v>
      </c>
      <c r="D11" s="328">
        <v>8</v>
      </c>
      <c r="E11" s="432">
        <v>0</v>
      </c>
      <c r="F11" s="432">
        <f>D11*E11</f>
        <v>0</v>
      </c>
    </row>
    <row r="12" spans="1:6" ht="15">
      <c r="A12" s="328">
        <v>4</v>
      </c>
      <c r="B12" s="326" t="s">
        <v>219</v>
      </c>
      <c r="C12" s="328" t="s">
        <v>214</v>
      </c>
      <c r="D12" s="328">
        <v>1</v>
      </c>
      <c r="E12" s="432">
        <v>0</v>
      </c>
      <c r="F12" s="432">
        <f>D12*E12</f>
        <v>0</v>
      </c>
    </row>
    <row r="13" spans="1:6" ht="15">
      <c r="A13" s="328">
        <v>5</v>
      </c>
      <c r="B13" s="330" t="s">
        <v>220</v>
      </c>
      <c r="C13" s="333" t="s">
        <v>214</v>
      </c>
      <c r="D13" s="328">
        <v>1</v>
      </c>
      <c r="E13" s="432">
        <v>0</v>
      </c>
      <c r="F13" s="432">
        <f>D13*E13</f>
        <v>0</v>
      </c>
    </row>
    <row r="14" spans="1:6" ht="15">
      <c r="A14" s="328"/>
      <c r="B14" s="330"/>
      <c r="C14" s="333"/>
      <c r="E14" s="432"/>
      <c r="F14" s="432"/>
    </row>
    <row r="15" spans="1:6" ht="18.75">
      <c r="A15" s="328"/>
      <c r="B15" s="327" t="s">
        <v>227</v>
      </c>
      <c r="E15" s="430"/>
      <c r="F15" s="431">
        <f>SUM(F17:F18)</f>
        <v>0</v>
      </c>
    </row>
    <row r="16" spans="1:6" ht="15">
      <c r="A16" s="328"/>
      <c r="B16" s="329"/>
      <c r="E16" s="430"/>
      <c r="F16" s="430"/>
    </row>
    <row r="17" spans="1:6" ht="15">
      <c r="A17" s="328">
        <v>6</v>
      </c>
      <c r="B17" s="334" t="s">
        <v>603</v>
      </c>
      <c r="C17" s="333" t="s">
        <v>206</v>
      </c>
      <c r="D17" s="328">
        <v>8</v>
      </c>
      <c r="E17" s="432">
        <v>0</v>
      </c>
      <c r="F17" s="432">
        <f>D17*E17</f>
        <v>0</v>
      </c>
    </row>
    <row r="18" spans="1:6" ht="30">
      <c r="A18" s="328">
        <v>7</v>
      </c>
      <c r="B18" s="334" t="s">
        <v>604</v>
      </c>
      <c r="C18" s="333" t="s">
        <v>201</v>
      </c>
      <c r="D18" s="328">
        <v>8</v>
      </c>
      <c r="E18" s="432">
        <v>0</v>
      </c>
      <c r="F18" s="432">
        <f>D18*E18</f>
        <v>0</v>
      </c>
    </row>
    <row r="19" spans="1:6" ht="9" customHeight="1">
      <c r="A19" s="328"/>
      <c r="E19" s="433"/>
      <c r="F19" s="433"/>
    </row>
    <row r="20" spans="1:6" ht="18.75">
      <c r="A20" s="336"/>
      <c r="B20" s="337" t="s">
        <v>236</v>
      </c>
      <c r="C20" s="338"/>
      <c r="D20" s="338"/>
      <c r="E20" s="434"/>
      <c r="F20" s="435">
        <f>F15+F7</f>
        <v>0</v>
      </c>
    </row>
  </sheetData>
  <sheetProtection password="CEE9" sheet="1"/>
  <printOptions horizontalCentered="1"/>
  <pageMargins left="0.3937007874015748" right="0.3937007874015748" top="0.3937007874015748" bottom="0.3937007874015748" header="0.5118110236220472" footer="0.5118110236220472"/>
  <pageSetup fitToHeight="22" fitToWidth="1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R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1" customWidth="1"/>
    <col min="3" max="3" width="3.25390625" style="1" customWidth="1"/>
    <col min="4" max="4" width="6.875" style="1" customWidth="1"/>
    <col min="5" max="5" width="11.125" style="1" customWidth="1"/>
    <col min="6" max="6" width="0.37109375" style="1" customWidth="1"/>
    <col min="7" max="7" width="2.75390625" style="1" customWidth="1"/>
    <col min="8" max="8" width="2.625" style="1" customWidth="1"/>
    <col min="9" max="9" width="11.625" style="1" customWidth="1"/>
    <col min="10" max="10" width="14.625" style="1" customWidth="1"/>
    <col min="11" max="11" width="0.6171875" style="1" customWidth="1"/>
    <col min="12" max="12" width="2.625" style="1" customWidth="1"/>
    <col min="13" max="13" width="4.00390625" style="1" customWidth="1"/>
    <col min="14" max="14" width="4.875" style="1" customWidth="1"/>
    <col min="15" max="15" width="5.875" style="1" customWidth="1"/>
    <col min="16" max="16" width="0.2421875" style="1" hidden="1" customWidth="1"/>
    <col min="17" max="17" width="5.625" style="1" customWidth="1"/>
    <col min="18" max="18" width="15.25390625" style="1" customWidth="1"/>
  </cols>
  <sheetData>
    <row r="1" spans="1:18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383" customFormat="1" ht="20.25">
      <c r="A3" s="6" t="s">
        <v>644</v>
      </c>
      <c r="B3" s="7"/>
      <c r="C3" s="7"/>
      <c r="D3" s="7" t="s">
        <v>644</v>
      </c>
      <c r="E3" s="7" t="s">
        <v>644</v>
      </c>
      <c r="F3" s="7" t="s">
        <v>644</v>
      </c>
      <c r="G3" s="234" t="s">
        <v>645</v>
      </c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7"/>
      <c r="P4" s="10"/>
      <c r="Q4" s="10"/>
      <c r="R4" s="11"/>
    </row>
    <row r="5" spans="1:18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ht="18" customHeight="1">
      <c r="A6" s="15"/>
      <c r="B6" s="16" t="s">
        <v>646</v>
      </c>
      <c r="C6" s="16"/>
      <c r="D6" s="16"/>
      <c r="E6" s="291" t="s">
        <v>163</v>
      </c>
      <c r="F6" s="17"/>
      <c r="G6" s="17"/>
      <c r="H6" s="17"/>
      <c r="I6" s="17"/>
      <c r="J6" s="18"/>
      <c r="K6" s="16"/>
      <c r="L6" s="16"/>
      <c r="M6" s="16"/>
      <c r="N6" s="16"/>
      <c r="O6" s="466" t="s">
        <v>647</v>
      </c>
      <c r="P6" s="466"/>
      <c r="Q6" s="135"/>
      <c r="R6" s="19"/>
    </row>
    <row r="7" spans="1:18" ht="18" customHeight="1">
      <c r="A7" s="15"/>
      <c r="B7" s="16"/>
      <c r="C7" s="16"/>
      <c r="D7" s="16"/>
      <c r="E7" s="247" t="s">
        <v>514</v>
      </c>
      <c r="F7" s="16"/>
      <c r="G7" s="16"/>
      <c r="H7" s="16"/>
      <c r="I7" s="16"/>
      <c r="J7" s="20"/>
      <c r="K7" s="16"/>
      <c r="L7" s="16"/>
      <c r="M7" s="16"/>
      <c r="N7" s="16"/>
      <c r="O7" s="466"/>
      <c r="P7" s="466"/>
      <c r="Q7" s="21"/>
      <c r="R7" s="22"/>
    </row>
    <row r="8" spans="1:18" ht="18.75" customHeight="1" thickBot="1">
      <c r="A8" s="15"/>
      <c r="B8" s="16" t="s">
        <v>666</v>
      </c>
      <c r="C8" s="16"/>
      <c r="D8" s="16"/>
      <c r="E8" s="163" t="s">
        <v>174</v>
      </c>
      <c r="F8" s="23"/>
      <c r="G8" s="23"/>
      <c r="H8" s="23"/>
      <c r="I8" s="23"/>
      <c r="J8" s="24"/>
      <c r="K8" s="16"/>
      <c r="L8" s="16"/>
      <c r="M8" s="16"/>
      <c r="N8" s="16"/>
      <c r="O8" s="466" t="s">
        <v>648</v>
      </c>
      <c r="P8" s="466"/>
      <c r="Q8" s="25" t="s">
        <v>165</v>
      </c>
      <c r="R8" s="26"/>
    </row>
    <row r="9" spans="1:18" ht="13.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466"/>
      <c r="P9" s="466"/>
      <c r="Q9" s="16"/>
      <c r="R9" s="22"/>
    </row>
    <row r="10" spans="1:18" ht="16.5" customHeight="1">
      <c r="A10" s="15"/>
      <c r="B10" s="16" t="s">
        <v>649</v>
      </c>
      <c r="C10" s="16"/>
      <c r="D10" s="16"/>
      <c r="E10" s="161" t="s">
        <v>166</v>
      </c>
      <c r="F10" s="17"/>
      <c r="G10" s="17"/>
      <c r="H10" s="17"/>
      <c r="I10" s="17"/>
      <c r="J10" s="18"/>
      <c r="K10" s="16"/>
      <c r="L10" s="16"/>
      <c r="M10" s="16"/>
      <c r="N10" s="16"/>
      <c r="O10" s="470"/>
      <c r="P10" s="470"/>
      <c r="Q10" s="27"/>
      <c r="R10" s="22"/>
    </row>
    <row r="11" spans="1:18" ht="17.25" customHeight="1">
      <c r="A11" s="15"/>
      <c r="B11" s="16" t="s">
        <v>650</v>
      </c>
      <c r="C11" s="16"/>
      <c r="D11" s="16"/>
      <c r="E11" s="160" t="s">
        <v>627</v>
      </c>
      <c r="F11" s="16"/>
      <c r="G11" s="16"/>
      <c r="H11" s="16"/>
      <c r="I11" s="16"/>
      <c r="J11" s="20"/>
      <c r="K11" s="16"/>
      <c r="L11" s="16"/>
      <c r="M11" s="16"/>
      <c r="N11" s="16"/>
      <c r="O11" s="470"/>
      <c r="P11" s="470"/>
      <c r="Q11" s="27"/>
      <c r="R11" s="22"/>
    </row>
    <row r="12" spans="1:18" ht="15" customHeight="1">
      <c r="A12" s="15"/>
      <c r="B12" s="16" t="s">
        <v>651</v>
      </c>
      <c r="C12" s="16"/>
      <c r="D12" s="16"/>
      <c r="E12" s="229"/>
      <c r="F12" s="16"/>
      <c r="G12" s="16"/>
      <c r="H12" s="16"/>
      <c r="I12" s="16"/>
      <c r="J12" s="20"/>
      <c r="K12" s="16"/>
      <c r="L12" s="16"/>
      <c r="M12" s="16"/>
      <c r="N12" s="16"/>
      <c r="O12" s="470"/>
      <c r="P12" s="470"/>
      <c r="Q12" s="27"/>
      <c r="R12" s="22"/>
    </row>
    <row r="13" spans="1:18" ht="4.5" customHeight="1" thickBot="1">
      <c r="A13" s="15"/>
      <c r="B13" s="16"/>
      <c r="C13" s="16"/>
      <c r="D13" s="16"/>
      <c r="E13" s="230"/>
      <c r="F13" s="23"/>
      <c r="G13" s="23"/>
      <c r="H13" s="23"/>
      <c r="I13" s="23"/>
      <c r="J13" s="24"/>
      <c r="K13" s="16"/>
      <c r="L13" s="16"/>
      <c r="M13" s="16"/>
      <c r="N13" s="16"/>
      <c r="O13" s="27"/>
      <c r="P13" s="27"/>
      <c r="Q13" s="27"/>
      <c r="R13" s="22"/>
    </row>
    <row r="14" spans="1:18" ht="18.75" customHeight="1" thickBot="1">
      <c r="A14" s="15"/>
      <c r="B14" s="16"/>
      <c r="C14" s="16"/>
      <c r="D14" s="16"/>
      <c r="E14" s="231" t="s">
        <v>652</v>
      </c>
      <c r="F14" s="16"/>
      <c r="G14" s="16" t="s">
        <v>653</v>
      </c>
      <c r="H14" s="16"/>
      <c r="I14" s="16"/>
      <c r="J14" s="16"/>
      <c r="K14" s="16"/>
      <c r="L14" s="16"/>
      <c r="M14" s="16"/>
      <c r="N14" s="16"/>
      <c r="O14" s="470"/>
      <c r="P14" s="470"/>
      <c r="Q14" s="28"/>
      <c r="R14" s="29"/>
    </row>
    <row r="15" spans="1:18" ht="18.75" customHeight="1" thickBot="1">
      <c r="A15" s="15"/>
      <c r="B15" s="16"/>
      <c r="C15" s="16"/>
      <c r="D15" s="16"/>
      <c r="E15" s="232" t="s">
        <v>164</v>
      </c>
      <c r="F15" s="16"/>
      <c r="G15" s="30"/>
      <c r="H15" s="31"/>
      <c r="I15" s="30"/>
      <c r="J15" s="16"/>
      <c r="K15" s="16"/>
      <c r="L15" s="16"/>
      <c r="M15" s="16"/>
      <c r="N15" s="16"/>
      <c r="O15" s="467" t="s">
        <v>654</v>
      </c>
      <c r="P15" s="468"/>
      <c r="Q15" s="248"/>
      <c r="R15" s="32"/>
    </row>
    <row r="16" spans="1:18" s="162" customFormat="1" ht="26.25" customHeight="1">
      <c r="A16" s="33"/>
      <c r="B16" s="34"/>
      <c r="C16" s="34"/>
      <c r="D16" s="34"/>
      <c r="E16" s="233" t="s">
        <v>111</v>
      </c>
      <c r="F16" s="34"/>
      <c r="G16" s="34"/>
      <c r="H16" s="34"/>
      <c r="I16" s="34"/>
      <c r="J16" s="34"/>
      <c r="K16" s="34"/>
      <c r="L16" s="34"/>
      <c r="M16" s="34"/>
      <c r="N16" s="34"/>
      <c r="O16" s="16"/>
      <c r="P16" s="34"/>
      <c r="Q16" s="34"/>
      <c r="R16" s="35"/>
    </row>
    <row r="17" spans="1:18" ht="17.25" customHeight="1">
      <c r="A17" s="36"/>
      <c r="B17" s="37"/>
      <c r="C17" s="37"/>
      <c r="D17" s="37"/>
      <c r="E17" s="38" t="s">
        <v>655</v>
      </c>
      <c r="F17" s="37"/>
      <c r="G17" s="37"/>
      <c r="H17" s="37"/>
      <c r="I17" s="37"/>
      <c r="J17" s="37"/>
      <c r="K17" s="37"/>
      <c r="L17" s="37"/>
      <c r="M17" s="37"/>
      <c r="N17" s="37"/>
      <c r="O17" s="13"/>
      <c r="P17" s="37"/>
      <c r="Q17" s="37"/>
      <c r="R17" s="39"/>
    </row>
    <row r="18" spans="1:18" ht="18" customHeight="1">
      <c r="A18" s="40" t="s">
        <v>656</v>
      </c>
      <c r="B18" s="41"/>
      <c r="C18" s="41"/>
      <c r="D18" s="42"/>
      <c r="E18" s="43" t="s">
        <v>657</v>
      </c>
      <c r="F18" s="42"/>
      <c r="G18" s="43" t="s">
        <v>658</v>
      </c>
      <c r="H18" s="41"/>
      <c r="I18" s="42"/>
      <c r="J18" s="43" t="s">
        <v>659</v>
      </c>
      <c r="K18" s="41"/>
      <c r="L18" s="43" t="s">
        <v>660</v>
      </c>
      <c r="M18" s="41"/>
      <c r="N18" s="41"/>
      <c r="O18" s="41"/>
      <c r="P18" s="42"/>
      <c r="Q18" s="43" t="s">
        <v>661</v>
      </c>
      <c r="R18" s="44"/>
    </row>
    <row r="19" spans="1:18" ht="19.5" customHeight="1">
      <c r="A19" s="45"/>
      <c r="B19" s="46"/>
      <c r="C19" s="46"/>
      <c r="D19" s="47"/>
      <c r="E19" s="48"/>
      <c r="F19" s="49"/>
      <c r="G19" s="50"/>
      <c r="H19" s="46"/>
      <c r="I19" s="47"/>
      <c r="J19" s="48"/>
      <c r="K19" s="51"/>
      <c r="L19" s="50"/>
      <c r="M19" s="46"/>
      <c r="N19" s="46"/>
      <c r="O19" s="52"/>
      <c r="P19" s="47"/>
      <c r="Q19" s="50"/>
      <c r="R19" s="53"/>
    </row>
    <row r="20" spans="1:18" ht="24.75" customHeight="1">
      <c r="A20" s="36"/>
      <c r="B20" s="37"/>
      <c r="C20" s="37"/>
      <c r="D20" s="37"/>
      <c r="E20" s="38" t="s">
        <v>662</v>
      </c>
      <c r="F20" s="37"/>
      <c r="G20" s="37"/>
      <c r="H20" s="37"/>
      <c r="I20" s="37"/>
      <c r="J20" s="54" t="s">
        <v>663</v>
      </c>
      <c r="K20" s="37"/>
      <c r="L20" s="37"/>
      <c r="M20" s="37"/>
      <c r="N20" s="37"/>
      <c r="O20" s="34"/>
      <c r="P20" s="37"/>
      <c r="Q20" s="37"/>
      <c r="R20" s="39"/>
    </row>
    <row r="21" spans="1:18" ht="24.75" customHeight="1">
      <c r="A21" s="55" t="s">
        <v>664</v>
      </c>
      <c r="B21" s="56"/>
      <c r="C21" s="57" t="s">
        <v>665</v>
      </c>
      <c r="D21" s="58"/>
      <c r="E21" s="58"/>
      <c r="F21" s="59"/>
      <c r="G21" s="60" t="s">
        <v>50</v>
      </c>
      <c r="H21" s="61"/>
      <c r="I21" s="57" t="s">
        <v>51</v>
      </c>
      <c r="J21" s="58"/>
      <c r="K21" s="58"/>
      <c r="L21" s="60" t="s">
        <v>52</v>
      </c>
      <c r="M21" s="61"/>
      <c r="N21" s="57" t="s">
        <v>62</v>
      </c>
      <c r="O21" s="62"/>
      <c r="P21" s="58"/>
      <c r="Q21" s="58"/>
      <c r="R21" s="63"/>
    </row>
    <row r="22" spans="1:18" ht="15.75" customHeight="1">
      <c r="A22" s="64" t="s">
        <v>63</v>
      </c>
      <c r="B22" s="65" t="s">
        <v>48</v>
      </c>
      <c r="C22" s="66"/>
      <c r="D22" s="67" t="s">
        <v>113</v>
      </c>
      <c r="E22" s="68">
        <v>0</v>
      </c>
      <c r="F22" s="69"/>
      <c r="G22" s="70" t="s">
        <v>64</v>
      </c>
      <c r="H22" s="71" t="s">
        <v>65</v>
      </c>
      <c r="I22" s="72"/>
      <c r="J22" s="73"/>
      <c r="K22" s="74"/>
      <c r="L22" s="70" t="s">
        <v>66</v>
      </c>
      <c r="M22" s="75" t="s">
        <v>629</v>
      </c>
      <c r="N22" s="76"/>
      <c r="O22" s="76"/>
      <c r="P22" s="76"/>
      <c r="Q22" s="77"/>
      <c r="R22" s="78">
        <f>'E2'!D24</f>
        <v>0</v>
      </c>
    </row>
    <row r="23" spans="1:18" ht="15.75" customHeight="1">
      <c r="A23" s="64" t="s">
        <v>67</v>
      </c>
      <c r="B23" s="79"/>
      <c r="C23" s="80"/>
      <c r="D23" s="67" t="s">
        <v>114</v>
      </c>
      <c r="E23" s="81">
        <f>'E2'!D9</f>
        <v>0</v>
      </c>
      <c r="F23" s="69"/>
      <c r="G23" s="70" t="s">
        <v>68</v>
      </c>
      <c r="H23" s="16" t="s">
        <v>112</v>
      </c>
      <c r="I23" s="72"/>
      <c r="J23" s="73"/>
      <c r="K23" s="74"/>
      <c r="L23" s="70" t="s">
        <v>69</v>
      </c>
      <c r="M23" s="75" t="s">
        <v>630</v>
      </c>
      <c r="N23" s="76"/>
      <c r="O23" s="16"/>
      <c r="P23" s="76"/>
      <c r="Q23" s="77"/>
      <c r="R23" s="78"/>
    </row>
    <row r="24" spans="1:18" ht="15.75" customHeight="1">
      <c r="A24" s="64" t="s">
        <v>70</v>
      </c>
      <c r="B24" s="65" t="s">
        <v>641</v>
      </c>
      <c r="C24" s="66"/>
      <c r="D24" s="67"/>
      <c r="E24" s="68">
        <v>0</v>
      </c>
      <c r="F24" s="69"/>
      <c r="G24" s="70" t="s">
        <v>71</v>
      </c>
      <c r="H24" s="71" t="s">
        <v>72</v>
      </c>
      <c r="I24" s="72"/>
      <c r="J24" s="73"/>
      <c r="K24" s="74"/>
      <c r="L24" s="70" t="s">
        <v>73</v>
      </c>
      <c r="M24" s="75"/>
      <c r="N24" s="76"/>
      <c r="O24" s="76"/>
      <c r="P24" s="76"/>
      <c r="Q24" s="77"/>
      <c r="R24" s="82"/>
    </row>
    <row r="25" spans="1:18" ht="15.75" customHeight="1">
      <c r="A25" s="64" t="s">
        <v>74</v>
      </c>
      <c r="B25" s="79"/>
      <c r="C25" s="80"/>
      <c r="D25" s="67" t="s">
        <v>114</v>
      </c>
      <c r="E25" s="81">
        <f>'E2'!D13</f>
        <v>0</v>
      </c>
      <c r="F25" s="69"/>
      <c r="G25" s="70" t="s">
        <v>75</v>
      </c>
      <c r="H25" s="71"/>
      <c r="I25" s="72"/>
      <c r="J25" s="73"/>
      <c r="K25" s="74"/>
      <c r="L25" s="70" t="s">
        <v>76</v>
      </c>
      <c r="M25" s="75"/>
      <c r="N25" s="76"/>
      <c r="O25" s="16"/>
      <c r="P25" s="76"/>
      <c r="Q25" s="77"/>
      <c r="R25" s="82"/>
    </row>
    <row r="26" spans="1:18" ht="15.75" customHeight="1">
      <c r="A26" s="64" t="s">
        <v>77</v>
      </c>
      <c r="B26" s="65" t="s">
        <v>78</v>
      </c>
      <c r="C26" s="66"/>
      <c r="D26" s="67"/>
      <c r="E26" s="68">
        <v>0</v>
      </c>
      <c r="F26" s="69"/>
      <c r="G26" s="83"/>
      <c r="H26" s="76"/>
      <c r="I26" s="72"/>
      <c r="J26" s="73"/>
      <c r="K26" s="74"/>
      <c r="L26" s="70" t="s">
        <v>79</v>
      </c>
      <c r="M26" s="75"/>
      <c r="N26" s="76"/>
      <c r="O26" s="76"/>
      <c r="P26" s="76"/>
      <c r="Q26" s="77"/>
      <c r="R26" s="82"/>
    </row>
    <row r="27" spans="1:18" ht="15.75" customHeight="1">
      <c r="A27" s="64" t="s">
        <v>80</v>
      </c>
      <c r="B27" s="79"/>
      <c r="C27" s="80"/>
      <c r="D27" s="67" t="s">
        <v>114</v>
      </c>
      <c r="E27" s="81">
        <f>'E2'!D17</f>
        <v>0</v>
      </c>
      <c r="F27" s="69"/>
      <c r="G27" s="83"/>
      <c r="H27" s="76"/>
      <c r="I27" s="72"/>
      <c r="J27" s="73"/>
      <c r="K27" s="74"/>
      <c r="L27" s="70" t="s">
        <v>81</v>
      </c>
      <c r="M27" s="71"/>
      <c r="N27" s="76"/>
      <c r="O27" s="16"/>
      <c r="P27" s="76"/>
      <c r="Q27" s="72"/>
      <c r="R27" s="82"/>
    </row>
    <row r="28" spans="1:18" ht="25.5" customHeight="1">
      <c r="A28" s="64" t="s">
        <v>82</v>
      </c>
      <c r="B28" s="84" t="s">
        <v>83</v>
      </c>
      <c r="C28" s="76"/>
      <c r="D28" s="72"/>
      <c r="E28" s="85">
        <f>SUM(E22:E27)</f>
        <v>0</v>
      </c>
      <c r="F28" s="86"/>
      <c r="G28" s="70" t="s">
        <v>84</v>
      </c>
      <c r="H28" s="84" t="s">
        <v>85</v>
      </c>
      <c r="I28" s="72"/>
      <c r="J28" s="87">
        <v>0</v>
      </c>
      <c r="K28" s="88"/>
      <c r="L28" s="70" t="s">
        <v>86</v>
      </c>
      <c r="M28" s="84" t="s">
        <v>87</v>
      </c>
      <c r="N28" s="76"/>
      <c r="O28" s="76"/>
      <c r="P28" s="76"/>
      <c r="Q28" s="72"/>
      <c r="R28" s="89">
        <f>SUM(R22:R27)</f>
        <v>0</v>
      </c>
    </row>
    <row r="29" spans="1:18" ht="18" customHeight="1">
      <c r="A29" s="90" t="s">
        <v>88</v>
      </c>
      <c r="B29" s="91" t="s">
        <v>43</v>
      </c>
      <c r="C29" s="92"/>
      <c r="D29" s="93"/>
      <c r="E29" s="94">
        <v>0</v>
      </c>
      <c r="F29" s="95"/>
      <c r="G29" s="96" t="s">
        <v>89</v>
      </c>
      <c r="H29" s="91" t="s">
        <v>90</v>
      </c>
      <c r="I29" s="93"/>
      <c r="J29" s="97"/>
      <c r="K29" s="98"/>
      <c r="L29" s="96" t="s">
        <v>91</v>
      </c>
      <c r="M29" s="91" t="s">
        <v>92</v>
      </c>
      <c r="N29" s="92"/>
      <c r="O29" s="34"/>
      <c r="P29" s="92"/>
      <c r="Q29" s="93"/>
      <c r="R29" s="99"/>
    </row>
    <row r="30" spans="1:18" ht="22.5" customHeight="1">
      <c r="A30" s="100" t="s">
        <v>650</v>
      </c>
      <c r="B30" s="101"/>
      <c r="C30" s="101"/>
      <c r="D30" s="101"/>
      <c r="E30" s="13"/>
      <c r="F30" s="102"/>
      <c r="G30" s="103"/>
      <c r="H30" s="13"/>
      <c r="I30" s="13"/>
      <c r="J30" s="13"/>
      <c r="K30" s="13"/>
      <c r="L30" s="60" t="s">
        <v>93</v>
      </c>
      <c r="M30" s="42"/>
      <c r="N30" s="57" t="s">
        <v>94</v>
      </c>
      <c r="O30" s="16"/>
      <c r="P30" s="41"/>
      <c r="Q30" s="41"/>
      <c r="R30" s="44"/>
    </row>
    <row r="31" spans="1:18" ht="26.25" customHeight="1">
      <c r="A31" s="15"/>
      <c r="B31" s="16"/>
      <c r="C31" s="16"/>
      <c r="D31" s="16"/>
      <c r="E31" s="16"/>
      <c r="F31" s="104"/>
      <c r="G31" s="105"/>
      <c r="H31" s="16"/>
      <c r="I31" s="16"/>
      <c r="J31" s="16"/>
      <c r="K31" s="16"/>
      <c r="L31" s="70" t="s">
        <v>95</v>
      </c>
      <c r="M31" s="71" t="s">
        <v>96</v>
      </c>
      <c r="N31" s="76"/>
      <c r="O31" s="76"/>
      <c r="P31" s="76"/>
      <c r="Q31" s="72"/>
      <c r="R31" s="89">
        <f>SUM(E28,J29,R28)</f>
        <v>0</v>
      </c>
    </row>
    <row r="32" spans="1:18" ht="31.5" customHeight="1">
      <c r="A32" s="106" t="s">
        <v>97</v>
      </c>
      <c r="B32" s="107"/>
      <c r="C32" s="107"/>
      <c r="D32" s="107"/>
      <c r="E32" s="107"/>
      <c r="F32" s="80"/>
      <c r="G32" s="108" t="s">
        <v>98</v>
      </c>
      <c r="H32" s="107"/>
      <c r="I32" s="107"/>
      <c r="J32" s="107"/>
      <c r="K32" s="107"/>
      <c r="L32" s="70" t="s">
        <v>99</v>
      </c>
      <c r="M32" s="75" t="s">
        <v>100</v>
      </c>
      <c r="N32" s="109">
        <v>21</v>
      </c>
      <c r="O32" s="27"/>
      <c r="P32" s="469"/>
      <c r="Q32" s="470"/>
      <c r="R32" s="172">
        <f>PRODUCT(N32*0.01*R31)</f>
        <v>0</v>
      </c>
    </row>
    <row r="33" spans="1:18" ht="26.25" customHeight="1" thickBot="1">
      <c r="A33" s="110" t="s">
        <v>649</v>
      </c>
      <c r="B33" s="111"/>
      <c r="C33" s="111"/>
      <c r="D33" s="111"/>
      <c r="E33" s="112"/>
      <c r="F33" s="66"/>
      <c r="G33" s="113"/>
      <c r="H33" s="112"/>
      <c r="I33" s="112"/>
      <c r="J33" s="112"/>
      <c r="K33" s="112"/>
      <c r="L33" s="70" t="s">
        <v>101</v>
      </c>
      <c r="M33" s="75" t="s">
        <v>100</v>
      </c>
      <c r="N33" s="109">
        <v>15</v>
      </c>
      <c r="O33" s="114"/>
      <c r="P33" s="471"/>
      <c r="Q33" s="472"/>
      <c r="R33" s="78"/>
    </row>
    <row r="34" spans="1:18" ht="24" customHeight="1" thickBot="1">
      <c r="A34" s="15"/>
      <c r="B34" s="16"/>
      <c r="C34" s="16"/>
      <c r="D34" s="16"/>
      <c r="E34" s="16"/>
      <c r="F34" s="104"/>
      <c r="G34" s="105"/>
      <c r="H34" s="16"/>
      <c r="I34" s="16"/>
      <c r="J34" s="16"/>
      <c r="K34" s="16"/>
      <c r="L34" s="96" t="s">
        <v>102</v>
      </c>
      <c r="M34" s="115" t="s">
        <v>673</v>
      </c>
      <c r="N34" s="92"/>
      <c r="O34" s="16"/>
      <c r="P34" s="92"/>
      <c r="Q34" s="93"/>
      <c r="R34" s="116">
        <f>SUM(R32,R31)</f>
        <v>0</v>
      </c>
    </row>
    <row r="35" spans="1:18" ht="23.25" customHeight="1">
      <c r="A35" s="106" t="s">
        <v>97</v>
      </c>
      <c r="B35" s="107"/>
      <c r="C35" s="107"/>
      <c r="D35" s="107"/>
      <c r="E35" s="107"/>
      <c r="F35" s="80"/>
      <c r="G35" s="108" t="s">
        <v>98</v>
      </c>
      <c r="H35" s="107"/>
      <c r="I35" s="107"/>
      <c r="J35" s="107"/>
      <c r="K35" s="107"/>
      <c r="L35" s="60" t="s">
        <v>103</v>
      </c>
      <c r="M35" s="42"/>
      <c r="N35" s="117" t="s">
        <v>104</v>
      </c>
      <c r="O35" s="101"/>
      <c r="P35" s="118"/>
      <c r="Q35" s="118"/>
      <c r="R35" s="119"/>
    </row>
    <row r="36" spans="1:18" ht="20.25" customHeight="1">
      <c r="A36" s="110" t="s">
        <v>651</v>
      </c>
      <c r="B36" s="111"/>
      <c r="C36" s="111"/>
      <c r="D36" s="111"/>
      <c r="E36" s="112"/>
      <c r="F36" s="66"/>
      <c r="G36" s="113"/>
      <c r="H36" s="112"/>
      <c r="I36" s="112"/>
      <c r="J36" s="112"/>
      <c r="K36" s="112"/>
      <c r="L36" s="70" t="s">
        <v>105</v>
      </c>
      <c r="M36" s="71" t="s">
        <v>106</v>
      </c>
      <c r="N36" s="76"/>
      <c r="O36" s="76"/>
      <c r="P36" s="76"/>
      <c r="Q36" s="72"/>
      <c r="R36" s="82"/>
    </row>
    <row r="37" spans="1:18" ht="21" customHeight="1">
      <c r="A37" s="15"/>
      <c r="B37" s="16"/>
      <c r="C37" s="16"/>
      <c r="D37" s="16"/>
      <c r="E37" s="16"/>
      <c r="F37" s="104"/>
      <c r="G37" s="105"/>
      <c r="H37" s="16"/>
      <c r="I37" s="16"/>
      <c r="J37" s="16"/>
      <c r="K37" s="16"/>
      <c r="L37" s="70" t="s">
        <v>107</v>
      </c>
      <c r="M37" s="71" t="s">
        <v>108</v>
      </c>
      <c r="N37" s="76"/>
      <c r="O37" s="107"/>
      <c r="P37" s="76"/>
      <c r="Q37" s="72"/>
      <c r="R37" s="82"/>
    </row>
    <row r="38" spans="1:18" ht="46.5" customHeight="1" thickBot="1">
      <c r="A38" s="120" t="s">
        <v>97</v>
      </c>
      <c r="B38" s="121"/>
      <c r="C38" s="121"/>
      <c r="D38" s="121"/>
      <c r="E38" s="121"/>
      <c r="F38" s="122"/>
      <c r="G38" s="123" t="s">
        <v>98</v>
      </c>
      <c r="H38" s="121"/>
      <c r="I38" s="121"/>
      <c r="J38" s="121"/>
      <c r="K38" s="121"/>
      <c r="L38" s="124" t="s">
        <v>109</v>
      </c>
      <c r="M38" s="125" t="s">
        <v>110</v>
      </c>
      <c r="N38" s="126"/>
      <c r="O38" s="121"/>
      <c r="P38" s="126"/>
      <c r="Q38" s="127"/>
      <c r="R38" s="128"/>
    </row>
  </sheetData>
  <sheetProtection/>
  <mergeCells count="11">
    <mergeCell ref="O6:P6"/>
    <mergeCell ref="O7:P7"/>
    <mergeCell ref="O8:P8"/>
    <mergeCell ref="O9:P9"/>
    <mergeCell ref="O15:P15"/>
    <mergeCell ref="P32:Q32"/>
    <mergeCell ref="P33:Q33"/>
    <mergeCell ref="O10:P10"/>
    <mergeCell ref="O11:P11"/>
    <mergeCell ref="O12:P12"/>
    <mergeCell ref="O14:P14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1:Z1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0.2421875" style="0" customWidth="1"/>
    <col min="2" max="2" width="3.875" style="1" customWidth="1"/>
    <col min="3" max="3" width="34.375" style="1" customWidth="1"/>
    <col min="4" max="5" width="14.125" style="1" customWidth="1"/>
    <col min="6" max="6" width="14.25390625" style="1" customWidth="1"/>
    <col min="7" max="10" width="14.125" style="1" customWidth="1"/>
    <col min="11" max="11" width="15.625" style="1" customWidth="1"/>
    <col min="12" max="12" width="5.75390625" style="1" customWidth="1"/>
    <col min="13" max="13" width="12.75390625" style="1" customWidth="1"/>
    <col min="14" max="14" width="0.37109375" style="1" customWidth="1"/>
    <col min="15" max="15" width="2.75390625" style="1" customWidth="1"/>
    <col min="16" max="16" width="2.625" style="1" customWidth="1"/>
    <col min="17" max="17" width="11.625" style="1" customWidth="1"/>
    <col min="18" max="18" width="12.875" style="1" customWidth="1"/>
    <col min="19" max="19" width="0.6171875" style="1" customWidth="1"/>
    <col min="20" max="20" width="2.625" style="1" customWidth="1"/>
    <col min="21" max="21" width="4.00390625" style="1" customWidth="1"/>
    <col min="22" max="22" width="4.875" style="1" customWidth="1"/>
    <col min="23" max="23" width="8.625" style="1" customWidth="1"/>
    <col min="24" max="24" width="0.2421875" style="1" hidden="1" customWidth="1"/>
    <col min="25" max="25" width="5.625" style="1" customWidth="1"/>
    <col min="26" max="26" width="12.75390625" style="1" customWidth="1"/>
  </cols>
  <sheetData>
    <row r="1" spans="2:19" s="267" customFormat="1" ht="43.5" customHeight="1">
      <c r="B1" s="263" t="s">
        <v>618</v>
      </c>
      <c r="C1" s="264"/>
      <c r="D1" s="264"/>
      <c r="E1" s="265"/>
      <c r="F1" s="265"/>
      <c r="G1" s="265"/>
      <c r="H1" s="265"/>
      <c r="I1" s="265"/>
      <c r="J1" s="265"/>
      <c r="K1" s="265"/>
      <c r="L1" s="266"/>
      <c r="M1" s="266"/>
      <c r="N1" s="266"/>
      <c r="O1" s="266"/>
      <c r="P1" s="266"/>
      <c r="Q1" s="266"/>
      <c r="R1" s="266"/>
      <c r="S1" s="266"/>
    </row>
    <row r="2" spans="2:26" ht="27" customHeight="1">
      <c r="B2" s="288" t="s">
        <v>167</v>
      </c>
      <c r="C2" s="268"/>
      <c r="D2" s="269"/>
      <c r="E2" s="270"/>
      <c r="F2" s="270"/>
      <c r="G2" s="270"/>
      <c r="H2" s="270"/>
      <c r="I2" s="270"/>
      <c r="J2" s="270"/>
      <c r="K2" s="270"/>
      <c r="T2"/>
      <c r="U2"/>
      <c r="V2"/>
      <c r="W2"/>
      <c r="X2"/>
      <c r="Y2"/>
      <c r="Z2"/>
    </row>
    <row r="3" spans="2:26" ht="16.5" customHeight="1">
      <c r="B3" s="288" t="s">
        <v>168</v>
      </c>
      <c r="C3" s="268"/>
      <c r="D3" s="271"/>
      <c r="E3" s="270"/>
      <c r="F3" s="270"/>
      <c r="G3" s="270"/>
      <c r="H3" s="270"/>
      <c r="I3" s="270"/>
      <c r="J3" s="270"/>
      <c r="K3" s="270"/>
      <c r="T3"/>
      <c r="U3"/>
      <c r="V3"/>
      <c r="W3"/>
      <c r="X3"/>
      <c r="Y3"/>
      <c r="Z3"/>
    </row>
    <row r="4" ht="14.25" customHeight="1"/>
    <row r="5" spans="2:26" s="276" customFormat="1" ht="34.5" customHeight="1">
      <c r="B5" s="294"/>
      <c r="C5" s="272" t="s">
        <v>184</v>
      </c>
      <c r="D5" s="273" t="s">
        <v>619</v>
      </c>
      <c r="E5" s="273" t="s">
        <v>620</v>
      </c>
      <c r="F5" s="273" t="s">
        <v>621</v>
      </c>
      <c r="G5" s="274" t="s">
        <v>622</v>
      </c>
      <c r="H5" s="274" t="s">
        <v>623</v>
      </c>
      <c r="I5" s="289" t="s">
        <v>183</v>
      </c>
      <c r="J5" s="290" t="s">
        <v>626</v>
      </c>
      <c r="K5" s="289" t="s">
        <v>624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</row>
    <row r="6" spans="2:26" s="278" customFormat="1" ht="39.75" customHeight="1">
      <c r="B6" s="295">
        <v>1</v>
      </c>
      <c r="C6" s="310" t="s">
        <v>169</v>
      </c>
      <c r="D6" s="460">
        <f>'A1'!E23</f>
        <v>0</v>
      </c>
      <c r="E6" s="460">
        <f>'A1'!E25</f>
        <v>0</v>
      </c>
      <c r="F6" s="460">
        <f>'A1'!E27</f>
        <v>0</v>
      </c>
      <c r="G6" s="460">
        <f>'A1'!E28</f>
        <v>0</v>
      </c>
      <c r="H6" s="460">
        <f>'A1'!R28</f>
        <v>0</v>
      </c>
      <c r="I6" s="460">
        <f>'A1'!R31</f>
        <v>0</v>
      </c>
      <c r="J6" s="460">
        <f>'A1'!R32</f>
        <v>0</v>
      </c>
      <c r="K6" s="460">
        <f>'A1'!R34</f>
        <v>0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2:26" s="278" customFormat="1" ht="39.75" customHeight="1">
      <c r="B7" s="295">
        <v>2</v>
      </c>
      <c r="C7" s="310" t="s">
        <v>170</v>
      </c>
      <c r="D7" s="460">
        <f>'B1'!E23</f>
        <v>0</v>
      </c>
      <c r="E7" s="460">
        <f>'B1'!E25</f>
        <v>0</v>
      </c>
      <c r="F7" s="460">
        <f>'B1'!E27</f>
        <v>0</v>
      </c>
      <c r="G7" s="460">
        <f>'B1'!E28</f>
        <v>0</v>
      </c>
      <c r="H7" s="460">
        <f>'B1'!R28</f>
        <v>0</v>
      </c>
      <c r="I7" s="460">
        <f>'B1'!R31</f>
        <v>0</v>
      </c>
      <c r="J7" s="460">
        <f>'B1'!R32</f>
        <v>0</v>
      </c>
      <c r="K7" s="460">
        <f>'B1'!R34</f>
        <v>0</v>
      </c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</row>
    <row r="8" spans="2:26" s="278" customFormat="1" ht="39.75" customHeight="1">
      <c r="B8" s="295">
        <v>3</v>
      </c>
      <c r="C8" s="310" t="s">
        <v>171</v>
      </c>
      <c r="D8" s="460">
        <f>'C1'!E23</f>
        <v>0</v>
      </c>
      <c r="E8" s="460">
        <f>'C1'!E25</f>
        <v>0</v>
      </c>
      <c r="F8" s="460">
        <f>'C1'!E27</f>
        <v>0</v>
      </c>
      <c r="G8" s="460">
        <f>'C1'!E28</f>
        <v>0</v>
      </c>
      <c r="H8" s="460">
        <f>'C1'!R28</f>
        <v>0</v>
      </c>
      <c r="I8" s="460">
        <f>'C1'!R31</f>
        <v>0</v>
      </c>
      <c r="J8" s="460">
        <f>'C1'!R32</f>
        <v>0</v>
      </c>
      <c r="K8" s="460">
        <f>'C1'!R34</f>
        <v>0</v>
      </c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</row>
    <row r="9" spans="2:26" s="278" customFormat="1" ht="39.75" customHeight="1">
      <c r="B9" s="295">
        <v>4</v>
      </c>
      <c r="C9" s="310" t="s">
        <v>172</v>
      </c>
      <c r="D9" s="460">
        <f>'D1'!E23</f>
        <v>0</v>
      </c>
      <c r="E9" s="460">
        <f>'D1'!E25</f>
        <v>0</v>
      </c>
      <c r="F9" s="460">
        <f>'D1'!E27</f>
        <v>0</v>
      </c>
      <c r="G9" s="460">
        <f>'D1'!E28</f>
        <v>0</v>
      </c>
      <c r="H9" s="460">
        <f>'D1'!R28</f>
        <v>0</v>
      </c>
      <c r="I9" s="460">
        <f>'D1'!R31</f>
        <v>0</v>
      </c>
      <c r="J9" s="460">
        <f>'D1'!R32</f>
        <v>0</v>
      </c>
      <c r="K9" s="460">
        <f>'D1'!R34</f>
        <v>0</v>
      </c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</row>
    <row r="10" spans="2:26" s="278" customFormat="1" ht="39.75" customHeight="1" thickBot="1">
      <c r="B10" s="295">
        <v>5</v>
      </c>
      <c r="C10" s="310" t="s">
        <v>173</v>
      </c>
      <c r="D10" s="460">
        <f>'E1'!E23</f>
        <v>0</v>
      </c>
      <c r="E10" s="460">
        <f>'E1'!E25</f>
        <v>0</v>
      </c>
      <c r="F10" s="460">
        <f>'E1'!E27</f>
        <v>0</v>
      </c>
      <c r="G10" s="460">
        <f>'E1'!E28</f>
        <v>0</v>
      </c>
      <c r="H10" s="460">
        <f>'E1'!R28</f>
        <v>0</v>
      </c>
      <c r="I10" s="460">
        <f>'E1'!R31</f>
        <v>0</v>
      </c>
      <c r="J10" s="460">
        <f>'E1'!R32</f>
        <v>0</v>
      </c>
      <c r="K10" s="460">
        <f>'E1'!R34</f>
        <v>0</v>
      </c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</row>
    <row r="11" spans="2:26" s="281" customFormat="1" ht="39.75" customHeight="1" thickBot="1">
      <c r="B11" s="279">
        <v>6</v>
      </c>
      <c r="C11" s="287" t="s">
        <v>625</v>
      </c>
      <c r="D11" s="461">
        <f aca="true" t="shared" si="0" ref="D11:K11">SUM(D6:D10)</f>
        <v>0</v>
      </c>
      <c r="E11" s="461">
        <f t="shared" si="0"/>
        <v>0</v>
      </c>
      <c r="F11" s="461">
        <f t="shared" si="0"/>
        <v>0</v>
      </c>
      <c r="G11" s="461">
        <f t="shared" si="0"/>
        <v>0</v>
      </c>
      <c r="H11" s="461">
        <f t="shared" si="0"/>
        <v>0</v>
      </c>
      <c r="I11" s="461">
        <f t="shared" si="0"/>
        <v>0</v>
      </c>
      <c r="J11" s="461">
        <f t="shared" si="0"/>
        <v>0</v>
      </c>
      <c r="K11" s="461">
        <f t="shared" si="0"/>
        <v>0</v>
      </c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4:11" ht="14.25" customHeight="1">
      <c r="D12" s="2"/>
      <c r="E12" s="2"/>
      <c r="F12" s="2"/>
      <c r="G12" s="2"/>
      <c r="H12" s="2"/>
      <c r="I12" s="2"/>
      <c r="J12" s="2"/>
      <c r="K12" s="2"/>
    </row>
    <row r="13" spans="2:26" s="278" customFormat="1" ht="44.25" customHeight="1">
      <c r="B13" s="295">
        <v>7</v>
      </c>
      <c r="C13" s="310" t="s">
        <v>445</v>
      </c>
      <c r="D13" s="462"/>
      <c r="E13" s="462"/>
      <c r="F13" s="462"/>
      <c r="G13" s="464">
        <v>3</v>
      </c>
      <c r="H13" s="460">
        <f>I11</f>
        <v>0</v>
      </c>
      <c r="I13" s="463">
        <f>PRODUCT(G13*0.01*H13)</f>
        <v>0</v>
      </c>
      <c r="J13" s="462"/>
      <c r="K13" s="462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</row>
    <row r="14" spans="2:26" s="284" customFormat="1" ht="13.5" customHeight="1">
      <c r="B14" s="283"/>
      <c r="C14" s="282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</row>
    <row r="15" spans="2:26" s="286" customFormat="1" ht="18.75" customHeight="1">
      <c r="B15" s="285"/>
      <c r="C15" s="285" t="s">
        <v>210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</row>
    <row r="16" spans="2:26" s="286" customFormat="1" ht="18.75" customHeight="1">
      <c r="B16" s="285"/>
      <c r="C16" s="285" t="s">
        <v>211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85" r:id="rId1"/>
  <headerFooter alignWithMargins="0">
    <oddFooter>&amp;C&amp;F&amp;RStránka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B1:S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25" style="0" customWidth="1"/>
    <col min="2" max="2" width="9.375" style="1" customWidth="1"/>
    <col min="3" max="3" width="59.125" style="1" customWidth="1"/>
    <col min="4" max="4" width="19.125" style="1" customWidth="1"/>
    <col min="5" max="5" width="5.00390625" style="1" customWidth="1"/>
    <col min="6" max="6" width="12.75390625" style="1" customWidth="1"/>
    <col min="7" max="7" width="0.37109375" style="1" customWidth="1"/>
    <col min="8" max="8" width="2.75390625" style="1" customWidth="1"/>
    <col min="9" max="9" width="2.625" style="1" customWidth="1"/>
    <col min="10" max="10" width="11.625" style="1" customWidth="1"/>
    <col min="11" max="11" width="12.875" style="1" customWidth="1"/>
    <col min="12" max="12" width="0.6171875" style="1" customWidth="1"/>
    <col min="13" max="13" width="2.625" style="1" customWidth="1"/>
    <col min="14" max="14" width="4.00390625" style="1" customWidth="1"/>
    <col min="15" max="15" width="4.875" style="1" customWidth="1"/>
    <col min="16" max="16" width="8.625" style="1" customWidth="1"/>
    <col min="17" max="17" width="0.2421875" style="1" hidden="1" customWidth="1"/>
    <col min="18" max="18" width="5.625" style="1" customWidth="1"/>
    <col min="19" max="19" width="12.75390625" style="1" customWidth="1"/>
  </cols>
  <sheetData>
    <row r="1" spans="2:19" s="209" customFormat="1" ht="27" customHeight="1">
      <c r="B1" s="227" t="s">
        <v>46</v>
      </c>
      <c r="C1" s="220"/>
      <c r="D1" s="220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2:19" s="384" customFormat="1" ht="18.75" customHeight="1">
      <c r="B2" s="165" t="s">
        <v>61</v>
      </c>
      <c r="C2" s="292" t="s">
        <v>176</v>
      </c>
      <c r="D2" s="166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2:19" s="162" customFormat="1" ht="18.75" customHeight="1">
      <c r="B3" s="165" t="s">
        <v>628</v>
      </c>
      <c r="C3" s="249" t="s">
        <v>515</v>
      </c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2:19" s="384" customFormat="1" ht="15.75" customHeight="1">
      <c r="B4" s="165" t="s">
        <v>177</v>
      </c>
      <c r="C4" s="168"/>
      <c r="D4" s="169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2:19" s="219" customFormat="1" ht="20.25" customHeight="1">
      <c r="B5" s="217" t="s">
        <v>111</v>
      </c>
      <c r="C5" s="217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2:4" ht="15" customHeight="1">
      <c r="B6" s="129" t="s">
        <v>47</v>
      </c>
      <c r="C6" s="130" t="s">
        <v>44</v>
      </c>
      <c r="D6" s="131" t="s">
        <v>45</v>
      </c>
    </row>
    <row r="7" spans="2:4" ht="15" customHeight="1">
      <c r="B7" s="132">
        <v>1</v>
      </c>
      <c r="C7" s="133">
        <v>2</v>
      </c>
      <c r="D7" s="134">
        <v>3</v>
      </c>
    </row>
    <row r="8" spans="2:19" s="175" customFormat="1" ht="28.5" customHeight="1" thickBot="1">
      <c r="B8" s="173"/>
      <c r="C8" s="173"/>
      <c r="D8" s="17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2:4" ht="21.75" customHeight="1" thickBot="1">
      <c r="B9" s="240" t="s">
        <v>48</v>
      </c>
      <c r="C9" s="241" t="s">
        <v>49</v>
      </c>
      <c r="D9" s="244">
        <f>SUM(D11:D11)</f>
        <v>0</v>
      </c>
    </row>
    <row r="10" spans="2:4" ht="6.75" customHeight="1">
      <c r="B10" s="240"/>
      <c r="C10" s="241"/>
      <c r="D10" s="245"/>
    </row>
    <row r="11" spans="2:4" ht="19.5" customHeight="1">
      <c r="B11" s="180"/>
      <c r="C11" s="239" t="s">
        <v>518</v>
      </c>
      <c r="D11" s="242">
        <v>0</v>
      </c>
    </row>
    <row r="12" spans="2:4" ht="15" customHeight="1" thickBot="1">
      <c r="B12" s="180"/>
      <c r="C12" s="239"/>
      <c r="D12" s="243"/>
    </row>
    <row r="13" spans="2:4" ht="21.75" customHeight="1" thickBot="1">
      <c r="B13" s="240" t="s">
        <v>641</v>
      </c>
      <c r="C13" s="241" t="s">
        <v>642</v>
      </c>
      <c r="D13" s="244">
        <f>SUM(D15:D15)</f>
        <v>0</v>
      </c>
    </row>
    <row r="14" spans="2:4" ht="5.25" customHeight="1">
      <c r="B14" s="240"/>
      <c r="C14" s="241"/>
      <c r="D14" s="245"/>
    </row>
    <row r="15" spans="2:4" ht="19.5" customHeight="1">
      <c r="B15" s="180">
        <v>781</v>
      </c>
      <c r="C15" s="239" t="s">
        <v>128</v>
      </c>
      <c r="D15" s="242">
        <f>'E3'!H14</f>
        <v>0</v>
      </c>
    </row>
    <row r="16" spans="2:4" ht="11.25" customHeight="1" thickBot="1">
      <c r="B16" s="180"/>
      <c r="C16" s="239"/>
      <c r="D16" s="243"/>
    </row>
    <row r="17" spans="2:4" ht="21.75" customHeight="1" thickBot="1">
      <c r="B17" s="240" t="s">
        <v>42</v>
      </c>
      <c r="C17" s="241" t="s">
        <v>639</v>
      </c>
      <c r="D17" s="244">
        <f>SUM(D19)</f>
        <v>0</v>
      </c>
    </row>
    <row r="18" spans="2:4" ht="4.5" customHeight="1">
      <c r="B18" s="240"/>
      <c r="C18" s="241"/>
      <c r="D18" s="245"/>
    </row>
    <row r="19" spans="2:4" ht="19.5" customHeight="1">
      <c r="B19" s="180"/>
      <c r="C19" s="239" t="s">
        <v>518</v>
      </c>
      <c r="D19" s="242">
        <v>0</v>
      </c>
    </row>
    <row r="20" spans="2:4" ht="14.25" customHeight="1" thickBot="1">
      <c r="B20" s="180"/>
      <c r="C20" s="239"/>
      <c r="D20" s="243"/>
    </row>
    <row r="21" spans="2:4" ht="24" customHeight="1" thickBot="1">
      <c r="B21" s="181"/>
      <c r="C21" s="241" t="s">
        <v>643</v>
      </c>
      <c r="D21" s="244">
        <f>SUM(D9,D13,D17)</f>
        <v>0</v>
      </c>
    </row>
    <row r="22" spans="2:4" ht="6" customHeight="1">
      <c r="B22" s="240"/>
      <c r="C22" s="241"/>
      <c r="D22" s="245"/>
    </row>
    <row r="23" spans="2:4" ht="23.25" customHeight="1" thickBot="1">
      <c r="B23" s="180"/>
      <c r="C23" s="239"/>
      <c r="D23" s="243"/>
    </row>
    <row r="24" spans="2:4" ht="19.5" customHeight="1" thickBot="1">
      <c r="B24" s="180"/>
      <c r="C24" s="181" t="s">
        <v>512</v>
      </c>
      <c r="D24" s="182">
        <f>'E3'!H20</f>
        <v>0</v>
      </c>
    </row>
    <row r="25" ht="12.75">
      <c r="D25" s="2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I1276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2" width="5.375" style="136" customWidth="1"/>
    <col min="3" max="3" width="13.25390625" style="136" customWidth="1"/>
    <col min="4" max="4" width="70.125" style="164" customWidth="1"/>
    <col min="5" max="5" width="5.00390625" style="136" customWidth="1"/>
    <col min="6" max="6" width="14.625" style="137" customWidth="1"/>
    <col min="7" max="7" width="15.375" style="139" customWidth="1"/>
    <col min="8" max="8" width="16.875" style="139" customWidth="1"/>
    <col min="9" max="16384" width="9.125" style="138" customWidth="1"/>
  </cols>
  <sheetData>
    <row r="1" spans="2:4" s="140" customFormat="1" ht="23.25" customHeight="1">
      <c r="B1" s="226" t="s">
        <v>54</v>
      </c>
      <c r="D1" s="141"/>
    </row>
    <row r="2" spans="2:4" s="142" customFormat="1" ht="18" customHeight="1">
      <c r="B2" s="293" t="s">
        <v>178</v>
      </c>
      <c r="D2" s="144"/>
    </row>
    <row r="3" spans="2:4" s="142" customFormat="1" ht="18" customHeight="1">
      <c r="B3" s="210" t="s">
        <v>516</v>
      </c>
      <c r="D3" s="144"/>
    </row>
    <row r="4" spans="2:4" s="143" customFormat="1" ht="16.5" customHeight="1" thickBot="1">
      <c r="B4" s="210" t="s">
        <v>179</v>
      </c>
      <c r="D4" s="145"/>
    </row>
    <row r="5" spans="1:9" s="152" customFormat="1" ht="13.5" customHeight="1">
      <c r="A5" s="146" t="s">
        <v>55</v>
      </c>
      <c r="B5" s="147" t="s">
        <v>60</v>
      </c>
      <c r="C5" s="148" t="s">
        <v>56</v>
      </c>
      <c r="D5" s="149" t="s">
        <v>44</v>
      </c>
      <c r="E5" s="148" t="s">
        <v>57</v>
      </c>
      <c r="F5" s="148" t="s">
        <v>58</v>
      </c>
      <c r="G5" s="148" t="s">
        <v>59</v>
      </c>
      <c r="H5" s="150" t="s">
        <v>45</v>
      </c>
      <c r="I5" s="151"/>
    </row>
    <row r="6" spans="1:9" s="159" customFormat="1" ht="16.5" customHeight="1" thickBot="1">
      <c r="A6" s="153">
        <v>1</v>
      </c>
      <c r="B6" s="154">
        <v>2</v>
      </c>
      <c r="C6" s="155">
        <v>3</v>
      </c>
      <c r="D6" s="156">
        <v>4</v>
      </c>
      <c r="E6" s="155">
        <v>5</v>
      </c>
      <c r="F6" s="155">
        <v>6</v>
      </c>
      <c r="G6" s="155">
        <v>7</v>
      </c>
      <c r="H6" s="157">
        <v>8</v>
      </c>
      <c r="I6" s="158"/>
    </row>
    <row r="7" ht="7.5" customHeight="1">
      <c r="D7" s="170"/>
    </row>
    <row r="8" spans="4:8" ht="12" customHeight="1">
      <c r="D8" s="171"/>
      <c r="E8" s="224"/>
      <c r="F8" s="299"/>
      <c r="G8" s="176"/>
      <c r="H8" s="225"/>
    </row>
    <row r="9" spans="3:6" ht="21" customHeight="1">
      <c r="C9" s="177" t="s">
        <v>581</v>
      </c>
      <c r="D9" s="171" t="s">
        <v>128</v>
      </c>
      <c r="E9" s="223"/>
      <c r="F9" s="298"/>
    </row>
    <row r="10" spans="1:8" s="416" customFormat="1" ht="81" customHeight="1">
      <c r="A10" s="412" t="s">
        <v>582</v>
      </c>
      <c r="B10" s="412">
        <v>1</v>
      </c>
      <c r="C10" s="412" t="s">
        <v>510</v>
      </c>
      <c r="D10" s="413" t="s">
        <v>4</v>
      </c>
      <c r="E10" s="414" t="s">
        <v>42</v>
      </c>
      <c r="F10" s="415">
        <v>37.1</v>
      </c>
      <c r="G10" s="423">
        <v>0</v>
      </c>
      <c r="H10" s="423">
        <f>PRODUCT(F10:G10)</f>
        <v>0</v>
      </c>
    </row>
    <row r="11" spans="1:8" s="421" customFormat="1" ht="21" customHeight="1">
      <c r="A11" s="417" t="s">
        <v>561</v>
      </c>
      <c r="B11" s="417">
        <v>2</v>
      </c>
      <c r="C11" s="417" t="s">
        <v>388</v>
      </c>
      <c r="D11" s="418" t="s">
        <v>3</v>
      </c>
      <c r="E11" s="419" t="s">
        <v>42</v>
      </c>
      <c r="F11" s="420">
        <v>37.1</v>
      </c>
      <c r="G11" s="424">
        <v>0</v>
      </c>
      <c r="H11" s="423">
        <f>PRODUCT(F11:G11)</f>
        <v>0</v>
      </c>
    </row>
    <row r="12" spans="1:8" s="416" customFormat="1" ht="30.75" customHeight="1">
      <c r="A12" s="412" t="s">
        <v>582</v>
      </c>
      <c r="B12" s="412">
        <v>3</v>
      </c>
      <c r="C12" s="412" t="s">
        <v>387</v>
      </c>
      <c r="D12" s="413" t="s">
        <v>2</v>
      </c>
      <c r="E12" s="414" t="s">
        <v>119</v>
      </c>
      <c r="F12" s="415">
        <v>400</v>
      </c>
      <c r="G12" s="423">
        <v>0</v>
      </c>
      <c r="H12" s="423">
        <f>PRODUCT(F12:G12)</f>
        <v>0</v>
      </c>
    </row>
    <row r="13" spans="1:8" s="416" customFormat="1" ht="21" customHeight="1" thickBot="1">
      <c r="A13" s="412" t="s">
        <v>582</v>
      </c>
      <c r="B13" s="412">
        <v>4</v>
      </c>
      <c r="C13" s="412" t="s">
        <v>407</v>
      </c>
      <c r="D13" s="413" t="s">
        <v>408</v>
      </c>
      <c r="E13" s="414" t="s">
        <v>115</v>
      </c>
      <c r="F13" s="415">
        <v>0.25</v>
      </c>
      <c r="G13" s="423">
        <v>0</v>
      </c>
      <c r="H13" s="423">
        <f>PRODUCT(F13:G13)</f>
        <v>0</v>
      </c>
    </row>
    <row r="14" spans="3:8" ht="21" customHeight="1" thickBot="1">
      <c r="C14" s="177" t="s">
        <v>581</v>
      </c>
      <c r="D14" s="171" t="s">
        <v>587</v>
      </c>
      <c r="E14" s="223"/>
      <c r="F14" s="298"/>
      <c r="G14" s="425"/>
      <c r="H14" s="426">
        <f>SUM(H10:H13)</f>
        <v>0</v>
      </c>
    </row>
    <row r="15" spans="4:8" ht="15.75" customHeight="1">
      <c r="D15" s="170"/>
      <c r="E15" s="223"/>
      <c r="F15" s="298"/>
      <c r="G15" s="425"/>
      <c r="H15" s="425"/>
    </row>
    <row r="16" spans="3:8" ht="22.5" customHeight="1">
      <c r="C16" s="177" t="s">
        <v>113</v>
      </c>
      <c r="D16" s="171" t="s">
        <v>631</v>
      </c>
      <c r="E16" s="223"/>
      <c r="F16" s="298"/>
      <c r="G16" s="425"/>
      <c r="H16" s="425"/>
    </row>
    <row r="17" spans="1:8" s="238" customFormat="1" ht="16.5" customHeight="1">
      <c r="A17" s="236"/>
      <c r="B17" s="236"/>
      <c r="C17" s="236" t="s">
        <v>113</v>
      </c>
      <c r="D17" s="237" t="s">
        <v>632</v>
      </c>
      <c r="E17" s="236"/>
      <c r="F17" s="317"/>
      <c r="G17" s="427"/>
      <c r="H17" s="427"/>
    </row>
    <row r="18" spans="2:8" ht="55.5" customHeight="1">
      <c r="B18" s="136">
        <v>5</v>
      </c>
      <c r="C18" s="136" t="s">
        <v>633</v>
      </c>
      <c r="D18" s="170" t="s">
        <v>612</v>
      </c>
      <c r="E18" s="222" t="s">
        <v>634</v>
      </c>
      <c r="F18" s="339">
        <v>1</v>
      </c>
      <c r="G18" s="428">
        <v>0</v>
      </c>
      <c r="H18" s="428">
        <f>PRODUCT(F18:G18)</f>
        <v>0</v>
      </c>
    </row>
    <row r="19" spans="2:8" ht="41.25" customHeight="1" thickBot="1">
      <c r="B19" s="136">
        <v>6</v>
      </c>
      <c r="C19" s="136" t="s">
        <v>635</v>
      </c>
      <c r="D19" s="170" t="s">
        <v>636</v>
      </c>
      <c r="E19" s="222" t="s">
        <v>634</v>
      </c>
      <c r="F19" s="339">
        <v>1</v>
      </c>
      <c r="G19" s="428">
        <v>0</v>
      </c>
      <c r="H19" s="428">
        <f>PRODUCT(F19:G19)</f>
        <v>0</v>
      </c>
    </row>
    <row r="20" spans="4:8" ht="18.75" customHeight="1" thickBot="1">
      <c r="D20" s="171" t="s">
        <v>637</v>
      </c>
      <c r="E20" s="223"/>
      <c r="F20" s="298"/>
      <c r="G20" s="425"/>
      <c r="H20" s="426">
        <f>SUM(H18:H19)</f>
        <v>0</v>
      </c>
    </row>
    <row r="21" spans="4:8" ht="36" customHeight="1">
      <c r="D21" s="171"/>
      <c r="E21" s="223"/>
      <c r="F21" s="298"/>
      <c r="G21" s="425"/>
      <c r="H21" s="429"/>
    </row>
    <row r="22" spans="4:8" ht="18.75" customHeight="1">
      <c r="D22" s="170"/>
      <c r="E22" s="223"/>
      <c r="F22" s="298"/>
      <c r="G22" s="425"/>
      <c r="H22" s="425"/>
    </row>
    <row r="23" spans="4:8" ht="18.75" customHeight="1">
      <c r="D23" s="170"/>
      <c r="E23" s="223"/>
      <c r="F23" s="298"/>
      <c r="G23" s="425"/>
      <c r="H23" s="425"/>
    </row>
    <row r="24" spans="4:8" ht="18.75" customHeight="1">
      <c r="D24" s="170"/>
      <c r="E24" s="223"/>
      <c r="F24" s="139"/>
      <c r="G24" s="425"/>
      <c r="H24" s="425"/>
    </row>
    <row r="25" spans="4:8" ht="18.75" customHeight="1">
      <c r="D25" s="170"/>
      <c r="E25" s="223"/>
      <c r="F25" s="139"/>
      <c r="G25" s="425"/>
      <c r="H25" s="425"/>
    </row>
    <row r="26" spans="4:8" ht="18.75" customHeight="1">
      <c r="D26" s="170"/>
      <c r="E26" s="223"/>
      <c r="F26" s="139"/>
      <c r="G26" s="425"/>
      <c r="H26" s="425"/>
    </row>
    <row r="27" spans="4:6" ht="18.75" customHeight="1">
      <c r="D27" s="170"/>
      <c r="E27" s="223"/>
      <c r="F27" s="139"/>
    </row>
    <row r="28" spans="4:6" ht="18.75" customHeight="1">
      <c r="D28" s="170"/>
      <c r="E28" s="223"/>
      <c r="F28" s="139"/>
    </row>
    <row r="29" spans="4:6" ht="18.75" customHeight="1">
      <c r="D29" s="170"/>
      <c r="E29" s="223"/>
      <c r="F29" s="139"/>
    </row>
    <row r="30" spans="4:6" ht="18.75" customHeight="1">
      <c r="D30" s="170"/>
      <c r="E30" s="223"/>
      <c r="F30" s="139"/>
    </row>
    <row r="31" spans="4:6" ht="18.75" customHeight="1">
      <c r="D31" s="170"/>
      <c r="E31" s="223"/>
      <c r="F31" s="139"/>
    </row>
    <row r="32" spans="4:6" ht="18.75" customHeight="1">
      <c r="D32" s="170"/>
      <c r="E32" s="223"/>
      <c r="F32" s="139"/>
    </row>
    <row r="33" spans="4:6" ht="18.75" customHeight="1">
      <c r="D33" s="170"/>
      <c r="E33" s="223"/>
      <c r="F33" s="139"/>
    </row>
    <row r="34" spans="4:6" ht="18.75" customHeight="1">
      <c r="D34" s="170"/>
      <c r="E34" s="223"/>
      <c r="F34" s="139"/>
    </row>
    <row r="35" spans="4:6" ht="18.75" customHeight="1">
      <c r="D35" s="170"/>
      <c r="E35" s="223"/>
      <c r="F35" s="139"/>
    </row>
    <row r="36" spans="4:6" ht="18.75" customHeight="1">
      <c r="D36" s="170"/>
      <c r="E36" s="223"/>
      <c r="F36" s="139"/>
    </row>
    <row r="37" spans="4:6" ht="18.75" customHeight="1">
      <c r="D37" s="170"/>
      <c r="E37" s="223"/>
      <c r="F37" s="139"/>
    </row>
    <row r="38" spans="4:6" ht="18.75" customHeight="1">
      <c r="D38" s="170"/>
      <c r="E38" s="223"/>
      <c r="F38" s="139"/>
    </row>
    <row r="39" spans="4:6" ht="18.75" customHeight="1">
      <c r="D39" s="170"/>
      <c r="E39" s="223"/>
      <c r="F39" s="139"/>
    </row>
    <row r="40" spans="4:6" ht="18.75" customHeight="1">
      <c r="D40" s="170"/>
      <c r="E40" s="223"/>
      <c r="F40" s="139"/>
    </row>
    <row r="41" spans="4:6" ht="18.75" customHeight="1">
      <c r="D41" s="170"/>
      <c r="E41" s="223"/>
      <c r="F41" s="139"/>
    </row>
    <row r="42" spans="4:6" ht="18.75" customHeight="1">
      <c r="D42" s="170"/>
      <c r="E42" s="223"/>
      <c r="F42" s="139"/>
    </row>
    <row r="43" spans="4:6" ht="18.75" customHeight="1">
      <c r="D43" s="170"/>
      <c r="E43" s="223"/>
      <c r="F43" s="139"/>
    </row>
    <row r="44" spans="4:6" ht="18.75" customHeight="1">
      <c r="D44" s="170"/>
      <c r="E44" s="223"/>
      <c r="F44" s="139"/>
    </row>
    <row r="45" spans="4:6" ht="18.75" customHeight="1">
      <c r="D45" s="170"/>
      <c r="E45" s="223"/>
      <c r="F45" s="139"/>
    </row>
    <row r="46" spans="4:6" ht="18.75" customHeight="1">
      <c r="D46" s="170"/>
      <c r="E46" s="223"/>
      <c r="F46" s="139"/>
    </row>
    <row r="47" spans="4:6" ht="18.75" customHeight="1">
      <c r="D47" s="170"/>
      <c r="E47" s="223"/>
      <c r="F47" s="139"/>
    </row>
    <row r="48" spans="4:6" ht="18.75" customHeight="1">
      <c r="D48" s="170"/>
      <c r="E48" s="223"/>
      <c r="F48" s="139"/>
    </row>
    <row r="49" spans="4:6" ht="18.75" customHeight="1">
      <c r="D49" s="170"/>
      <c r="E49" s="223"/>
      <c r="F49" s="139"/>
    </row>
    <row r="50" spans="4:6" ht="18.75" customHeight="1">
      <c r="D50" s="170"/>
      <c r="E50" s="223"/>
      <c r="F50" s="139"/>
    </row>
    <row r="51" spans="4:6" ht="18.75" customHeight="1">
      <c r="D51" s="170"/>
      <c r="E51" s="223"/>
      <c r="F51" s="139"/>
    </row>
    <row r="52" spans="4:6" ht="18.75" customHeight="1">
      <c r="D52" s="170"/>
      <c r="E52" s="223"/>
      <c r="F52" s="139"/>
    </row>
    <row r="53" spans="4:6" ht="18.75" customHeight="1">
      <c r="D53" s="170"/>
      <c r="E53" s="223"/>
      <c r="F53" s="139"/>
    </row>
    <row r="54" spans="4:6" ht="18.75" customHeight="1">
      <c r="D54" s="170"/>
      <c r="E54" s="223"/>
      <c r="F54" s="139"/>
    </row>
    <row r="55" spans="4:6" ht="18.75" customHeight="1">
      <c r="D55" s="170"/>
      <c r="E55" s="223"/>
      <c r="F55" s="139"/>
    </row>
    <row r="56" spans="4:6" ht="18.75" customHeight="1">
      <c r="D56" s="170"/>
      <c r="E56" s="223"/>
      <c r="F56" s="139"/>
    </row>
    <row r="57" spans="4:6" ht="18.75" customHeight="1">
      <c r="D57" s="170"/>
      <c r="E57" s="223"/>
      <c r="F57" s="139"/>
    </row>
    <row r="58" spans="4:6" ht="18.75" customHeight="1">
      <c r="D58" s="170"/>
      <c r="E58" s="223"/>
      <c r="F58" s="139"/>
    </row>
    <row r="59" spans="4:6" ht="18.75" customHeight="1">
      <c r="D59" s="170"/>
      <c r="E59" s="223"/>
      <c r="F59" s="139"/>
    </row>
    <row r="60" spans="4:6" ht="18.75" customHeight="1">
      <c r="D60" s="170"/>
      <c r="E60" s="223"/>
      <c r="F60" s="139"/>
    </row>
    <row r="61" spans="4:6" ht="18.75" customHeight="1">
      <c r="D61" s="170"/>
      <c r="E61" s="223"/>
      <c r="F61" s="139"/>
    </row>
    <row r="62" spans="4:6" ht="18.75" customHeight="1">
      <c r="D62" s="170"/>
      <c r="E62" s="223"/>
      <c r="F62" s="139"/>
    </row>
    <row r="63" spans="4:6" ht="18.75" customHeight="1">
      <c r="D63" s="170"/>
      <c r="E63" s="223"/>
      <c r="F63" s="139"/>
    </row>
    <row r="64" spans="4:6" ht="18.75" customHeight="1">
      <c r="D64" s="170"/>
      <c r="E64" s="223"/>
      <c r="F64" s="139"/>
    </row>
    <row r="65" spans="4:6" ht="18.75" customHeight="1">
      <c r="D65" s="170"/>
      <c r="E65" s="223"/>
      <c r="F65" s="139"/>
    </row>
    <row r="66" spans="4:6" ht="18.75" customHeight="1">
      <c r="D66" s="170"/>
      <c r="E66" s="223"/>
      <c r="F66" s="139"/>
    </row>
    <row r="67" spans="4:6" ht="18.75" customHeight="1">
      <c r="D67" s="170"/>
      <c r="E67" s="223"/>
      <c r="F67" s="139"/>
    </row>
    <row r="68" spans="4:6" ht="18.75" customHeight="1">
      <c r="D68" s="170"/>
      <c r="E68" s="223"/>
      <c r="F68" s="139"/>
    </row>
    <row r="69" spans="4:6" ht="18.75" customHeight="1">
      <c r="D69" s="170"/>
      <c r="E69" s="223"/>
      <c r="F69" s="139"/>
    </row>
    <row r="70" spans="4:6" ht="18.75" customHeight="1">
      <c r="D70" s="170"/>
      <c r="E70" s="223"/>
      <c r="F70" s="139"/>
    </row>
    <row r="71" spans="4:6" ht="18.75" customHeight="1">
      <c r="D71" s="170"/>
      <c r="E71" s="223"/>
      <c r="F71" s="139"/>
    </row>
    <row r="72" spans="4:6" ht="18.75" customHeight="1">
      <c r="D72" s="170"/>
      <c r="E72" s="223"/>
      <c r="F72" s="139"/>
    </row>
    <row r="73" spans="4:6" ht="18.75" customHeight="1">
      <c r="D73" s="170"/>
      <c r="E73" s="223"/>
      <c r="F73" s="139"/>
    </row>
    <row r="74" spans="4:6" ht="18.75" customHeight="1">
      <c r="D74" s="170"/>
      <c r="E74" s="223"/>
      <c r="F74" s="139"/>
    </row>
    <row r="75" spans="4:6" ht="18.75" customHeight="1">
      <c r="D75" s="170"/>
      <c r="E75" s="223"/>
      <c r="F75" s="139"/>
    </row>
    <row r="76" spans="4:6" ht="18.75" customHeight="1">
      <c r="D76" s="170"/>
      <c r="E76" s="223"/>
      <c r="F76" s="139"/>
    </row>
    <row r="77" spans="4:6" ht="18.75" customHeight="1">
      <c r="D77" s="170"/>
      <c r="E77" s="223"/>
      <c r="F77" s="139"/>
    </row>
    <row r="78" spans="4:6" ht="18.75" customHeight="1">
      <c r="D78" s="170"/>
      <c r="E78" s="223"/>
      <c r="F78" s="139"/>
    </row>
    <row r="79" spans="4:6" ht="18.75" customHeight="1">
      <c r="D79" s="170"/>
      <c r="E79" s="223"/>
      <c r="F79" s="139"/>
    </row>
    <row r="80" spans="4:6" ht="18.75" customHeight="1">
      <c r="D80" s="170"/>
      <c r="E80" s="223"/>
      <c r="F80" s="139"/>
    </row>
    <row r="81" spans="4:6" ht="18.75" customHeight="1">
      <c r="D81" s="170"/>
      <c r="E81" s="223"/>
      <c r="F81" s="139"/>
    </row>
    <row r="82" spans="4:6" ht="18.75" customHeight="1">
      <c r="D82" s="170"/>
      <c r="E82" s="223"/>
      <c r="F82" s="139"/>
    </row>
    <row r="83" spans="4:6" ht="18.75" customHeight="1">
      <c r="D83" s="170"/>
      <c r="E83" s="223"/>
      <c r="F83" s="139"/>
    </row>
    <row r="84" spans="4:6" ht="18.75" customHeight="1">
      <c r="D84" s="170"/>
      <c r="E84" s="223"/>
      <c r="F84" s="139"/>
    </row>
    <row r="85" spans="4:6" ht="18.75" customHeight="1">
      <c r="D85" s="170"/>
      <c r="E85" s="223"/>
      <c r="F85" s="139"/>
    </row>
    <row r="86" spans="4:6" ht="18.75" customHeight="1">
      <c r="D86" s="170"/>
      <c r="E86" s="223"/>
      <c r="F86" s="139"/>
    </row>
    <row r="87" spans="4:6" ht="18.75" customHeight="1">
      <c r="D87" s="170"/>
      <c r="E87" s="223"/>
      <c r="F87" s="139"/>
    </row>
    <row r="88" spans="4:6" ht="18.75" customHeight="1">
      <c r="D88" s="170"/>
      <c r="E88" s="223"/>
      <c r="F88" s="139"/>
    </row>
    <row r="89" spans="4:6" ht="18.75" customHeight="1">
      <c r="D89" s="170"/>
      <c r="E89" s="223"/>
      <c r="F89" s="139"/>
    </row>
    <row r="90" spans="4:6" ht="18" customHeight="1">
      <c r="D90" s="170"/>
      <c r="E90" s="223"/>
      <c r="F90" s="139"/>
    </row>
    <row r="91" spans="4:6" ht="18.75" customHeight="1">
      <c r="D91" s="170"/>
      <c r="E91" s="223"/>
      <c r="F91" s="139"/>
    </row>
    <row r="92" spans="4:6" ht="18.75" customHeight="1">
      <c r="D92" s="170"/>
      <c r="E92" s="223"/>
      <c r="F92" s="139"/>
    </row>
    <row r="93" spans="4:6" ht="18.75" customHeight="1">
      <c r="D93" s="170"/>
      <c r="E93" s="223"/>
      <c r="F93" s="139"/>
    </row>
    <row r="94" spans="4:6" ht="18.75" customHeight="1">
      <c r="D94" s="170"/>
      <c r="F94" s="139"/>
    </row>
    <row r="95" spans="4:6" ht="18.75" customHeight="1">
      <c r="D95" s="170"/>
      <c r="F95" s="139"/>
    </row>
    <row r="96" spans="4:6" ht="18.75" customHeight="1">
      <c r="D96" s="170"/>
      <c r="F96" s="139"/>
    </row>
    <row r="97" spans="4:6" ht="18.75" customHeight="1">
      <c r="D97" s="170"/>
      <c r="F97" s="139"/>
    </row>
    <row r="98" spans="4:6" ht="18.75" customHeight="1">
      <c r="D98" s="170"/>
      <c r="F98" s="139"/>
    </row>
    <row r="99" spans="4:6" ht="18.75" customHeight="1">
      <c r="D99" s="170"/>
      <c r="F99" s="139"/>
    </row>
    <row r="100" spans="4:6" ht="18.75" customHeight="1">
      <c r="D100" s="170"/>
      <c r="F100" s="139"/>
    </row>
    <row r="101" spans="4:6" ht="18.75" customHeight="1">
      <c r="D101" s="170"/>
      <c r="F101" s="139"/>
    </row>
    <row r="102" spans="4:6" ht="18.75" customHeight="1">
      <c r="D102" s="170"/>
      <c r="F102" s="139"/>
    </row>
    <row r="103" spans="4:6" ht="18.75" customHeight="1">
      <c r="D103" s="170"/>
      <c r="F103" s="139"/>
    </row>
    <row r="104" spans="4:6" ht="18.75" customHeight="1">
      <c r="D104" s="170"/>
      <c r="F104" s="139"/>
    </row>
    <row r="105" spans="4:6" ht="18.75" customHeight="1">
      <c r="D105" s="170"/>
      <c r="F105" s="139"/>
    </row>
    <row r="106" spans="4:6" ht="18.75" customHeight="1">
      <c r="D106" s="170"/>
      <c r="F106" s="139"/>
    </row>
    <row r="107" spans="4:6" ht="18.75" customHeight="1">
      <c r="D107" s="170"/>
      <c r="F107" s="139"/>
    </row>
    <row r="108" spans="4:6" ht="18.75" customHeight="1">
      <c r="D108" s="170"/>
      <c r="F108" s="139"/>
    </row>
    <row r="109" spans="4:6" ht="18.75" customHeight="1">
      <c r="D109" s="170"/>
      <c r="F109" s="139"/>
    </row>
    <row r="110" ht="18.75" customHeight="1">
      <c r="D110" s="170"/>
    </row>
    <row r="111" ht="18.75" customHeight="1">
      <c r="D111" s="170"/>
    </row>
    <row r="112" ht="18.75" customHeight="1">
      <c r="D112" s="170"/>
    </row>
    <row r="113" ht="18.75" customHeight="1">
      <c r="D113" s="170"/>
    </row>
    <row r="114" ht="18.75" customHeight="1">
      <c r="D114" s="170"/>
    </row>
    <row r="115" ht="18.75" customHeight="1">
      <c r="D115" s="170"/>
    </row>
    <row r="116" ht="18.75" customHeight="1">
      <c r="D116" s="170"/>
    </row>
    <row r="117" ht="18.75" customHeight="1">
      <c r="D117" s="170"/>
    </row>
    <row r="118" ht="18.75" customHeight="1">
      <c r="D118" s="170"/>
    </row>
    <row r="119" ht="18.75" customHeight="1">
      <c r="D119" s="170"/>
    </row>
    <row r="120" ht="18.75" customHeight="1">
      <c r="D120" s="170"/>
    </row>
    <row r="121" ht="18.75" customHeight="1">
      <c r="D121" s="170"/>
    </row>
    <row r="122" ht="18.75" customHeight="1">
      <c r="D122" s="170"/>
    </row>
    <row r="123" ht="18.75" customHeight="1">
      <c r="D123" s="170"/>
    </row>
    <row r="124" ht="18.75" customHeight="1">
      <c r="D124" s="170"/>
    </row>
    <row r="125" ht="18.75" customHeight="1">
      <c r="D125" s="170"/>
    </row>
    <row r="126" ht="18.75" customHeight="1">
      <c r="D126" s="170"/>
    </row>
    <row r="127" ht="18.75" customHeight="1">
      <c r="D127" s="170"/>
    </row>
    <row r="128" ht="18.75" customHeight="1">
      <c r="D128" s="170"/>
    </row>
    <row r="129" ht="18.75" customHeight="1">
      <c r="D129" s="170"/>
    </row>
    <row r="130" ht="18.75" customHeight="1">
      <c r="D130" s="170"/>
    </row>
    <row r="131" ht="18.75" customHeight="1">
      <c r="D131" s="170"/>
    </row>
    <row r="132" ht="18.75" customHeight="1">
      <c r="D132" s="170"/>
    </row>
    <row r="133" ht="18.75" customHeight="1">
      <c r="D133" s="170"/>
    </row>
    <row r="134" ht="18.75" customHeight="1">
      <c r="D134" s="170"/>
    </row>
    <row r="135" ht="18.75" customHeight="1">
      <c r="D135" s="170"/>
    </row>
    <row r="136" ht="18.75" customHeight="1">
      <c r="D136" s="170"/>
    </row>
    <row r="137" ht="18.75" customHeight="1">
      <c r="D137" s="170"/>
    </row>
    <row r="138" ht="18.75" customHeight="1">
      <c r="D138" s="170"/>
    </row>
    <row r="139" ht="18.75" customHeight="1">
      <c r="D139" s="170"/>
    </row>
    <row r="140" ht="18.75" customHeight="1">
      <c r="D140" s="170"/>
    </row>
    <row r="141" ht="18.75" customHeight="1">
      <c r="D141" s="170"/>
    </row>
    <row r="142" ht="18.75" customHeight="1">
      <c r="D142" s="170"/>
    </row>
    <row r="143" ht="18.75" customHeight="1">
      <c r="D143" s="170"/>
    </row>
    <row r="144" ht="18.75" customHeight="1">
      <c r="D144" s="170"/>
    </row>
    <row r="145" ht="18.75" customHeight="1">
      <c r="D145" s="170"/>
    </row>
    <row r="146" ht="18.75" customHeight="1">
      <c r="D146" s="170"/>
    </row>
    <row r="147" ht="18.75" customHeight="1">
      <c r="D147" s="170"/>
    </row>
    <row r="148" ht="18.75" customHeight="1">
      <c r="D148" s="170"/>
    </row>
    <row r="149" ht="18.75" customHeight="1">
      <c r="D149" s="170"/>
    </row>
    <row r="150" ht="18.75" customHeight="1">
      <c r="D150" s="170"/>
    </row>
    <row r="151" ht="18.75" customHeight="1">
      <c r="D151" s="170"/>
    </row>
    <row r="152" ht="18.75" customHeight="1">
      <c r="D152" s="170"/>
    </row>
    <row r="153" ht="18.75" customHeight="1">
      <c r="D153" s="170"/>
    </row>
    <row r="154" ht="18.75" customHeight="1">
      <c r="D154" s="170"/>
    </row>
    <row r="155" ht="18.75" customHeight="1">
      <c r="D155" s="170"/>
    </row>
    <row r="156" ht="18.75" customHeight="1">
      <c r="D156" s="170"/>
    </row>
    <row r="157" ht="18.75" customHeight="1">
      <c r="D157" s="170"/>
    </row>
    <row r="158" ht="18.75" customHeight="1">
      <c r="D158" s="170"/>
    </row>
    <row r="159" ht="18.75" customHeight="1">
      <c r="D159" s="170"/>
    </row>
    <row r="160" ht="18.75" customHeight="1">
      <c r="D160" s="170"/>
    </row>
    <row r="161" ht="18.75" customHeight="1">
      <c r="D161" s="170"/>
    </row>
    <row r="162" ht="18.75" customHeight="1">
      <c r="D162" s="170"/>
    </row>
    <row r="163" ht="18.75" customHeight="1">
      <c r="D163" s="170"/>
    </row>
    <row r="164" ht="18.75" customHeight="1">
      <c r="D164" s="170"/>
    </row>
    <row r="165" ht="18.75" customHeight="1">
      <c r="D165" s="170"/>
    </row>
    <row r="166" ht="18.75" customHeight="1">
      <c r="D166" s="170"/>
    </row>
    <row r="167" ht="18.75" customHeight="1">
      <c r="D167" s="170"/>
    </row>
    <row r="168" ht="18.75" customHeight="1">
      <c r="D168" s="170"/>
    </row>
    <row r="169" ht="18.75" customHeight="1">
      <c r="D169" s="170"/>
    </row>
    <row r="170" ht="18.75" customHeight="1">
      <c r="D170" s="170"/>
    </row>
    <row r="171" ht="18.75" customHeight="1">
      <c r="D171" s="170"/>
    </row>
    <row r="172" ht="18.75" customHeight="1">
      <c r="D172" s="170"/>
    </row>
    <row r="173" ht="18.75" customHeight="1">
      <c r="D173" s="170"/>
    </row>
    <row r="174" ht="18.75" customHeight="1">
      <c r="D174" s="170"/>
    </row>
    <row r="175" ht="18.75" customHeight="1">
      <c r="D175" s="170"/>
    </row>
    <row r="176" ht="18.75" customHeight="1">
      <c r="D176" s="170"/>
    </row>
    <row r="177" ht="18.75" customHeight="1">
      <c r="D177" s="170"/>
    </row>
    <row r="178" ht="18.75" customHeight="1">
      <c r="D178" s="170"/>
    </row>
    <row r="179" ht="18.75" customHeight="1">
      <c r="D179" s="170"/>
    </row>
    <row r="180" ht="18.75" customHeight="1">
      <c r="D180" s="170"/>
    </row>
    <row r="181" ht="18.75" customHeight="1">
      <c r="D181" s="170"/>
    </row>
    <row r="182" ht="18.75" customHeight="1">
      <c r="D182" s="170"/>
    </row>
    <row r="183" ht="18.75" customHeight="1">
      <c r="D183" s="170"/>
    </row>
    <row r="184" ht="18.75" customHeight="1">
      <c r="D184" s="170"/>
    </row>
    <row r="185" ht="18.75" customHeight="1">
      <c r="D185" s="170"/>
    </row>
    <row r="186" ht="18.75" customHeight="1">
      <c r="D186" s="170"/>
    </row>
    <row r="187" ht="18.75" customHeight="1">
      <c r="D187" s="170"/>
    </row>
    <row r="188" ht="18.75" customHeight="1">
      <c r="D188" s="170"/>
    </row>
    <row r="189" ht="18.75" customHeight="1">
      <c r="D189" s="170"/>
    </row>
    <row r="190" ht="18.75" customHeight="1">
      <c r="D190" s="170"/>
    </row>
    <row r="191" ht="18.75" customHeight="1">
      <c r="D191" s="170"/>
    </row>
    <row r="192" ht="18.75" customHeight="1">
      <c r="D192" s="170"/>
    </row>
    <row r="193" ht="18.75" customHeight="1">
      <c r="D193" s="170"/>
    </row>
    <row r="194" ht="18.75" customHeight="1">
      <c r="D194" s="170"/>
    </row>
    <row r="195" ht="18.75" customHeight="1">
      <c r="D195" s="170"/>
    </row>
    <row r="196" ht="18.75" customHeight="1">
      <c r="D196" s="170"/>
    </row>
    <row r="197" ht="18.75" customHeight="1">
      <c r="D197" s="170"/>
    </row>
    <row r="198" ht="18.75" customHeight="1">
      <c r="D198" s="170"/>
    </row>
    <row r="199" ht="18.75" customHeight="1">
      <c r="D199" s="170"/>
    </row>
    <row r="200" ht="18.75" customHeight="1">
      <c r="D200" s="170"/>
    </row>
    <row r="201" ht="18.75" customHeight="1">
      <c r="D201" s="170"/>
    </row>
    <row r="202" ht="18.75" customHeight="1">
      <c r="D202" s="170"/>
    </row>
    <row r="203" ht="18.75" customHeight="1">
      <c r="D203" s="170"/>
    </row>
    <row r="204" ht="18.75" customHeight="1">
      <c r="D204" s="170"/>
    </row>
    <row r="205" ht="18.75" customHeight="1">
      <c r="D205" s="170"/>
    </row>
    <row r="206" ht="18.75" customHeight="1">
      <c r="D206" s="170"/>
    </row>
    <row r="207" ht="18.75" customHeight="1">
      <c r="D207" s="170"/>
    </row>
    <row r="208" ht="18.75" customHeight="1">
      <c r="D208" s="170"/>
    </row>
    <row r="209" ht="18.75" customHeight="1">
      <c r="D209" s="170"/>
    </row>
    <row r="210" ht="18.75" customHeight="1">
      <c r="D210" s="170"/>
    </row>
    <row r="211" ht="18.75" customHeight="1">
      <c r="D211" s="170"/>
    </row>
    <row r="212" ht="18.75" customHeight="1">
      <c r="D212" s="170"/>
    </row>
    <row r="213" ht="18.75" customHeight="1">
      <c r="D213" s="170"/>
    </row>
    <row r="214" ht="18.75" customHeight="1">
      <c r="D214" s="170"/>
    </row>
    <row r="215" ht="18.75" customHeight="1">
      <c r="D215" s="170"/>
    </row>
    <row r="216" ht="18.75" customHeight="1">
      <c r="D216" s="170"/>
    </row>
    <row r="217" ht="18.75" customHeight="1">
      <c r="D217" s="170"/>
    </row>
    <row r="218" ht="18.75" customHeight="1">
      <c r="D218" s="170"/>
    </row>
    <row r="219" ht="18.75" customHeight="1">
      <c r="D219" s="170"/>
    </row>
    <row r="220" ht="18.75" customHeight="1">
      <c r="D220" s="170"/>
    </row>
    <row r="221" ht="18.75" customHeight="1">
      <c r="D221" s="170"/>
    </row>
    <row r="222" ht="18.75" customHeight="1">
      <c r="D222" s="170"/>
    </row>
    <row r="223" ht="18.75" customHeight="1">
      <c r="D223" s="170"/>
    </row>
    <row r="224" ht="18.75" customHeight="1">
      <c r="D224" s="170"/>
    </row>
    <row r="225" ht="18.75" customHeight="1">
      <c r="D225" s="170"/>
    </row>
    <row r="226" ht="18.75" customHeight="1">
      <c r="D226" s="170"/>
    </row>
    <row r="227" ht="18.75" customHeight="1">
      <c r="D227" s="170"/>
    </row>
    <row r="228" ht="18.75" customHeight="1">
      <c r="D228" s="170"/>
    </row>
    <row r="229" ht="18.75" customHeight="1">
      <c r="D229" s="170"/>
    </row>
    <row r="230" ht="18.75" customHeight="1">
      <c r="D230" s="170"/>
    </row>
    <row r="231" ht="18.75" customHeight="1">
      <c r="D231" s="170"/>
    </row>
    <row r="232" ht="18.75" customHeight="1">
      <c r="D232" s="170"/>
    </row>
    <row r="233" ht="18.75" customHeight="1">
      <c r="D233" s="170"/>
    </row>
    <row r="234" ht="18.75" customHeight="1">
      <c r="D234" s="170"/>
    </row>
    <row r="235" ht="18.75" customHeight="1">
      <c r="D235" s="170"/>
    </row>
    <row r="236" ht="18.75" customHeight="1">
      <c r="D236" s="170"/>
    </row>
    <row r="237" ht="18.75" customHeight="1">
      <c r="D237" s="170"/>
    </row>
    <row r="238" ht="18.75" customHeight="1">
      <c r="D238" s="170"/>
    </row>
    <row r="239" ht="18.75" customHeight="1">
      <c r="D239" s="170"/>
    </row>
    <row r="240" ht="18.75" customHeight="1">
      <c r="D240" s="170"/>
    </row>
    <row r="241" ht="18.75" customHeight="1">
      <c r="D241" s="170"/>
    </row>
    <row r="242" ht="18.75" customHeight="1">
      <c r="D242" s="170"/>
    </row>
    <row r="243" ht="18.75" customHeight="1">
      <c r="D243" s="170"/>
    </row>
    <row r="244" ht="18.75" customHeight="1">
      <c r="D244" s="170"/>
    </row>
    <row r="245" ht="18.75" customHeight="1">
      <c r="D245" s="170"/>
    </row>
    <row r="246" ht="18.75" customHeight="1">
      <c r="D246" s="170"/>
    </row>
    <row r="247" ht="18.75" customHeight="1">
      <c r="D247" s="170"/>
    </row>
    <row r="248" ht="18.75" customHeight="1">
      <c r="D248" s="170"/>
    </row>
    <row r="249" ht="18.75" customHeight="1">
      <c r="D249" s="170"/>
    </row>
    <row r="250" ht="18.75" customHeight="1">
      <c r="D250" s="170"/>
    </row>
    <row r="251" ht="18.75" customHeight="1">
      <c r="D251" s="170"/>
    </row>
    <row r="252" ht="18.75" customHeight="1">
      <c r="D252" s="170"/>
    </row>
    <row r="253" ht="18.75" customHeight="1">
      <c r="D253" s="170"/>
    </row>
    <row r="254" ht="18.75" customHeight="1">
      <c r="D254" s="170"/>
    </row>
    <row r="255" ht="18.75" customHeight="1">
      <c r="D255" s="170"/>
    </row>
    <row r="256" ht="18.75" customHeight="1">
      <c r="D256" s="170"/>
    </row>
    <row r="257" ht="18.75" customHeight="1">
      <c r="D257" s="170"/>
    </row>
    <row r="258" ht="18.75" customHeight="1">
      <c r="D258" s="170"/>
    </row>
    <row r="259" ht="18.75" customHeight="1">
      <c r="D259" s="170"/>
    </row>
    <row r="260" ht="18.75" customHeight="1">
      <c r="D260" s="170"/>
    </row>
    <row r="261" ht="18.75" customHeight="1">
      <c r="D261" s="170"/>
    </row>
    <row r="262" ht="18.75" customHeight="1">
      <c r="D262" s="170"/>
    </row>
    <row r="263" ht="18.75" customHeight="1">
      <c r="D263" s="170"/>
    </row>
    <row r="264" ht="18.75" customHeight="1">
      <c r="D264" s="170"/>
    </row>
    <row r="265" ht="18.75" customHeight="1">
      <c r="D265" s="170"/>
    </row>
    <row r="266" ht="18.75" customHeight="1">
      <c r="D266" s="170"/>
    </row>
    <row r="267" ht="18.75" customHeight="1">
      <c r="D267" s="170"/>
    </row>
    <row r="268" ht="18.75" customHeight="1">
      <c r="D268" s="170"/>
    </row>
    <row r="269" ht="18.75" customHeight="1">
      <c r="D269" s="170"/>
    </row>
    <row r="270" ht="18.75" customHeight="1">
      <c r="D270" s="170"/>
    </row>
    <row r="271" ht="18.75" customHeight="1">
      <c r="D271" s="170"/>
    </row>
    <row r="272" ht="18.75" customHeight="1">
      <c r="D272" s="170"/>
    </row>
    <row r="273" ht="18.75" customHeight="1">
      <c r="D273" s="170"/>
    </row>
    <row r="274" ht="18.75" customHeight="1">
      <c r="D274" s="170"/>
    </row>
    <row r="275" ht="18.75" customHeight="1">
      <c r="D275" s="170"/>
    </row>
    <row r="276" ht="18.75" customHeight="1">
      <c r="D276" s="170"/>
    </row>
    <row r="277" ht="18.75" customHeight="1">
      <c r="D277" s="170"/>
    </row>
    <row r="278" ht="18.75" customHeight="1">
      <c r="D278" s="170"/>
    </row>
    <row r="279" ht="18.75" customHeight="1">
      <c r="D279" s="170"/>
    </row>
    <row r="280" ht="18.75" customHeight="1">
      <c r="D280" s="170"/>
    </row>
    <row r="281" ht="18.75" customHeight="1">
      <c r="D281" s="170"/>
    </row>
    <row r="282" ht="18.75" customHeight="1">
      <c r="D282" s="170"/>
    </row>
    <row r="283" ht="18.75" customHeight="1">
      <c r="D283" s="170"/>
    </row>
    <row r="284" ht="18.75" customHeight="1">
      <c r="D284" s="170"/>
    </row>
    <row r="285" ht="18.75" customHeight="1">
      <c r="D285" s="170"/>
    </row>
    <row r="286" ht="18.75" customHeight="1">
      <c r="D286" s="170"/>
    </row>
    <row r="287" ht="18.75" customHeight="1">
      <c r="D287" s="170"/>
    </row>
    <row r="288" ht="18.75" customHeight="1">
      <c r="D288" s="170"/>
    </row>
    <row r="289" ht="18.75" customHeight="1">
      <c r="D289" s="170"/>
    </row>
    <row r="290" ht="18.75" customHeight="1">
      <c r="D290" s="170"/>
    </row>
    <row r="291" ht="18.75" customHeight="1">
      <c r="D291" s="170"/>
    </row>
    <row r="292" ht="18.75" customHeight="1">
      <c r="D292" s="170"/>
    </row>
    <row r="293" ht="18.75" customHeight="1">
      <c r="D293" s="170"/>
    </row>
    <row r="294" ht="18.75" customHeight="1">
      <c r="D294" s="170"/>
    </row>
    <row r="295" ht="18.75" customHeight="1">
      <c r="D295" s="170"/>
    </row>
    <row r="296" ht="18.75" customHeight="1">
      <c r="D296" s="170"/>
    </row>
    <row r="297" ht="18.75" customHeight="1">
      <c r="D297" s="170"/>
    </row>
    <row r="298" ht="18.75" customHeight="1">
      <c r="D298" s="170"/>
    </row>
    <row r="299" ht="18.75" customHeight="1">
      <c r="D299" s="170"/>
    </row>
    <row r="300" ht="18.75" customHeight="1">
      <c r="D300" s="170"/>
    </row>
    <row r="301" ht="18.75" customHeight="1">
      <c r="D301" s="170"/>
    </row>
    <row r="302" ht="18.75" customHeight="1">
      <c r="D302" s="170"/>
    </row>
    <row r="303" ht="18.75" customHeight="1">
      <c r="D303" s="170"/>
    </row>
    <row r="304" ht="18.75" customHeight="1">
      <c r="D304" s="170"/>
    </row>
    <row r="305" ht="18.75" customHeight="1">
      <c r="D305" s="170"/>
    </row>
    <row r="306" ht="18.75" customHeight="1">
      <c r="D306" s="170"/>
    </row>
    <row r="307" ht="18.75" customHeight="1">
      <c r="D307" s="170"/>
    </row>
    <row r="308" ht="18.75" customHeight="1">
      <c r="D308" s="170"/>
    </row>
    <row r="309" ht="18.75" customHeight="1">
      <c r="D309" s="170"/>
    </row>
    <row r="310" ht="18.75" customHeight="1">
      <c r="D310" s="170"/>
    </row>
    <row r="311" ht="18.75" customHeight="1">
      <c r="D311" s="170"/>
    </row>
    <row r="312" ht="18.75" customHeight="1">
      <c r="D312" s="170"/>
    </row>
    <row r="313" ht="18.75" customHeight="1">
      <c r="D313" s="170"/>
    </row>
    <row r="314" ht="18.75" customHeight="1">
      <c r="D314" s="170"/>
    </row>
    <row r="315" ht="18.75" customHeight="1">
      <c r="D315" s="170"/>
    </row>
    <row r="316" ht="18.75" customHeight="1">
      <c r="D316" s="170"/>
    </row>
    <row r="317" ht="18.75" customHeight="1">
      <c r="D317" s="170"/>
    </row>
    <row r="318" ht="18.75" customHeight="1">
      <c r="D318" s="170"/>
    </row>
    <row r="319" ht="18.75" customHeight="1">
      <c r="D319" s="170"/>
    </row>
    <row r="320" ht="18.75" customHeight="1">
      <c r="D320" s="170"/>
    </row>
    <row r="321" ht="18.75" customHeight="1">
      <c r="D321" s="170"/>
    </row>
    <row r="322" ht="18.75" customHeight="1">
      <c r="D322" s="170"/>
    </row>
    <row r="323" ht="18.75" customHeight="1">
      <c r="D323" s="170"/>
    </row>
    <row r="324" ht="18.75" customHeight="1">
      <c r="D324" s="170"/>
    </row>
    <row r="325" ht="18.75" customHeight="1">
      <c r="D325" s="170"/>
    </row>
    <row r="326" ht="18.75" customHeight="1">
      <c r="D326" s="170"/>
    </row>
    <row r="327" ht="18.75" customHeight="1">
      <c r="D327" s="170"/>
    </row>
    <row r="328" ht="18.75" customHeight="1">
      <c r="D328" s="170"/>
    </row>
    <row r="329" ht="18.75" customHeight="1">
      <c r="D329" s="170"/>
    </row>
    <row r="330" ht="18.75" customHeight="1">
      <c r="D330" s="170"/>
    </row>
    <row r="331" ht="18.75" customHeight="1">
      <c r="D331" s="170"/>
    </row>
    <row r="332" ht="18.75" customHeight="1">
      <c r="D332" s="170"/>
    </row>
    <row r="333" ht="18.75" customHeight="1">
      <c r="D333" s="170"/>
    </row>
    <row r="334" ht="18.75" customHeight="1">
      <c r="D334" s="170"/>
    </row>
    <row r="335" ht="18.75" customHeight="1">
      <c r="D335" s="170"/>
    </row>
    <row r="336" ht="18.75" customHeight="1">
      <c r="D336" s="170"/>
    </row>
    <row r="337" ht="18.75" customHeight="1">
      <c r="D337" s="170"/>
    </row>
    <row r="338" ht="18.75" customHeight="1">
      <c r="D338" s="170"/>
    </row>
    <row r="339" ht="18.75" customHeight="1">
      <c r="D339" s="170"/>
    </row>
    <row r="340" ht="18.75" customHeight="1">
      <c r="D340" s="170"/>
    </row>
    <row r="341" ht="18.75" customHeight="1">
      <c r="D341" s="170"/>
    </row>
    <row r="342" ht="18.75" customHeight="1">
      <c r="D342" s="170"/>
    </row>
    <row r="343" ht="18.75" customHeight="1">
      <c r="D343" s="170"/>
    </row>
    <row r="344" ht="18.75" customHeight="1">
      <c r="D344" s="170"/>
    </row>
    <row r="345" ht="18.75" customHeight="1">
      <c r="D345" s="170"/>
    </row>
    <row r="346" ht="18.75" customHeight="1">
      <c r="D346" s="170"/>
    </row>
    <row r="347" ht="18.75" customHeight="1">
      <c r="D347" s="170"/>
    </row>
    <row r="348" ht="18.75" customHeight="1">
      <c r="D348" s="170"/>
    </row>
    <row r="349" ht="18.75" customHeight="1">
      <c r="D349" s="170"/>
    </row>
    <row r="350" ht="18.75" customHeight="1">
      <c r="D350" s="170"/>
    </row>
    <row r="351" ht="18.75" customHeight="1">
      <c r="D351" s="170"/>
    </row>
    <row r="352" ht="18.75" customHeight="1">
      <c r="D352" s="170"/>
    </row>
    <row r="353" ht="18.75" customHeight="1">
      <c r="D353" s="170"/>
    </row>
    <row r="354" ht="18.75" customHeight="1">
      <c r="D354" s="170"/>
    </row>
    <row r="355" ht="18.75" customHeight="1">
      <c r="D355" s="170"/>
    </row>
    <row r="356" ht="18.75" customHeight="1">
      <c r="D356" s="170"/>
    </row>
    <row r="357" ht="18.75" customHeight="1">
      <c r="D357" s="170"/>
    </row>
    <row r="358" ht="18.75" customHeight="1">
      <c r="D358" s="170"/>
    </row>
    <row r="359" ht="18.75" customHeight="1">
      <c r="D359" s="170"/>
    </row>
    <row r="360" ht="18.75" customHeight="1">
      <c r="D360" s="170"/>
    </row>
    <row r="361" ht="18.75" customHeight="1">
      <c r="D361" s="170"/>
    </row>
    <row r="362" ht="18.75" customHeight="1">
      <c r="D362" s="170"/>
    </row>
    <row r="363" ht="18.75" customHeight="1">
      <c r="D363" s="170"/>
    </row>
    <row r="364" ht="18.75" customHeight="1">
      <c r="D364" s="170"/>
    </row>
    <row r="365" ht="18.75" customHeight="1">
      <c r="D365" s="170"/>
    </row>
    <row r="366" ht="18.75" customHeight="1">
      <c r="D366" s="170"/>
    </row>
    <row r="367" ht="18.75" customHeight="1">
      <c r="D367" s="170"/>
    </row>
    <row r="368" ht="18.75" customHeight="1">
      <c r="D368" s="170"/>
    </row>
    <row r="369" ht="18.75" customHeight="1">
      <c r="D369" s="170"/>
    </row>
    <row r="370" ht="18.75" customHeight="1">
      <c r="D370" s="170"/>
    </row>
    <row r="371" ht="18.75" customHeight="1">
      <c r="D371" s="170"/>
    </row>
    <row r="372" ht="18.75" customHeight="1">
      <c r="D372" s="170"/>
    </row>
    <row r="373" ht="18.75" customHeight="1">
      <c r="D373" s="170"/>
    </row>
    <row r="374" ht="18.75" customHeight="1">
      <c r="D374" s="170"/>
    </row>
    <row r="375" ht="18.75" customHeight="1">
      <c r="D375" s="170"/>
    </row>
    <row r="376" ht="18.75" customHeight="1">
      <c r="D376" s="170"/>
    </row>
    <row r="377" ht="18.75" customHeight="1">
      <c r="D377" s="170"/>
    </row>
    <row r="378" ht="18.75" customHeight="1">
      <c r="D378" s="170"/>
    </row>
    <row r="379" ht="18.75" customHeight="1">
      <c r="D379" s="170"/>
    </row>
    <row r="380" ht="18.75" customHeight="1">
      <c r="D380" s="170"/>
    </row>
    <row r="381" ht="18.75" customHeight="1">
      <c r="D381" s="170"/>
    </row>
    <row r="382" ht="18.75" customHeight="1">
      <c r="D382" s="170"/>
    </row>
    <row r="383" ht="18.75" customHeight="1">
      <c r="D383" s="170"/>
    </row>
    <row r="384" ht="18.75" customHeight="1">
      <c r="D384" s="170"/>
    </row>
    <row r="385" ht="18.75" customHeight="1">
      <c r="D385" s="170"/>
    </row>
    <row r="386" ht="18.75" customHeight="1">
      <c r="D386" s="170"/>
    </row>
    <row r="387" ht="18.75" customHeight="1">
      <c r="D387" s="170"/>
    </row>
    <row r="388" ht="18.75" customHeight="1">
      <c r="D388" s="170"/>
    </row>
    <row r="389" ht="18.75" customHeight="1">
      <c r="D389" s="170"/>
    </row>
    <row r="390" ht="18.75" customHeight="1">
      <c r="D390" s="170"/>
    </row>
    <row r="391" ht="18.75" customHeight="1">
      <c r="D391" s="170"/>
    </row>
    <row r="392" ht="18.75" customHeight="1">
      <c r="D392" s="170"/>
    </row>
    <row r="393" ht="18.75" customHeight="1">
      <c r="D393" s="170"/>
    </row>
    <row r="394" ht="18.75" customHeight="1">
      <c r="D394" s="170"/>
    </row>
    <row r="395" ht="18.75" customHeight="1">
      <c r="D395" s="170"/>
    </row>
    <row r="396" ht="18.75" customHeight="1">
      <c r="D396" s="170"/>
    </row>
    <row r="397" ht="18.75" customHeight="1">
      <c r="D397" s="170"/>
    </row>
    <row r="398" ht="18.75" customHeight="1">
      <c r="D398" s="170"/>
    </row>
    <row r="399" ht="18.75" customHeight="1">
      <c r="D399" s="170"/>
    </row>
    <row r="400" ht="18.75" customHeight="1">
      <c r="D400" s="170"/>
    </row>
    <row r="401" ht="18.75" customHeight="1">
      <c r="D401" s="170"/>
    </row>
    <row r="402" ht="18.75" customHeight="1">
      <c r="D402" s="170"/>
    </row>
    <row r="403" ht="18.75" customHeight="1">
      <c r="D403" s="170"/>
    </row>
    <row r="404" ht="18.75" customHeight="1">
      <c r="D404" s="170"/>
    </row>
    <row r="405" ht="18.75" customHeight="1">
      <c r="D405" s="170"/>
    </row>
    <row r="406" ht="18.75" customHeight="1">
      <c r="D406" s="170"/>
    </row>
    <row r="407" ht="18.75" customHeight="1">
      <c r="D407" s="170"/>
    </row>
    <row r="408" ht="18.75" customHeight="1">
      <c r="D408" s="170"/>
    </row>
    <row r="409" ht="18.75" customHeight="1">
      <c r="D409" s="170"/>
    </row>
    <row r="410" ht="18.75" customHeight="1">
      <c r="D410" s="170"/>
    </row>
    <row r="411" ht="18.75" customHeight="1">
      <c r="D411" s="170"/>
    </row>
    <row r="412" ht="18.75" customHeight="1">
      <c r="D412" s="170"/>
    </row>
    <row r="413" ht="18.75" customHeight="1">
      <c r="D413" s="170"/>
    </row>
    <row r="414" ht="18.75" customHeight="1">
      <c r="D414" s="170"/>
    </row>
    <row r="415" ht="18.75" customHeight="1">
      <c r="D415" s="170"/>
    </row>
    <row r="416" ht="18.75" customHeight="1">
      <c r="D416" s="170"/>
    </row>
    <row r="417" ht="18.75" customHeight="1">
      <c r="D417" s="170"/>
    </row>
    <row r="418" ht="18.75" customHeight="1">
      <c r="D418" s="170"/>
    </row>
    <row r="419" ht="18.75" customHeight="1">
      <c r="D419" s="170"/>
    </row>
    <row r="420" ht="18.75" customHeight="1">
      <c r="D420" s="170"/>
    </row>
    <row r="421" ht="18.75" customHeight="1">
      <c r="D421" s="170"/>
    </row>
    <row r="422" ht="18.75" customHeight="1">
      <c r="D422" s="170"/>
    </row>
    <row r="423" ht="18.75" customHeight="1">
      <c r="D423" s="170"/>
    </row>
    <row r="424" ht="18.75" customHeight="1">
      <c r="D424" s="170"/>
    </row>
    <row r="425" ht="18.75" customHeight="1">
      <c r="D425" s="170"/>
    </row>
    <row r="426" ht="18.75" customHeight="1">
      <c r="D426" s="170"/>
    </row>
    <row r="427" ht="18.75" customHeight="1">
      <c r="D427" s="170"/>
    </row>
    <row r="428" ht="18.75" customHeight="1">
      <c r="D428" s="170"/>
    </row>
    <row r="429" ht="18.75" customHeight="1">
      <c r="D429" s="170"/>
    </row>
    <row r="430" ht="18.75" customHeight="1">
      <c r="D430" s="170"/>
    </row>
    <row r="431" ht="18.75" customHeight="1">
      <c r="D431" s="170"/>
    </row>
    <row r="432" ht="18.75" customHeight="1">
      <c r="D432" s="170"/>
    </row>
    <row r="433" ht="18.75" customHeight="1">
      <c r="D433" s="170"/>
    </row>
    <row r="434" ht="18.75" customHeight="1">
      <c r="D434" s="170"/>
    </row>
    <row r="435" ht="18.75" customHeight="1">
      <c r="D435" s="170"/>
    </row>
    <row r="436" ht="18.75" customHeight="1">
      <c r="D436" s="170"/>
    </row>
    <row r="437" ht="18.75" customHeight="1">
      <c r="D437" s="170"/>
    </row>
    <row r="438" ht="18.75" customHeight="1">
      <c r="D438" s="170"/>
    </row>
    <row r="439" ht="18.75" customHeight="1">
      <c r="D439" s="170"/>
    </row>
    <row r="440" ht="18.75" customHeight="1">
      <c r="D440" s="170"/>
    </row>
    <row r="441" ht="18.75" customHeight="1">
      <c r="D441" s="170"/>
    </row>
    <row r="442" ht="18.75" customHeight="1">
      <c r="D442" s="170"/>
    </row>
    <row r="443" ht="18.75" customHeight="1">
      <c r="D443" s="170"/>
    </row>
    <row r="444" ht="18.75" customHeight="1">
      <c r="D444" s="170"/>
    </row>
    <row r="445" ht="18.75" customHeight="1">
      <c r="D445" s="170"/>
    </row>
    <row r="446" ht="18.75" customHeight="1">
      <c r="D446" s="170"/>
    </row>
    <row r="447" ht="18.75" customHeight="1">
      <c r="D447" s="170"/>
    </row>
    <row r="448" ht="18.75" customHeight="1">
      <c r="D448" s="170"/>
    </row>
    <row r="449" ht="18.75" customHeight="1">
      <c r="D449" s="170"/>
    </row>
    <row r="450" ht="18.75" customHeight="1">
      <c r="D450" s="170"/>
    </row>
    <row r="451" ht="18.75" customHeight="1">
      <c r="D451" s="170"/>
    </row>
    <row r="452" ht="18.75" customHeight="1">
      <c r="D452" s="170"/>
    </row>
    <row r="453" ht="18.75" customHeight="1">
      <c r="D453" s="170"/>
    </row>
    <row r="454" ht="18.75" customHeight="1">
      <c r="D454" s="170"/>
    </row>
    <row r="455" ht="18.75" customHeight="1">
      <c r="D455" s="170"/>
    </row>
    <row r="456" ht="18.75" customHeight="1">
      <c r="D456" s="170"/>
    </row>
    <row r="457" ht="18.75" customHeight="1">
      <c r="D457" s="170"/>
    </row>
    <row r="458" ht="18.75" customHeight="1">
      <c r="D458" s="170"/>
    </row>
    <row r="459" ht="18.75" customHeight="1">
      <c r="D459" s="170"/>
    </row>
    <row r="460" ht="18.75" customHeight="1">
      <c r="D460" s="170"/>
    </row>
    <row r="461" ht="18.75" customHeight="1">
      <c r="D461" s="170"/>
    </row>
    <row r="462" ht="18.75" customHeight="1">
      <c r="D462" s="170"/>
    </row>
    <row r="463" ht="18.75" customHeight="1">
      <c r="D463" s="170"/>
    </row>
    <row r="464" ht="18.75" customHeight="1">
      <c r="D464" s="170"/>
    </row>
    <row r="465" ht="18.75" customHeight="1">
      <c r="D465" s="170"/>
    </row>
    <row r="466" ht="18.75" customHeight="1">
      <c r="D466" s="170"/>
    </row>
    <row r="467" ht="18.75" customHeight="1">
      <c r="D467" s="170"/>
    </row>
    <row r="468" ht="18.75" customHeight="1">
      <c r="D468" s="170"/>
    </row>
    <row r="469" ht="18.75" customHeight="1">
      <c r="D469" s="170"/>
    </row>
    <row r="470" ht="18.75" customHeight="1">
      <c r="D470" s="170"/>
    </row>
    <row r="471" ht="18.75" customHeight="1">
      <c r="D471" s="170"/>
    </row>
    <row r="472" ht="18.75" customHeight="1">
      <c r="D472" s="170"/>
    </row>
    <row r="473" ht="18.75" customHeight="1">
      <c r="D473" s="170"/>
    </row>
    <row r="474" ht="18.75" customHeight="1">
      <c r="D474" s="170"/>
    </row>
    <row r="475" ht="18.75" customHeight="1">
      <c r="D475" s="170"/>
    </row>
    <row r="476" ht="18.75" customHeight="1">
      <c r="D476" s="170"/>
    </row>
    <row r="477" ht="18.75" customHeight="1">
      <c r="D477" s="170"/>
    </row>
    <row r="478" ht="18.75" customHeight="1">
      <c r="D478" s="170"/>
    </row>
    <row r="479" ht="18.75" customHeight="1">
      <c r="D479" s="170"/>
    </row>
    <row r="480" ht="18.75" customHeight="1">
      <c r="D480" s="170"/>
    </row>
    <row r="481" ht="18.75" customHeight="1">
      <c r="D481" s="170"/>
    </row>
    <row r="482" ht="18.75" customHeight="1">
      <c r="D482" s="170"/>
    </row>
    <row r="483" ht="18.75" customHeight="1">
      <c r="D483" s="170"/>
    </row>
    <row r="484" ht="18.75" customHeight="1">
      <c r="D484" s="170"/>
    </row>
    <row r="485" ht="18.75" customHeight="1">
      <c r="D485" s="170"/>
    </row>
    <row r="486" ht="18.75" customHeight="1">
      <c r="D486" s="170"/>
    </row>
    <row r="487" ht="18.75" customHeight="1">
      <c r="D487" s="170"/>
    </row>
    <row r="488" ht="18.75" customHeight="1">
      <c r="D488" s="170"/>
    </row>
    <row r="489" ht="18.75" customHeight="1">
      <c r="D489" s="170"/>
    </row>
    <row r="490" ht="18.75" customHeight="1">
      <c r="D490" s="170"/>
    </row>
    <row r="491" ht="18.75" customHeight="1">
      <c r="D491" s="170"/>
    </row>
    <row r="492" ht="18.75" customHeight="1">
      <c r="D492" s="170"/>
    </row>
    <row r="493" ht="18.75" customHeight="1">
      <c r="D493" s="170"/>
    </row>
    <row r="494" ht="18.75" customHeight="1">
      <c r="D494" s="170"/>
    </row>
    <row r="495" ht="18.75" customHeight="1">
      <c r="D495" s="170"/>
    </row>
    <row r="496" ht="18.75" customHeight="1">
      <c r="D496" s="170"/>
    </row>
    <row r="497" ht="18.75" customHeight="1">
      <c r="D497" s="170"/>
    </row>
    <row r="498" ht="18.75" customHeight="1">
      <c r="D498" s="170"/>
    </row>
    <row r="499" ht="18.75" customHeight="1">
      <c r="D499" s="170"/>
    </row>
    <row r="500" ht="18.75" customHeight="1">
      <c r="D500" s="170"/>
    </row>
    <row r="501" ht="18.75" customHeight="1">
      <c r="D501" s="170"/>
    </row>
    <row r="502" ht="18.75" customHeight="1">
      <c r="D502" s="170"/>
    </row>
    <row r="503" ht="18.75" customHeight="1">
      <c r="D503" s="170"/>
    </row>
    <row r="504" ht="18.75" customHeight="1">
      <c r="D504" s="170"/>
    </row>
    <row r="505" ht="18.75" customHeight="1">
      <c r="D505" s="170"/>
    </row>
    <row r="506" ht="18.75" customHeight="1">
      <c r="D506" s="170"/>
    </row>
    <row r="507" ht="18.75" customHeight="1">
      <c r="D507" s="170"/>
    </row>
    <row r="508" ht="18.75" customHeight="1">
      <c r="D508" s="170"/>
    </row>
    <row r="509" ht="18.75" customHeight="1">
      <c r="D509" s="170"/>
    </row>
    <row r="510" ht="18.75" customHeight="1">
      <c r="D510" s="170"/>
    </row>
    <row r="511" ht="18.75" customHeight="1">
      <c r="D511" s="170"/>
    </row>
    <row r="512" ht="18.75" customHeight="1">
      <c r="D512" s="170"/>
    </row>
    <row r="513" ht="18.75" customHeight="1">
      <c r="D513" s="170"/>
    </row>
    <row r="514" ht="18.75" customHeight="1">
      <c r="D514" s="170"/>
    </row>
    <row r="515" ht="18.75" customHeight="1">
      <c r="D515" s="170"/>
    </row>
    <row r="516" ht="18.75" customHeight="1">
      <c r="D516" s="170"/>
    </row>
    <row r="517" ht="18.75" customHeight="1">
      <c r="D517" s="170"/>
    </row>
    <row r="518" ht="18.75" customHeight="1">
      <c r="D518" s="170"/>
    </row>
    <row r="519" ht="18.75" customHeight="1">
      <c r="D519" s="170"/>
    </row>
    <row r="520" ht="18.75" customHeight="1">
      <c r="D520" s="170"/>
    </row>
    <row r="521" ht="18.75" customHeight="1">
      <c r="D521" s="170"/>
    </row>
    <row r="522" ht="18.75" customHeight="1">
      <c r="D522" s="170"/>
    </row>
    <row r="523" ht="18.75" customHeight="1">
      <c r="D523" s="170"/>
    </row>
    <row r="524" ht="18.75" customHeight="1">
      <c r="D524" s="170"/>
    </row>
    <row r="525" ht="18.75" customHeight="1">
      <c r="D525" s="170"/>
    </row>
    <row r="526" ht="18.75" customHeight="1">
      <c r="D526" s="170"/>
    </row>
    <row r="527" ht="18.75" customHeight="1">
      <c r="D527" s="170"/>
    </row>
    <row r="528" ht="18.75" customHeight="1">
      <c r="D528" s="170"/>
    </row>
    <row r="529" ht="18.75" customHeight="1">
      <c r="D529" s="170"/>
    </row>
    <row r="530" ht="18.75" customHeight="1">
      <c r="D530" s="170"/>
    </row>
    <row r="531" ht="18.75" customHeight="1">
      <c r="D531" s="170"/>
    </row>
    <row r="532" ht="18.75" customHeight="1">
      <c r="D532" s="170"/>
    </row>
    <row r="533" ht="18.75" customHeight="1">
      <c r="D533" s="170"/>
    </row>
    <row r="534" ht="18.75" customHeight="1">
      <c r="D534" s="170"/>
    </row>
    <row r="535" ht="18.75" customHeight="1">
      <c r="D535" s="170"/>
    </row>
    <row r="536" ht="18.75" customHeight="1">
      <c r="D536" s="170"/>
    </row>
    <row r="537" ht="18.75" customHeight="1">
      <c r="D537" s="170"/>
    </row>
    <row r="538" ht="18.75" customHeight="1">
      <c r="D538" s="170"/>
    </row>
    <row r="539" ht="18.75" customHeight="1">
      <c r="D539" s="170"/>
    </row>
    <row r="540" ht="18.75" customHeight="1">
      <c r="D540" s="170"/>
    </row>
    <row r="541" ht="18.75" customHeight="1">
      <c r="D541" s="170"/>
    </row>
    <row r="542" ht="18.75" customHeight="1">
      <c r="D542" s="170"/>
    </row>
    <row r="543" ht="18.75" customHeight="1">
      <c r="D543" s="170"/>
    </row>
    <row r="544" ht="18.75" customHeight="1">
      <c r="D544" s="170"/>
    </row>
    <row r="545" ht="18.75" customHeight="1">
      <c r="D545" s="170"/>
    </row>
    <row r="546" ht="18.75" customHeight="1">
      <c r="D546" s="170"/>
    </row>
    <row r="547" ht="18.75" customHeight="1">
      <c r="D547" s="170"/>
    </row>
    <row r="548" ht="18.75" customHeight="1">
      <c r="D548" s="170"/>
    </row>
    <row r="549" ht="18.75" customHeight="1">
      <c r="D549" s="170"/>
    </row>
    <row r="550" ht="18.75" customHeight="1">
      <c r="D550" s="170"/>
    </row>
    <row r="551" ht="18.75" customHeight="1">
      <c r="D551" s="170"/>
    </row>
    <row r="552" ht="18.75" customHeight="1">
      <c r="D552" s="170"/>
    </row>
    <row r="553" ht="18.75" customHeight="1">
      <c r="D553" s="170"/>
    </row>
    <row r="554" ht="18.75" customHeight="1">
      <c r="D554" s="170"/>
    </row>
    <row r="555" ht="18.75" customHeight="1">
      <c r="D555" s="170"/>
    </row>
    <row r="556" ht="18.75" customHeight="1">
      <c r="D556" s="170"/>
    </row>
    <row r="557" ht="18.75" customHeight="1">
      <c r="D557" s="170"/>
    </row>
    <row r="558" ht="18.75" customHeight="1">
      <c r="D558" s="170"/>
    </row>
    <row r="559" ht="18.75" customHeight="1">
      <c r="D559" s="170"/>
    </row>
    <row r="560" ht="18.75" customHeight="1">
      <c r="D560" s="170"/>
    </row>
    <row r="561" ht="18.75" customHeight="1">
      <c r="D561" s="170"/>
    </row>
    <row r="562" ht="18.75" customHeight="1">
      <c r="D562" s="170"/>
    </row>
    <row r="563" ht="18.75" customHeight="1">
      <c r="D563" s="170"/>
    </row>
    <row r="564" ht="18.75" customHeight="1">
      <c r="D564" s="170"/>
    </row>
    <row r="565" ht="18.75" customHeight="1">
      <c r="D565" s="170"/>
    </row>
    <row r="566" ht="18.75" customHeight="1">
      <c r="D566" s="170"/>
    </row>
    <row r="567" ht="18.75" customHeight="1">
      <c r="D567" s="170"/>
    </row>
    <row r="568" ht="18.75" customHeight="1">
      <c r="D568" s="170"/>
    </row>
    <row r="569" ht="18.75" customHeight="1">
      <c r="D569" s="170"/>
    </row>
    <row r="570" ht="18.75" customHeight="1">
      <c r="D570" s="170"/>
    </row>
    <row r="571" ht="18.75" customHeight="1">
      <c r="D571" s="170"/>
    </row>
    <row r="572" ht="18.75" customHeight="1">
      <c r="D572" s="170"/>
    </row>
    <row r="573" ht="18.75" customHeight="1">
      <c r="D573" s="170"/>
    </row>
    <row r="574" ht="18.75" customHeight="1">
      <c r="D574" s="170"/>
    </row>
    <row r="575" ht="18.75" customHeight="1">
      <c r="D575" s="170"/>
    </row>
    <row r="576" ht="18.75" customHeight="1">
      <c r="D576" s="170"/>
    </row>
    <row r="577" ht="18.75" customHeight="1">
      <c r="D577" s="170"/>
    </row>
    <row r="578" ht="18.75" customHeight="1">
      <c r="D578" s="170"/>
    </row>
    <row r="579" ht="18.75" customHeight="1">
      <c r="D579" s="170"/>
    </row>
    <row r="580" ht="18.75" customHeight="1">
      <c r="D580" s="170"/>
    </row>
    <row r="581" ht="18.75" customHeight="1">
      <c r="D581" s="170"/>
    </row>
    <row r="582" ht="18.75" customHeight="1">
      <c r="D582" s="170"/>
    </row>
    <row r="583" ht="18.75" customHeight="1">
      <c r="D583" s="170"/>
    </row>
    <row r="584" ht="18.75" customHeight="1">
      <c r="D584" s="170"/>
    </row>
    <row r="585" ht="18.75" customHeight="1">
      <c r="D585" s="170"/>
    </row>
    <row r="586" ht="18.75" customHeight="1">
      <c r="D586" s="170"/>
    </row>
    <row r="587" ht="18.75" customHeight="1">
      <c r="D587" s="170"/>
    </row>
    <row r="588" ht="18.75" customHeight="1">
      <c r="D588" s="170"/>
    </row>
    <row r="589" ht="18.75" customHeight="1">
      <c r="D589" s="170"/>
    </row>
    <row r="590" ht="18.75" customHeight="1">
      <c r="D590" s="170"/>
    </row>
    <row r="591" ht="18.75" customHeight="1">
      <c r="D591" s="170"/>
    </row>
    <row r="592" ht="18.75" customHeight="1">
      <c r="D592" s="170"/>
    </row>
    <row r="593" ht="18.75" customHeight="1">
      <c r="D593" s="170"/>
    </row>
    <row r="594" ht="18.75" customHeight="1">
      <c r="D594" s="170"/>
    </row>
    <row r="595" ht="18.75" customHeight="1">
      <c r="D595" s="170"/>
    </row>
    <row r="596" ht="18.75" customHeight="1">
      <c r="D596" s="170"/>
    </row>
    <row r="597" ht="18.75" customHeight="1">
      <c r="D597" s="170"/>
    </row>
    <row r="598" ht="18.75" customHeight="1">
      <c r="D598" s="170"/>
    </row>
    <row r="599" ht="18.75" customHeight="1">
      <c r="D599" s="170"/>
    </row>
    <row r="600" ht="18.75" customHeight="1">
      <c r="D600" s="170"/>
    </row>
    <row r="601" ht="18.75" customHeight="1">
      <c r="D601" s="170"/>
    </row>
    <row r="602" ht="18.75" customHeight="1">
      <c r="D602" s="170"/>
    </row>
    <row r="603" ht="18.75" customHeight="1">
      <c r="D603" s="170"/>
    </row>
    <row r="604" ht="18.75" customHeight="1">
      <c r="D604" s="170"/>
    </row>
    <row r="605" ht="18.75" customHeight="1">
      <c r="D605" s="170"/>
    </row>
    <row r="606" ht="18.75" customHeight="1">
      <c r="D606" s="170"/>
    </row>
    <row r="607" ht="18.75" customHeight="1">
      <c r="D607" s="170"/>
    </row>
    <row r="608" ht="18.75" customHeight="1">
      <c r="D608" s="170"/>
    </row>
    <row r="609" ht="18.75" customHeight="1">
      <c r="D609" s="170"/>
    </row>
    <row r="610" ht="18.75" customHeight="1">
      <c r="D610" s="170"/>
    </row>
    <row r="611" ht="18.75" customHeight="1">
      <c r="D611" s="170"/>
    </row>
    <row r="612" ht="18.75" customHeight="1">
      <c r="D612" s="170"/>
    </row>
    <row r="613" ht="18.75" customHeight="1">
      <c r="D613" s="170"/>
    </row>
    <row r="614" ht="18.75" customHeight="1">
      <c r="D614" s="170"/>
    </row>
    <row r="615" ht="18.75" customHeight="1">
      <c r="D615" s="170"/>
    </row>
    <row r="616" ht="18.75" customHeight="1">
      <c r="D616" s="170"/>
    </row>
    <row r="617" ht="18.75" customHeight="1">
      <c r="D617" s="170"/>
    </row>
    <row r="618" ht="18.75" customHeight="1">
      <c r="D618" s="170"/>
    </row>
    <row r="619" ht="18.75" customHeight="1">
      <c r="D619" s="170"/>
    </row>
    <row r="620" ht="18.75" customHeight="1">
      <c r="D620" s="170"/>
    </row>
    <row r="621" ht="18.75" customHeight="1">
      <c r="D621" s="170"/>
    </row>
    <row r="622" ht="18.75" customHeight="1">
      <c r="D622" s="170"/>
    </row>
    <row r="623" ht="18.75" customHeight="1">
      <c r="D623" s="170"/>
    </row>
    <row r="624" ht="18.75" customHeight="1">
      <c r="D624" s="170"/>
    </row>
    <row r="625" ht="18.75" customHeight="1">
      <c r="D625" s="170"/>
    </row>
    <row r="626" ht="18.75" customHeight="1">
      <c r="D626" s="170"/>
    </row>
    <row r="627" ht="18.75" customHeight="1">
      <c r="D627" s="170"/>
    </row>
    <row r="628" ht="18.75" customHeight="1">
      <c r="D628" s="170"/>
    </row>
    <row r="629" ht="18.75" customHeight="1">
      <c r="D629" s="170"/>
    </row>
    <row r="630" ht="18.75" customHeight="1">
      <c r="D630" s="170"/>
    </row>
    <row r="631" ht="18.75" customHeight="1">
      <c r="D631" s="170"/>
    </row>
    <row r="632" ht="18.75" customHeight="1">
      <c r="D632" s="170"/>
    </row>
    <row r="633" ht="18.75" customHeight="1">
      <c r="D633" s="170"/>
    </row>
    <row r="634" ht="18.75" customHeight="1">
      <c r="D634" s="170"/>
    </row>
    <row r="635" ht="18.75" customHeight="1">
      <c r="D635" s="170"/>
    </row>
    <row r="636" ht="18.75" customHeight="1">
      <c r="D636" s="170"/>
    </row>
    <row r="637" ht="18.75" customHeight="1">
      <c r="D637" s="170"/>
    </row>
    <row r="638" ht="18.75" customHeight="1">
      <c r="D638" s="170"/>
    </row>
    <row r="639" ht="18.75" customHeight="1">
      <c r="D639" s="170"/>
    </row>
    <row r="640" ht="18.75" customHeight="1">
      <c r="D640" s="170"/>
    </row>
    <row r="641" ht="18.75" customHeight="1">
      <c r="D641" s="170"/>
    </row>
    <row r="642" ht="18.75" customHeight="1">
      <c r="D642" s="170"/>
    </row>
    <row r="643" ht="18.75" customHeight="1">
      <c r="D643" s="170"/>
    </row>
    <row r="644" ht="18.75" customHeight="1">
      <c r="D644" s="170"/>
    </row>
    <row r="645" ht="18.75" customHeight="1">
      <c r="D645" s="170"/>
    </row>
    <row r="646" ht="18.75" customHeight="1">
      <c r="D646" s="170"/>
    </row>
    <row r="647" ht="18.75" customHeight="1">
      <c r="D647" s="170"/>
    </row>
    <row r="648" ht="18.75" customHeight="1">
      <c r="D648" s="170"/>
    </row>
    <row r="649" ht="18.75" customHeight="1">
      <c r="D649" s="170"/>
    </row>
    <row r="650" ht="18.75" customHeight="1">
      <c r="D650" s="170"/>
    </row>
    <row r="651" ht="18.75" customHeight="1">
      <c r="D651" s="170"/>
    </row>
    <row r="652" ht="18.75" customHeight="1">
      <c r="D652" s="170"/>
    </row>
    <row r="653" ht="18.75" customHeight="1">
      <c r="D653" s="170"/>
    </row>
    <row r="654" ht="18.75" customHeight="1">
      <c r="D654" s="170"/>
    </row>
    <row r="655" ht="18.75" customHeight="1">
      <c r="D655" s="170"/>
    </row>
    <row r="656" ht="18.75" customHeight="1">
      <c r="D656" s="170"/>
    </row>
    <row r="657" ht="18.75" customHeight="1">
      <c r="D657" s="170"/>
    </row>
    <row r="658" ht="18.75" customHeight="1">
      <c r="D658" s="170"/>
    </row>
    <row r="659" ht="18.75" customHeight="1">
      <c r="D659" s="170"/>
    </row>
    <row r="660" ht="18.75" customHeight="1">
      <c r="D660" s="170"/>
    </row>
    <row r="661" ht="18.75" customHeight="1">
      <c r="D661" s="170"/>
    </row>
    <row r="662" ht="18.75" customHeight="1">
      <c r="D662" s="170"/>
    </row>
    <row r="663" ht="18.75" customHeight="1">
      <c r="D663" s="170"/>
    </row>
    <row r="664" ht="18.75" customHeight="1">
      <c r="D664" s="170"/>
    </row>
    <row r="665" ht="18.75" customHeight="1">
      <c r="D665" s="170"/>
    </row>
    <row r="666" ht="18.75" customHeight="1">
      <c r="D666" s="170"/>
    </row>
    <row r="667" ht="18.75" customHeight="1">
      <c r="D667" s="170"/>
    </row>
    <row r="668" ht="18.75" customHeight="1">
      <c r="D668" s="170"/>
    </row>
    <row r="669" ht="18.75" customHeight="1">
      <c r="D669" s="170"/>
    </row>
    <row r="670" ht="18.75" customHeight="1">
      <c r="D670" s="170"/>
    </row>
    <row r="671" ht="18.75" customHeight="1">
      <c r="D671" s="170"/>
    </row>
    <row r="672" ht="18.75" customHeight="1">
      <c r="D672" s="170"/>
    </row>
    <row r="673" ht="18.75" customHeight="1">
      <c r="D673" s="170"/>
    </row>
    <row r="674" ht="18.75" customHeight="1">
      <c r="D674" s="170"/>
    </row>
    <row r="675" ht="18.75" customHeight="1">
      <c r="D675" s="170"/>
    </row>
    <row r="676" ht="18.75" customHeight="1">
      <c r="D676" s="170"/>
    </row>
    <row r="677" ht="18.75" customHeight="1">
      <c r="D677" s="170"/>
    </row>
    <row r="678" ht="18.75" customHeight="1">
      <c r="D678" s="170"/>
    </row>
    <row r="679" ht="18.75" customHeight="1">
      <c r="D679" s="170"/>
    </row>
    <row r="680" ht="18.75" customHeight="1">
      <c r="D680" s="170"/>
    </row>
    <row r="681" ht="18.75" customHeight="1">
      <c r="D681" s="170"/>
    </row>
    <row r="682" ht="18.75" customHeight="1">
      <c r="D682" s="170"/>
    </row>
    <row r="683" ht="18.75" customHeight="1">
      <c r="D683" s="170"/>
    </row>
    <row r="684" ht="18.75" customHeight="1">
      <c r="D684" s="170"/>
    </row>
    <row r="685" ht="18.75" customHeight="1">
      <c r="D685" s="170"/>
    </row>
    <row r="686" ht="18.75" customHeight="1">
      <c r="D686" s="170"/>
    </row>
    <row r="687" ht="18.75" customHeight="1">
      <c r="D687" s="170"/>
    </row>
    <row r="688" ht="18.75" customHeight="1">
      <c r="D688" s="170"/>
    </row>
    <row r="689" ht="18.75" customHeight="1">
      <c r="D689" s="170"/>
    </row>
    <row r="690" ht="18.75" customHeight="1">
      <c r="D690" s="170"/>
    </row>
    <row r="691" ht="18.75" customHeight="1">
      <c r="D691" s="170"/>
    </row>
    <row r="692" ht="18.75" customHeight="1">
      <c r="D692" s="170"/>
    </row>
    <row r="693" ht="18.75" customHeight="1">
      <c r="D693" s="170"/>
    </row>
    <row r="694" ht="18.75" customHeight="1">
      <c r="D694" s="170"/>
    </row>
    <row r="695" ht="18.75" customHeight="1">
      <c r="D695" s="170"/>
    </row>
    <row r="696" ht="18.75" customHeight="1">
      <c r="D696" s="170"/>
    </row>
    <row r="697" ht="18.75" customHeight="1">
      <c r="D697" s="170"/>
    </row>
    <row r="698" ht="18.75" customHeight="1">
      <c r="D698" s="170"/>
    </row>
    <row r="699" ht="18.75" customHeight="1">
      <c r="D699" s="170"/>
    </row>
    <row r="700" ht="18.75" customHeight="1">
      <c r="D700" s="170"/>
    </row>
    <row r="701" ht="18.75" customHeight="1">
      <c r="D701" s="170"/>
    </row>
    <row r="702" ht="18.75" customHeight="1">
      <c r="D702" s="170"/>
    </row>
    <row r="703" ht="18.75" customHeight="1">
      <c r="D703" s="170"/>
    </row>
    <row r="704" ht="18.75" customHeight="1">
      <c r="D704" s="170"/>
    </row>
    <row r="705" ht="18.75" customHeight="1">
      <c r="D705" s="170"/>
    </row>
    <row r="706" ht="18.75" customHeight="1">
      <c r="D706" s="170"/>
    </row>
    <row r="707" ht="18.75" customHeight="1">
      <c r="D707" s="170"/>
    </row>
    <row r="708" ht="18.75" customHeight="1">
      <c r="D708" s="170"/>
    </row>
    <row r="709" ht="18.75" customHeight="1">
      <c r="D709" s="170"/>
    </row>
    <row r="710" ht="18.75" customHeight="1">
      <c r="D710" s="170"/>
    </row>
    <row r="711" ht="18.75" customHeight="1">
      <c r="D711" s="170"/>
    </row>
    <row r="712" ht="18.75" customHeight="1">
      <c r="D712" s="170"/>
    </row>
    <row r="713" ht="18.75" customHeight="1">
      <c r="D713" s="170"/>
    </row>
    <row r="714" ht="18.75" customHeight="1">
      <c r="D714" s="170"/>
    </row>
    <row r="715" ht="18.75" customHeight="1">
      <c r="D715" s="170"/>
    </row>
    <row r="716" ht="18.75" customHeight="1">
      <c r="D716" s="170"/>
    </row>
    <row r="717" ht="18.75" customHeight="1">
      <c r="D717" s="170"/>
    </row>
    <row r="718" ht="18.75" customHeight="1">
      <c r="D718" s="170"/>
    </row>
    <row r="719" ht="18.75" customHeight="1">
      <c r="D719" s="170"/>
    </row>
    <row r="720" ht="18.75" customHeight="1">
      <c r="D720" s="170"/>
    </row>
    <row r="721" ht="18.75" customHeight="1">
      <c r="D721" s="170"/>
    </row>
    <row r="722" ht="18.75" customHeight="1">
      <c r="D722" s="170"/>
    </row>
    <row r="723" ht="18.75" customHeight="1">
      <c r="D723" s="170"/>
    </row>
    <row r="724" ht="18.75" customHeight="1">
      <c r="D724" s="170"/>
    </row>
    <row r="725" ht="18.75" customHeight="1">
      <c r="D725" s="170"/>
    </row>
    <row r="726" ht="18.75" customHeight="1">
      <c r="D726" s="170"/>
    </row>
    <row r="727" ht="18.75" customHeight="1">
      <c r="D727" s="170"/>
    </row>
    <row r="728" ht="18.75" customHeight="1">
      <c r="D728" s="170"/>
    </row>
    <row r="729" ht="18.75" customHeight="1">
      <c r="D729" s="170"/>
    </row>
    <row r="730" ht="18.75" customHeight="1">
      <c r="D730" s="170"/>
    </row>
    <row r="731" ht="18.75" customHeight="1">
      <c r="D731" s="170"/>
    </row>
    <row r="732" ht="18.75" customHeight="1">
      <c r="D732" s="170"/>
    </row>
    <row r="733" ht="18.75" customHeight="1">
      <c r="D733" s="170"/>
    </row>
    <row r="734" ht="18.75" customHeight="1">
      <c r="D734" s="170"/>
    </row>
    <row r="735" ht="18.75" customHeight="1">
      <c r="D735" s="170"/>
    </row>
    <row r="736" ht="18.75" customHeight="1">
      <c r="D736" s="170"/>
    </row>
    <row r="737" ht="18.75" customHeight="1">
      <c r="D737" s="170"/>
    </row>
    <row r="738" ht="18.75" customHeight="1">
      <c r="D738" s="170"/>
    </row>
    <row r="739" ht="18.75" customHeight="1">
      <c r="D739" s="170"/>
    </row>
    <row r="740" ht="18.75" customHeight="1">
      <c r="D740" s="170"/>
    </row>
    <row r="741" ht="18.75" customHeight="1">
      <c r="D741" s="170"/>
    </row>
    <row r="742" ht="18.75" customHeight="1">
      <c r="D742" s="170"/>
    </row>
    <row r="743" ht="18.75" customHeight="1">
      <c r="D743" s="170"/>
    </row>
    <row r="744" ht="18.75" customHeight="1">
      <c r="D744" s="170"/>
    </row>
    <row r="745" ht="18.75" customHeight="1">
      <c r="D745" s="170"/>
    </row>
    <row r="746" ht="18.75" customHeight="1">
      <c r="D746" s="170"/>
    </row>
    <row r="747" ht="18.75" customHeight="1">
      <c r="D747" s="170"/>
    </row>
    <row r="748" ht="18.75" customHeight="1">
      <c r="D748" s="170"/>
    </row>
    <row r="749" ht="18.75" customHeight="1">
      <c r="D749" s="170"/>
    </row>
    <row r="750" ht="18.75" customHeight="1">
      <c r="D750" s="170"/>
    </row>
    <row r="751" ht="18.75" customHeight="1">
      <c r="D751" s="170"/>
    </row>
    <row r="752" ht="18.75" customHeight="1">
      <c r="D752" s="170"/>
    </row>
    <row r="753" ht="18.75" customHeight="1">
      <c r="D753" s="170"/>
    </row>
    <row r="754" ht="18.75" customHeight="1">
      <c r="D754" s="170"/>
    </row>
    <row r="755" ht="18.75" customHeight="1">
      <c r="D755" s="170"/>
    </row>
    <row r="756" ht="18.75" customHeight="1">
      <c r="D756" s="170"/>
    </row>
    <row r="757" ht="18.75" customHeight="1">
      <c r="D757" s="170"/>
    </row>
    <row r="758" ht="18.75" customHeight="1">
      <c r="D758" s="170"/>
    </row>
    <row r="759" ht="18.75" customHeight="1">
      <c r="D759" s="170"/>
    </row>
    <row r="760" ht="18.75" customHeight="1">
      <c r="D760" s="170"/>
    </row>
    <row r="761" ht="18.75" customHeight="1">
      <c r="D761" s="170"/>
    </row>
    <row r="762" ht="18.75" customHeight="1">
      <c r="D762" s="170"/>
    </row>
    <row r="763" ht="18.75" customHeight="1">
      <c r="D763" s="170"/>
    </row>
    <row r="764" ht="18.75" customHeight="1">
      <c r="D764" s="170"/>
    </row>
    <row r="765" ht="18.75" customHeight="1">
      <c r="D765" s="170"/>
    </row>
    <row r="766" ht="18.75" customHeight="1">
      <c r="D766" s="170"/>
    </row>
    <row r="767" ht="18.75" customHeight="1">
      <c r="D767" s="170"/>
    </row>
    <row r="768" ht="18.75" customHeight="1">
      <c r="D768" s="170"/>
    </row>
    <row r="769" ht="18.75" customHeight="1">
      <c r="D769" s="170"/>
    </row>
    <row r="770" ht="18.75" customHeight="1">
      <c r="D770" s="170"/>
    </row>
    <row r="771" ht="18.75" customHeight="1">
      <c r="D771" s="170"/>
    </row>
    <row r="772" ht="18.75" customHeight="1">
      <c r="D772" s="170"/>
    </row>
    <row r="773" ht="18.75" customHeight="1">
      <c r="D773" s="170"/>
    </row>
    <row r="774" ht="18.75" customHeight="1">
      <c r="D774" s="170"/>
    </row>
    <row r="775" ht="18.75" customHeight="1">
      <c r="D775" s="170"/>
    </row>
    <row r="776" ht="18.75" customHeight="1">
      <c r="D776" s="170"/>
    </row>
    <row r="777" ht="18.75" customHeight="1">
      <c r="D777" s="170"/>
    </row>
    <row r="778" ht="18.75" customHeight="1">
      <c r="D778" s="170"/>
    </row>
    <row r="779" ht="18.75" customHeight="1">
      <c r="D779" s="170"/>
    </row>
    <row r="780" ht="18.75" customHeight="1">
      <c r="D780" s="170"/>
    </row>
    <row r="781" ht="18.75" customHeight="1">
      <c r="D781" s="170"/>
    </row>
    <row r="782" ht="18.75" customHeight="1">
      <c r="D782" s="170"/>
    </row>
    <row r="783" ht="18.75" customHeight="1">
      <c r="D783" s="170"/>
    </row>
    <row r="784" ht="18.75" customHeight="1">
      <c r="D784" s="170"/>
    </row>
    <row r="785" ht="18.75" customHeight="1">
      <c r="D785" s="170"/>
    </row>
    <row r="786" ht="18.75" customHeight="1">
      <c r="D786" s="170"/>
    </row>
    <row r="787" ht="18.75" customHeight="1">
      <c r="D787" s="170"/>
    </row>
    <row r="788" ht="18.75" customHeight="1">
      <c r="D788" s="170"/>
    </row>
    <row r="789" ht="18.75" customHeight="1">
      <c r="D789" s="170"/>
    </row>
    <row r="790" ht="18.75" customHeight="1">
      <c r="D790" s="170"/>
    </row>
    <row r="791" ht="18.75" customHeight="1">
      <c r="D791" s="170"/>
    </row>
    <row r="792" ht="18.75" customHeight="1">
      <c r="D792" s="170"/>
    </row>
    <row r="793" ht="18.75" customHeight="1">
      <c r="D793" s="170"/>
    </row>
    <row r="794" ht="18.75" customHeight="1">
      <c r="D794" s="170"/>
    </row>
    <row r="795" ht="18.75" customHeight="1">
      <c r="D795" s="170"/>
    </row>
    <row r="796" ht="18.75" customHeight="1">
      <c r="D796" s="170"/>
    </row>
    <row r="797" ht="18.75" customHeight="1">
      <c r="D797" s="170"/>
    </row>
    <row r="798" ht="18.75" customHeight="1">
      <c r="D798" s="170"/>
    </row>
    <row r="799" ht="18.75" customHeight="1">
      <c r="D799" s="170"/>
    </row>
    <row r="800" ht="18.75" customHeight="1">
      <c r="D800" s="170"/>
    </row>
    <row r="801" ht="18.75" customHeight="1">
      <c r="D801" s="170"/>
    </row>
    <row r="802" ht="18.75" customHeight="1">
      <c r="D802" s="170"/>
    </row>
    <row r="803" ht="18.75" customHeight="1">
      <c r="D803" s="170"/>
    </row>
    <row r="804" ht="18.75" customHeight="1">
      <c r="D804" s="170"/>
    </row>
    <row r="805" ht="18.75" customHeight="1">
      <c r="D805" s="170"/>
    </row>
    <row r="806" ht="18.75" customHeight="1">
      <c r="D806" s="170"/>
    </row>
    <row r="807" ht="18.75" customHeight="1">
      <c r="D807" s="170"/>
    </row>
    <row r="808" ht="18.75" customHeight="1">
      <c r="D808" s="170"/>
    </row>
    <row r="809" ht="18.75" customHeight="1">
      <c r="D809" s="170"/>
    </row>
    <row r="810" ht="18.75" customHeight="1">
      <c r="D810" s="170"/>
    </row>
    <row r="811" ht="18.75" customHeight="1">
      <c r="D811" s="170"/>
    </row>
    <row r="812" ht="18.75" customHeight="1">
      <c r="D812" s="170"/>
    </row>
    <row r="813" ht="18.75" customHeight="1">
      <c r="D813" s="170"/>
    </row>
    <row r="814" ht="18.75" customHeight="1">
      <c r="D814" s="170"/>
    </row>
    <row r="815" ht="18.75" customHeight="1">
      <c r="D815" s="170"/>
    </row>
    <row r="816" ht="18.75" customHeight="1">
      <c r="D816" s="170"/>
    </row>
    <row r="817" ht="18.75" customHeight="1">
      <c r="D817" s="170"/>
    </row>
    <row r="818" ht="18.75" customHeight="1">
      <c r="D818" s="170"/>
    </row>
    <row r="819" ht="18.75" customHeight="1">
      <c r="D819" s="170"/>
    </row>
    <row r="820" ht="18.75" customHeight="1">
      <c r="D820" s="170"/>
    </row>
    <row r="821" ht="18.75" customHeight="1">
      <c r="D821" s="170"/>
    </row>
    <row r="822" ht="18.75" customHeight="1">
      <c r="D822" s="170"/>
    </row>
    <row r="823" ht="18.75" customHeight="1">
      <c r="D823" s="170"/>
    </row>
    <row r="824" ht="18.75" customHeight="1">
      <c r="D824" s="170"/>
    </row>
    <row r="825" ht="18.75" customHeight="1">
      <c r="D825" s="170"/>
    </row>
    <row r="826" ht="18.75" customHeight="1">
      <c r="D826" s="170"/>
    </row>
    <row r="827" ht="18.75" customHeight="1">
      <c r="D827" s="170"/>
    </row>
    <row r="828" ht="18.75" customHeight="1">
      <c r="D828" s="170"/>
    </row>
    <row r="829" ht="18.75" customHeight="1">
      <c r="D829" s="170"/>
    </row>
    <row r="830" ht="18.75" customHeight="1">
      <c r="D830" s="170"/>
    </row>
    <row r="831" ht="18.75" customHeight="1">
      <c r="D831" s="170"/>
    </row>
    <row r="832" ht="18.75" customHeight="1">
      <c r="D832" s="170"/>
    </row>
    <row r="833" ht="18.75" customHeight="1">
      <c r="D833" s="170"/>
    </row>
    <row r="834" ht="18.75" customHeight="1">
      <c r="D834" s="170"/>
    </row>
    <row r="835" ht="18.75" customHeight="1">
      <c r="D835" s="170"/>
    </row>
    <row r="836" ht="18.75" customHeight="1">
      <c r="D836" s="170"/>
    </row>
    <row r="837" ht="18.75" customHeight="1">
      <c r="D837" s="170"/>
    </row>
    <row r="838" ht="18.75" customHeight="1">
      <c r="D838" s="170"/>
    </row>
    <row r="839" ht="18.75" customHeight="1">
      <c r="D839" s="170"/>
    </row>
    <row r="840" ht="18.75" customHeight="1">
      <c r="D840" s="170"/>
    </row>
    <row r="841" ht="18.75" customHeight="1">
      <c r="D841" s="170"/>
    </row>
    <row r="842" ht="18.75" customHeight="1">
      <c r="D842" s="170"/>
    </row>
    <row r="843" ht="18.75" customHeight="1">
      <c r="D843" s="170"/>
    </row>
    <row r="844" ht="18.75" customHeight="1">
      <c r="D844" s="170"/>
    </row>
    <row r="845" ht="18.75" customHeight="1">
      <c r="D845" s="170"/>
    </row>
    <row r="846" ht="18.75" customHeight="1">
      <c r="D846" s="170"/>
    </row>
    <row r="847" ht="18.75" customHeight="1">
      <c r="D847" s="170"/>
    </row>
    <row r="848" ht="18.75" customHeight="1">
      <c r="D848" s="170"/>
    </row>
    <row r="849" ht="18.75" customHeight="1">
      <c r="D849" s="170"/>
    </row>
    <row r="850" ht="18.75" customHeight="1">
      <c r="D850" s="170"/>
    </row>
    <row r="851" ht="18.75" customHeight="1">
      <c r="D851" s="170"/>
    </row>
    <row r="852" ht="18.75" customHeight="1">
      <c r="D852" s="170"/>
    </row>
    <row r="853" ht="18.75" customHeight="1">
      <c r="D853" s="170"/>
    </row>
    <row r="854" ht="18.75" customHeight="1">
      <c r="D854" s="170"/>
    </row>
    <row r="855" ht="18.75" customHeight="1">
      <c r="D855" s="170"/>
    </row>
    <row r="856" ht="18.75" customHeight="1">
      <c r="D856" s="170"/>
    </row>
    <row r="857" ht="18.75" customHeight="1">
      <c r="D857" s="170"/>
    </row>
    <row r="858" ht="18.75" customHeight="1">
      <c r="D858" s="170"/>
    </row>
    <row r="859" ht="18.75" customHeight="1">
      <c r="D859" s="170"/>
    </row>
    <row r="860" ht="18.75" customHeight="1">
      <c r="D860" s="170"/>
    </row>
    <row r="861" ht="18.75" customHeight="1">
      <c r="D861" s="170"/>
    </row>
    <row r="862" ht="18.75" customHeight="1">
      <c r="D862" s="170"/>
    </row>
    <row r="863" ht="18.75" customHeight="1">
      <c r="D863" s="170"/>
    </row>
    <row r="864" ht="18.75" customHeight="1">
      <c r="D864" s="170"/>
    </row>
    <row r="865" ht="18.75" customHeight="1">
      <c r="D865" s="170"/>
    </row>
    <row r="866" ht="18.75" customHeight="1">
      <c r="D866" s="170"/>
    </row>
    <row r="867" ht="18.75" customHeight="1">
      <c r="D867" s="170"/>
    </row>
    <row r="868" ht="18.75" customHeight="1">
      <c r="D868" s="170"/>
    </row>
    <row r="869" ht="18.75" customHeight="1">
      <c r="D869" s="170"/>
    </row>
    <row r="870" ht="18.75" customHeight="1">
      <c r="D870" s="170"/>
    </row>
    <row r="871" ht="18.75" customHeight="1">
      <c r="D871" s="170"/>
    </row>
    <row r="872" ht="18.75" customHeight="1">
      <c r="D872" s="170"/>
    </row>
    <row r="873" ht="18.75" customHeight="1">
      <c r="D873" s="170"/>
    </row>
    <row r="874" ht="18.75" customHeight="1">
      <c r="D874" s="170"/>
    </row>
    <row r="875" ht="18.75" customHeight="1">
      <c r="D875" s="170"/>
    </row>
    <row r="876" ht="18.75" customHeight="1">
      <c r="D876" s="170"/>
    </row>
    <row r="877" ht="18.75" customHeight="1">
      <c r="D877" s="170"/>
    </row>
    <row r="878" ht="18.75" customHeight="1">
      <c r="D878" s="170"/>
    </row>
    <row r="879" ht="18.75" customHeight="1">
      <c r="D879" s="170"/>
    </row>
    <row r="880" ht="18.75" customHeight="1">
      <c r="D880" s="170"/>
    </row>
    <row r="881" ht="18.75" customHeight="1">
      <c r="D881" s="170"/>
    </row>
    <row r="882" ht="18.75" customHeight="1">
      <c r="D882" s="170"/>
    </row>
    <row r="883" ht="18.75" customHeight="1">
      <c r="D883" s="170"/>
    </row>
    <row r="884" ht="18.75" customHeight="1">
      <c r="D884" s="170"/>
    </row>
    <row r="885" ht="18.75" customHeight="1">
      <c r="D885" s="170"/>
    </row>
    <row r="886" ht="18.75" customHeight="1">
      <c r="D886" s="170"/>
    </row>
    <row r="887" ht="18.75" customHeight="1">
      <c r="D887" s="170"/>
    </row>
    <row r="888" ht="18.75" customHeight="1">
      <c r="D888" s="170"/>
    </row>
    <row r="889" ht="18.75" customHeight="1">
      <c r="D889" s="170"/>
    </row>
    <row r="890" ht="18.75" customHeight="1">
      <c r="D890" s="170"/>
    </row>
    <row r="891" ht="18.75" customHeight="1">
      <c r="D891" s="170"/>
    </row>
    <row r="892" ht="18.75" customHeight="1">
      <c r="D892" s="170"/>
    </row>
    <row r="893" ht="18.75" customHeight="1">
      <c r="D893" s="170"/>
    </row>
    <row r="894" ht="18.75" customHeight="1">
      <c r="D894" s="170"/>
    </row>
    <row r="895" ht="18.75" customHeight="1">
      <c r="D895" s="170"/>
    </row>
    <row r="896" ht="18.75" customHeight="1">
      <c r="D896" s="170"/>
    </row>
    <row r="897" ht="18.75" customHeight="1">
      <c r="D897" s="170"/>
    </row>
    <row r="898" ht="18.75" customHeight="1">
      <c r="D898" s="170"/>
    </row>
    <row r="899" ht="18.75" customHeight="1">
      <c r="D899" s="170"/>
    </row>
    <row r="900" ht="18.75" customHeight="1">
      <c r="D900" s="170"/>
    </row>
    <row r="901" ht="18.75" customHeight="1">
      <c r="D901" s="170"/>
    </row>
    <row r="902" ht="18.75" customHeight="1">
      <c r="D902" s="170"/>
    </row>
    <row r="903" ht="18.75" customHeight="1">
      <c r="D903" s="170"/>
    </row>
    <row r="904" ht="18.75" customHeight="1">
      <c r="D904" s="170"/>
    </row>
    <row r="905" ht="18.75" customHeight="1">
      <c r="D905" s="170"/>
    </row>
    <row r="906" ht="18.75" customHeight="1">
      <c r="D906" s="170"/>
    </row>
    <row r="907" ht="18.75" customHeight="1">
      <c r="D907" s="170"/>
    </row>
    <row r="908" ht="18.75" customHeight="1">
      <c r="D908" s="170"/>
    </row>
    <row r="909" ht="18.75" customHeight="1">
      <c r="D909" s="170"/>
    </row>
    <row r="910" ht="18.75" customHeight="1">
      <c r="D910" s="170"/>
    </row>
    <row r="911" ht="18.75" customHeight="1">
      <c r="D911" s="170"/>
    </row>
    <row r="912" ht="18.75" customHeight="1">
      <c r="D912" s="170"/>
    </row>
    <row r="913" ht="18.75" customHeight="1">
      <c r="D913" s="170"/>
    </row>
    <row r="914" ht="18.75" customHeight="1">
      <c r="D914" s="170"/>
    </row>
    <row r="915" ht="18.75" customHeight="1">
      <c r="D915" s="170"/>
    </row>
    <row r="916" ht="18.75" customHeight="1">
      <c r="D916" s="170"/>
    </row>
    <row r="917" ht="18.75" customHeight="1">
      <c r="D917" s="170"/>
    </row>
    <row r="918" ht="18.75" customHeight="1">
      <c r="D918" s="170"/>
    </row>
    <row r="919" ht="18.75" customHeight="1">
      <c r="D919" s="170"/>
    </row>
    <row r="920" ht="18.75" customHeight="1">
      <c r="D920" s="170"/>
    </row>
    <row r="921" ht="18.75" customHeight="1">
      <c r="D921" s="170"/>
    </row>
    <row r="922" ht="18.75" customHeight="1">
      <c r="D922" s="170"/>
    </row>
    <row r="923" ht="18.75" customHeight="1">
      <c r="D923" s="170"/>
    </row>
    <row r="924" ht="18.75" customHeight="1">
      <c r="D924" s="170"/>
    </row>
    <row r="925" ht="18.75" customHeight="1">
      <c r="D925" s="170"/>
    </row>
    <row r="926" ht="18.75" customHeight="1">
      <c r="D926" s="170"/>
    </row>
    <row r="927" ht="18.75" customHeight="1">
      <c r="D927" s="170"/>
    </row>
    <row r="928" ht="18.75" customHeight="1">
      <c r="D928" s="170"/>
    </row>
    <row r="929" ht="18.75" customHeight="1">
      <c r="D929" s="170"/>
    </row>
    <row r="930" ht="18.75" customHeight="1">
      <c r="D930" s="170"/>
    </row>
    <row r="931" ht="18.75" customHeight="1">
      <c r="D931" s="170"/>
    </row>
    <row r="932" ht="18.75" customHeight="1">
      <c r="D932" s="170"/>
    </row>
    <row r="933" ht="18.75" customHeight="1">
      <c r="D933" s="170"/>
    </row>
    <row r="934" ht="18.75" customHeight="1">
      <c r="D934" s="170"/>
    </row>
    <row r="935" ht="18.75" customHeight="1">
      <c r="D935" s="170"/>
    </row>
    <row r="936" ht="18.75" customHeight="1">
      <c r="D936" s="170"/>
    </row>
    <row r="937" ht="18.75" customHeight="1">
      <c r="D937" s="170"/>
    </row>
    <row r="938" ht="18.75" customHeight="1">
      <c r="D938" s="170"/>
    </row>
    <row r="939" ht="18.75" customHeight="1">
      <c r="D939" s="170"/>
    </row>
    <row r="940" ht="18.75" customHeight="1">
      <c r="D940" s="170"/>
    </row>
    <row r="941" ht="18.75" customHeight="1">
      <c r="D941" s="170"/>
    </row>
    <row r="942" ht="18.75" customHeight="1">
      <c r="D942" s="170"/>
    </row>
    <row r="943" ht="18.75" customHeight="1">
      <c r="D943" s="170"/>
    </row>
    <row r="944" ht="18.75" customHeight="1">
      <c r="D944" s="170"/>
    </row>
    <row r="945" ht="18.75" customHeight="1">
      <c r="D945" s="170"/>
    </row>
    <row r="946" ht="18.75" customHeight="1">
      <c r="D946" s="170"/>
    </row>
    <row r="947" ht="18.75" customHeight="1">
      <c r="D947" s="170"/>
    </row>
    <row r="948" ht="18.75" customHeight="1">
      <c r="D948" s="170"/>
    </row>
    <row r="949" ht="18.75" customHeight="1">
      <c r="D949" s="170"/>
    </row>
    <row r="950" ht="18.75" customHeight="1">
      <c r="D950" s="170"/>
    </row>
    <row r="951" ht="18.75" customHeight="1">
      <c r="D951" s="170"/>
    </row>
    <row r="952" ht="18.75" customHeight="1">
      <c r="D952" s="170"/>
    </row>
    <row r="953" ht="18.75" customHeight="1">
      <c r="D953" s="170"/>
    </row>
    <row r="954" ht="18.75" customHeight="1">
      <c r="D954" s="170"/>
    </row>
    <row r="955" ht="18.75" customHeight="1">
      <c r="D955" s="170"/>
    </row>
    <row r="956" ht="18.75" customHeight="1">
      <c r="D956" s="170"/>
    </row>
    <row r="957" ht="18.75" customHeight="1">
      <c r="D957" s="170"/>
    </row>
    <row r="958" ht="18.75" customHeight="1">
      <c r="D958" s="170"/>
    </row>
    <row r="959" ht="18.75" customHeight="1">
      <c r="D959" s="170"/>
    </row>
    <row r="960" ht="18.75" customHeight="1">
      <c r="D960" s="170"/>
    </row>
    <row r="961" ht="18.75" customHeight="1">
      <c r="D961" s="170"/>
    </row>
    <row r="962" ht="18.75" customHeight="1">
      <c r="D962" s="170"/>
    </row>
    <row r="963" ht="18.75" customHeight="1">
      <c r="D963" s="170"/>
    </row>
    <row r="964" ht="18.75" customHeight="1">
      <c r="D964" s="170"/>
    </row>
    <row r="965" ht="18.75" customHeight="1">
      <c r="D965" s="170"/>
    </row>
    <row r="966" ht="18.75" customHeight="1">
      <c r="D966" s="170"/>
    </row>
    <row r="967" ht="18.75" customHeight="1">
      <c r="D967" s="170"/>
    </row>
    <row r="968" ht="18.75" customHeight="1">
      <c r="D968" s="170"/>
    </row>
    <row r="969" ht="18.75" customHeight="1">
      <c r="D969" s="170"/>
    </row>
    <row r="970" ht="18.75" customHeight="1">
      <c r="D970" s="170"/>
    </row>
    <row r="971" ht="18.75" customHeight="1">
      <c r="D971" s="170"/>
    </row>
    <row r="972" ht="18.75" customHeight="1">
      <c r="D972" s="170"/>
    </row>
    <row r="973" ht="18.75" customHeight="1">
      <c r="D973" s="170"/>
    </row>
    <row r="974" ht="18.75" customHeight="1">
      <c r="D974" s="170"/>
    </row>
    <row r="975" ht="18.75" customHeight="1">
      <c r="D975" s="170"/>
    </row>
    <row r="976" ht="18.75" customHeight="1">
      <c r="D976" s="170"/>
    </row>
    <row r="977" ht="18.75" customHeight="1">
      <c r="D977" s="170"/>
    </row>
    <row r="978" ht="18.75" customHeight="1">
      <c r="D978" s="170"/>
    </row>
    <row r="979" ht="18.75" customHeight="1">
      <c r="D979" s="170"/>
    </row>
    <row r="980" ht="18.75" customHeight="1">
      <c r="D980" s="170"/>
    </row>
    <row r="981" ht="18.75" customHeight="1">
      <c r="D981" s="170"/>
    </row>
    <row r="982" ht="18.75" customHeight="1">
      <c r="D982" s="170"/>
    </row>
    <row r="983" ht="18.75" customHeight="1">
      <c r="D983" s="170"/>
    </row>
    <row r="984" ht="18.75" customHeight="1">
      <c r="D984" s="170"/>
    </row>
    <row r="985" ht="18.75" customHeight="1">
      <c r="D985" s="170"/>
    </row>
    <row r="986" ht="18.75" customHeight="1">
      <c r="D986" s="170"/>
    </row>
    <row r="987" ht="18.75" customHeight="1">
      <c r="D987" s="170"/>
    </row>
    <row r="988" ht="18.75" customHeight="1">
      <c r="D988" s="170"/>
    </row>
    <row r="989" ht="18.75" customHeight="1">
      <c r="D989" s="170"/>
    </row>
    <row r="990" ht="18.75" customHeight="1">
      <c r="D990" s="170"/>
    </row>
    <row r="991" ht="18.75" customHeight="1">
      <c r="D991" s="170"/>
    </row>
    <row r="992" ht="18.75" customHeight="1">
      <c r="D992" s="170"/>
    </row>
    <row r="993" ht="18.75" customHeight="1">
      <c r="D993" s="170"/>
    </row>
    <row r="994" ht="18.75" customHeight="1">
      <c r="D994" s="170"/>
    </row>
    <row r="995" ht="18.75" customHeight="1">
      <c r="D995" s="170"/>
    </row>
    <row r="996" ht="18.75" customHeight="1">
      <c r="D996" s="170"/>
    </row>
    <row r="997" ht="18.75" customHeight="1">
      <c r="D997" s="170"/>
    </row>
    <row r="998" ht="18.75" customHeight="1">
      <c r="D998" s="170"/>
    </row>
    <row r="999" ht="18.75" customHeight="1">
      <c r="D999" s="170"/>
    </row>
    <row r="1000" ht="18.75" customHeight="1">
      <c r="D1000" s="170"/>
    </row>
    <row r="1001" ht="18.75" customHeight="1">
      <c r="D1001" s="170"/>
    </row>
    <row r="1002" ht="18.75" customHeight="1">
      <c r="D1002" s="170"/>
    </row>
    <row r="1003" ht="18.75" customHeight="1">
      <c r="D1003" s="170"/>
    </row>
    <row r="1004" ht="18.75" customHeight="1">
      <c r="D1004" s="170"/>
    </row>
    <row r="1005" ht="18.75" customHeight="1">
      <c r="D1005" s="170"/>
    </row>
    <row r="1006" ht="18.75" customHeight="1">
      <c r="D1006" s="170"/>
    </row>
    <row r="1007" ht="18.75" customHeight="1">
      <c r="D1007" s="170"/>
    </row>
    <row r="1008" ht="18.75" customHeight="1">
      <c r="D1008" s="170"/>
    </row>
    <row r="1009" ht="18.75" customHeight="1">
      <c r="D1009" s="170"/>
    </row>
    <row r="1010" ht="18.75" customHeight="1">
      <c r="D1010" s="170"/>
    </row>
    <row r="1011" ht="18.75" customHeight="1">
      <c r="D1011" s="170"/>
    </row>
    <row r="1012" ht="18.75" customHeight="1">
      <c r="D1012" s="170"/>
    </row>
    <row r="1013" ht="18.75" customHeight="1">
      <c r="D1013" s="170"/>
    </row>
    <row r="1014" ht="18.75" customHeight="1">
      <c r="D1014" s="170"/>
    </row>
    <row r="1015" ht="18.75" customHeight="1">
      <c r="D1015" s="170"/>
    </row>
    <row r="1016" ht="18.75" customHeight="1">
      <c r="D1016" s="170"/>
    </row>
    <row r="1017" ht="18.75" customHeight="1">
      <c r="D1017" s="170"/>
    </row>
    <row r="1018" ht="18.75" customHeight="1">
      <c r="D1018" s="170"/>
    </row>
    <row r="1019" ht="18.75" customHeight="1">
      <c r="D1019" s="170"/>
    </row>
    <row r="1020" ht="18.75" customHeight="1">
      <c r="D1020" s="170"/>
    </row>
    <row r="1021" ht="18.75" customHeight="1">
      <c r="D1021" s="170"/>
    </row>
    <row r="1022" ht="18.75" customHeight="1">
      <c r="D1022" s="170"/>
    </row>
    <row r="1023" ht="18.75" customHeight="1">
      <c r="D1023" s="170"/>
    </row>
    <row r="1024" ht="18.75" customHeight="1">
      <c r="D1024" s="170"/>
    </row>
    <row r="1025" ht="18.75" customHeight="1">
      <c r="D1025" s="170"/>
    </row>
    <row r="1026" ht="18.75" customHeight="1">
      <c r="D1026" s="170"/>
    </row>
    <row r="1027" ht="18.75" customHeight="1">
      <c r="D1027" s="170"/>
    </row>
    <row r="1028" ht="18.75" customHeight="1">
      <c r="D1028" s="170"/>
    </row>
    <row r="1029" ht="18.75" customHeight="1">
      <c r="D1029" s="170"/>
    </row>
    <row r="1030" ht="18.75" customHeight="1">
      <c r="D1030" s="170"/>
    </row>
    <row r="1031" ht="18.75" customHeight="1">
      <c r="D1031" s="170"/>
    </row>
    <row r="1032" ht="18.75" customHeight="1">
      <c r="D1032" s="170"/>
    </row>
    <row r="1033" ht="18.75" customHeight="1">
      <c r="D1033" s="170"/>
    </row>
    <row r="1034" ht="18.75" customHeight="1">
      <c r="D1034" s="170"/>
    </row>
    <row r="1035" ht="18.75" customHeight="1">
      <c r="D1035" s="170"/>
    </row>
    <row r="1036" ht="18.75" customHeight="1">
      <c r="D1036" s="170"/>
    </row>
    <row r="1037" ht="18.75" customHeight="1">
      <c r="D1037" s="170"/>
    </row>
    <row r="1038" ht="18.75" customHeight="1">
      <c r="D1038" s="170"/>
    </row>
    <row r="1039" ht="18.75" customHeight="1">
      <c r="D1039" s="170"/>
    </row>
    <row r="1040" ht="18.75" customHeight="1">
      <c r="D1040" s="170"/>
    </row>
    <row r="1041" ht="18.75" customHeight="1">
      <c r="D1041" s="170"/>
    </row>
    <row r="1042" ht="18.75" customHeight="1">
      <c r="D1042" s="170"/>
    </row>
    <row r="1043" ht="18.75" customHeight="1">
      <c r="D1043" s="170"/>
    </row>
    <row r="1044" ht="18.75" customHeight="1">
      <c r="D1044" s="170"/>
    </row>
    <row r="1045" ht="18.75" customHeight="1">
      <c r="D1045" s="170"/>
    </row>
    <row r="1046" ht="18.75" customHeight="1">
      <c r="D1046" s="170"/>
    </row>
    <row r="1047" ht="18.75" customHeight="1">
      <c r="D1047" s="170"/>
    </row>
    <row r="1048" ht="18.75" customHeight="1">
      <c r="D1048" s="170"/>
    </row>
    <row r="1049" ht="18.75" customHeight="1">
      <c r="D1049" s="170"/>
    </row>
    <row r="1050" ht="18.75" customHeight="1">
      <c r="D1050" s="170"/>
    </row>
    <row r="1051" ht="18.75" customHeight="1">
      <c r="D1051" s="170"/>
    </row>
    <row r="1052" ht="18.75" customHeight="1">
      <c r="D1052" s="170"/>
    </row>
    <row r="1053" ht="18.75" customHeight="1">
      <c r="D1053" s="170"/>
    </row>
    <row r="1054" ht="18.75" customHeight="1">
      <c r="D1054" s="170"/>
    </row>
    <row r="1055" ht="18.75" customHeight="1">
      <c r="D1055" s="170"/>
    </row>
    <row r="1056" ht="18.75" customHeight="1">
      <c r="D1056" s="170"/>
    </row>
    <row r="1057" ht="18.75" customHeight="1">
      <c r="D1057" s="170"/>
    </row>
    <row r="1058" ht="18.75" customHeight="1">
      <c r="D1058" s="170"/>
    </row>
    <row r="1059" ht="18.75" customHeight="1">
      <c r="D1059" s="170"/>
    </row>
    <row r="1060" ht="18.75" customHeight="1">
      <c r="D1060" s="170"/>
    </row>
    <row r="1061" ht="18.75" customHeight="1">
      <c r="D1061" s="170"/>
    </row>
    <row r="1062" ht="18.75" customHeight="1">
      <c r="D1062" s="170"/>
    </row>
    <row r="1063" ht="18.75" customHeight="1">
      <c r="D1063" s="170"/>
    </row>
    <row r="1064" ht="18.75" customHeight="1">
      <c r="D1064" s="170"/>
    </row>
    <row r="1065" ht="18.75" customHeight="1">
      <c r="D1065" s="170"/>
    </row>
    <row r="1066" ht="18.75" customHeight="1">
      <c r="D1066" s="170"/>
    </row>
    <row r="1067" ht="18.75" customHeight="1">
      <c r="D1067" s="170"/>
    </row>
    <row r="1068" ht="18.75" customHeight="1">
      <c r="D1068" s="170"/>
    </row>
    <row r="1069" ht="18.75" customHeight="1">
      <c r="D1069" s="170"/>
    </row>
    <row r="1070" ht="18.75" customHeight="1">
      <c r="D1070" s="170"/>
    </row>
    <row r="1071" ht="18.75" customHeight="1">
      <c r="D1071" s="170"/>
    </row>
    <row r="1072" ht="18.75" customHeight="1">
      <c r="D1072" s="170"/>
    </row>
    <row r="1073" ht="18.75" customHeight="1">
      <c r="D1073" s="170"/>
    </row>
    <row r="1074" ht="18.75" customHeight="1">
      <c r="D1074" s="170"/>
    </row>
    <row r="1075" ht="18.75" customHeight="1">
      <c r="D1075" s="170"/>
    </row>
    <row r="1076" ht="18.75" customHeight="1">
      <c r="D1076" s="170"/>
    </row>
    <row r="1077" ht="18.75" customHeight="1">
      <c r="D1077" s="170"/>
    </row>
    <row r="1078" ht="18.75" customHeight="1">
      <c r="D1078" s="170"/>
    </row>
    <row r="1079" ht="18.75" customHeight="1">
      <c r="D1079" s="170"/>
    </row>
    <row r="1080" ht="18.75" customHeight="1">
      <c r="D1080" s="170"/>
    </row>
    <row r="1081" ht="18.75" customHeight="1">
      <c r="D1081" s="170"/>
    </row>
    <row r="1082" ht="18.75" customHeight="1">
      <c r="D1082" s="170"/>
    </row>
    <row r="1083" ht="18.75" customHeight="1">
      <c r="D1083" s="170"/>
    </row>
    <row r="1084" ht="18.75" customHeight="1">
      <c r="D1084" s="170"/>
    </row>
    <row r="1085" ht="18.75" customHeight="1">
      <c r="D1085" s="170"/>
    </row>
    <row r="1086" ht="18.75" customHeight="1">
      <c r="D1086" s="170"/>
    </row>
    <row r="1087" ht="18.75" customHeight="1">
      <c r="D1087" s="170"/>
    </row>
    <row r="1088" ht="18.75" customHeight="1">
      <c r="D1088" s="170"/>
    </row>
    <row r="1089" ht="18.75" customHeight="1">
      <c r="D1089" s="170"/>
    </row>
    <row r="1090" ht="18.75" customHeight="1">
      <c r="D1090" s="170"/>
    </row>
    <row r="1091" ht="18.75" customHeight="1">
      <c r="D1091" s="170"/>
    </row>
    <row r="1092" ht="18.75" customHeight="1">
      <c r="D1092" s="170"/>
    </row>
    <row r="1093" ht="18.75" customHeight="1">
      <c r="D1093" s="170"/>
    </row>
    <row r="1094" ht="18.75" customHeight="1">
      <c r="D1094" s="170"/>
    </row>
    <row r="1095" ht="18.75" customHeight="1">
      <c r="D1095" s="170"/>
    </row>
    <row r="1096" ht="18.75" customHeight="1">
      <c r="D1096" s="170"/>
    </row>
    <row r="1097" ht="18.75" customHeight="1">
      <c r="D1097" s="170"/>
    </row>
    <row r="1098" ht="18.75" customHeight="1">
      <c r="D1098" s="170"/>
    </row>
    <row r="1099" ht="18.75" customHeight="1">
      <c r="D1099" s="170"/>
    </row>
    <row r="1100" ht="18.75" customHeight="1">
      <c r="D1100" s="170"/>
    </row>
    <row r="1101" ht="18.75" customHeight="1">
      <c r="D1101" s="170"/>
    </row>
    <row r="1102" ht="18.75" customHeight="1">
      <c r="D1102" s="170"/>
    </row>
    <row r="1103" ht="18.75" customHeight="1">
      <c r="D1103" s="170"/>
    </row>
    <row r="1104" ht="18.75" customHeight="1">
      <c r="D1104" s="170"/>
    </row>
    <row r="1105" ht="18.75" customHeight="1">
      <c r="D1105" s="170"/>
    </row>
    <row r="1106" ht="18.75" customHeight="1">
      <c r="D1106" s="170"/>
    </row>
    <row r="1107" ht="18.75" customHeight="1">
      <c r="D1107" s="170"/>
    </row>
    <row r="1108" ht="18.75" customHeight="1">
      <c r="D1108" s="170"/>
    </row>
    <row r="1109" ht="18.75" customHeight="1">
      <c r="D1109" s="170"/>
    </row>
    <row r="1110" ht="18.75" customHeight="1">
      <c r="D1110" s="170"/>
    </row>
    <row r="1111" ht="18.75" customHeight="1">
      <c r="D1111" s="170"/>
    </row>
    <row r="1112" ht="18.75" customHeight="1">
      <c r="D1112" s="170"/>
    </row>
    <row r="1113" ht="18.75" customHeight="1">
      <c r="D1113" s="170"/>
    </row>
    <row r="1114" ht="18.75" customHeight="1">
      <c r="D1114" s="170"/>
    </row>
    <row r="1115" ht="18.75" customHeight="1">
      <c r="D1115" s="170"/>
    </row>
    <row r="1116" ht="18.75" customHeight="1">
      <c r="D1116" s="170"/>
    </row>
    <row r="1117" ht="18.75" customHeight="1">
      <c r="D1117" s="170"/>
    </row>
    <row r="1118" ht="18.75" customHeight="1">
      <c r="D1118" s="170"/>
    </row>
    <row r="1119" ht="18.75" customHeight="1">
      <c r="D1119" s="170"/>
    </row>
    <row r="1120" ht="18.75" customHeight="1">
      <c r="D1120" s="170"/>
    </row>
    <row r="1121" ht="18.75" customHeight="1">
      <c r="D1121" s="170"/>
    </row>
    <row r="1122" ht="18.75" customHeight="1">
      <c r="D1122" s="170"/>
    </row>
    <row r="1123" ht="18.75" customHeight="1">
      <c r="D1123" s="170"/>
    </row>
    <row r="1124" ht="18.75" customHeight="1">
      <c r="D1124" s="170"/>
    </row>
    <row r="1125" ht="18.75" customHeight="1">
      <c r="D1125" s="170"/>
    </row>
    <row r="1126" ht="18.75" customHeight="1">
      <c r="D1126" s="170"/>
    </row>
    <row r="1127" ht="18.75" customHeight="1">
      <c r="D1127" s="170"/>
    </row>
    <row r="1128" ht="18.75" customHeight="1">
      <c r="D1128" s="170"/>
    </row>
    <row r="1129" ht="18.75" customHeight="1">
      <c r="D1129" s="170"/>
    </row>
    <row r="1130" ht="18.75" customHeight="1">
      <c r="D1130" s="170"/>
    </row>
    <row r="1131" ht="18.75" customHeight="1">
      <c r="D1131" s="170"/>
    </row>
    <row r="1132" ht="18.75" customHeight="1">
      <c r="D1132" s="170"/>
    </row>
    <row r="1133" ht="18.75" customHeight="1">
      <c r="D1133" s="170"/>
    </row>
    <row r="1134" ht="18.75" customHeight="1">
      <c r="D1134" s="170"/>
    </row>
    <row r="1135" ht="18.75" customHeight="1">
      <c r="D1135" s="170"/>
    </row>
    <row r="1136" ht="18.75" customHeight="1">
      <c r="D1136" s="170"/>
    </row>
    <row r="1137" ht="18.75" customHeight="1">
      <c r="D1137" s="170"/>
    </row>
    <row r="1138" ht="18.75" customHeight="1">
      <c r="D1138" s="170"/>
    </row>
    <row r="1139" ht="18.75" customHeight="1">
      <c r="D1139" s="170"/>
    </row>
    <row r="1140" ht="18.75" customHeight="1">
      <c r="D1140" s="170"/>
    </row>
    <row r="1141" ht="18.75" customHeight="1">
      <c r="D1141" s="170"/>
    </row>
    <row r="1142" ht="18.75" customHeight="1">
      <c r="D1142" s="170"/>
    </row>
    <row r="1143" ht="18.75" customHeight="1">
      <c r="D1143" s="170"/>
    </row>
    <row r="1144" ht="18.75" customHeight="1">
      <c r="D1144" s="170"/>
    </row>
    <row r="1145" ht="18.75" customHeight="1">
      <c r="D1145" s="170"/>
    </row>
    <row r="1146" ht="18.75" customHeight="1">
      <c r="D1146" s="170"/>
    </row>
    <row r="1147" ht="18.75" customHeight="1">
      <c r="D1147" s="170"/>
    </row>
    <row r="1148" ht="18.75" customHeight="1">
      <c r="D1148" s="170"/>
    </row>
    <row r="1149" ht="18.75" customHeight="1">
      <c r="D1149" s="170"/>
    </row>
    <row r="1150" ht="18.75" customHeight="1">
      <c r="D1150" s="170"/>
    </row>
    <row r="1151" ht="18.75" customHeight="1">
      <c r="D1151" s="170"/>
    </row>
    <row r="1152" ht="18.75" customHeight="1">
      <c r="D1152" s="170"/>
    </row>
    <row r="1153" ht="18.75" customHeight="1">
      <c r="D1153" s="170"/>
    </row>
    <row r="1154" ht="18.75" customHeight="1">
      <c r="D1154" s="170"/>
    </row>
    <row r="1155" ht="18.75" customHeight="1">
      <c r="D1155" s="170"/>
    </row>
    <row r="1156" ht="18.75" customHeight="1">
      <c r="D1156" s="170"/>
    </row>
    <row r="1157" ht="18.75" customHeight="1">
      <c r="D1157" s="170"/>
    </row>
    <row r="1158" ht="18.75" customHeight="1">
      <c r="D1158" s="170"/>
    </row>
    <row r="1159" ht="18.75" customHeight="1">
      <c r="D1159" s="170"/>
    </row>
    <row r="1160" ht="18.75" customHeight="1">
      <c r="D1160" s="170"/>
    </row>
    <row r="1161" ht="18.75" customHeight="1">
      <c r="D1161" s="170"/>
    </row>
    <row r="1162" ht="18.75" customHeight="1">
      <c r="D1162" s="170"/>
    </row>
    <row r="1163" ht="18.75" customHeight="1">
      <c r="D1163" s="170"/>
    </row>
    <row r="1164" ht="18.75" customHeight="1">
      <c r="D1164" s="170"/>
    </row>
    <row r="1165" ht="18.75" customHeight="1">
      <c r="D1165" s="170"/>
    </row>
    <row r="1166" ht="18.75" customHeight="1">
      <c r="D1166" s="170"/>
    </row>
    <row r="1167" ht="18.75" customHeight="1">
      <c r="D1167" s="170"/>
    </row>
    <row r="1168" ht="18.75" customHeight="1">
      <c r="D1168" s="170"/>
    </row>
    <row r="1169" ht="18.75" customHeight="1">
      <c r="D1169" s="170"/>
    </row>
    <row r="1170" ht="18.75" customHeight="1">
      <c r="D1170" s="170"/>
    </row>
    <row r="1171" ht="18.75" customHeight="1">
      <c r="D1171" s="170"/>
    </row>
    <row r="1172" ht="18.75" customHeight="1">
      <c r="D1172" s="170"/>
    </row>
    <row r="1173" ht="18.75" customHeight="1">
      <c r="D1173" s="170"/>
    </row>
    <row r="1174" ht="18.75" customHeight="1">
      <c r="D1174" s="170"/>
    </row>
    <row r="1175" ht="18.75" customHeight="1">
      <c r="D1175" s="170"/>
    </row>
    <row r="1176" ht="18.75" customHeight="1">
      <c r="D1176" s="170"/>
    </row>
    <row r="1177" ht="18.75" customHeight="1">
      <c r="D1177" s="170"/>
    </row>
    <row r="1178" ht="18.75" customHeight="1">
      <c r="D1178" s="170"/>
    </row>
    <row r="1179" ht="18.75" customHeight="1">
      <c r="D1179" s="170"/>
    </row>
    <row r="1180" ht="18.75" customHeight="1">
      <c r="D1180" s="170"/>
    </row>
    <row r="1181" ht="18.75" customHeight="1">
      <c r="D1181" s="170"/>
    </row>
    <row r="1182" ht="18.75" customHeight="1">
      <c r="D1182" s="170"/>
    </row>
    <row r="1183" ht="18.75" customHeight="1">
      <c r="D1183" s="170"/>
    </row>
    <row r="1184" ht="18.75" customHeight="1">
      <c r="D1184" s="170"/>
    </row>
    <row r="1185" ht="18.75" customHeight="1">
      <c r="D1185" s="170"/>
    </row>
    <row r="1186" ht="18.75" customHeight="1">
      <c r="D1186" s="170"/>
    </row>
    <row r="1187" ht="18.75" customHeight="1">
      <c r="D1187" s="170"/>
    </row>
    <row r="1188" ht="18.75" customHeight="1">
      <c r="D1188" s="170"/>
    </row>
    <row r="1189" ht="18.75" customHeight="1">
      <c r="D1189" s="170"/>
    </row>
    <row r="1190" ht="18.75" customHeight="1">
      <c r="D1190" s="170"/>
    </row>
    <row r="1191" ht="18.75" customHeight="1">
      <c r="D1191" s="170"/>
    </row>
    <row r="1192" ht="18.75" customHeight="1">
      <c r="D1192" s="170"/>
    </row>
    <row r="1193" ht="18.75" customHeight="1">
      <c r="D1193" s="170"/>
    </row>
    <row r="1194" ht="18.75" customHeight="1">
      <c r="D1194" s="170"/>
    </row>
    <row r="1195" ht="18.75" customHeight="1">
      <c r="D1195" s="170"/>
    </row>
    <row r="1196" ht="18.75" customHeight="1">
      <c r="D1196" s="170"/>
    </row>
    <row r="1197" ht="18.75" customHeight="1">
      <c r="D1197" s="170"/>
    </row>
    <row r="1198" ht="18.75" customHeight="1">
      <c r="D1198" s="170"/>
    </row>
    <row r="1199" ht="18.75" customHeight="1">
      <c r="D1199" s="170"/>
    </row>
    <row r="1200" ht="18.75" customHeight="1">
      <c r="D1200" s="170"/>
    </row>
    <row r="1201" ht="18.75" customHeight="1">
      <c r="D1201" s="170"/>
    </row>
    <row r="1202" ht="18.75" customHeight="1">
      <c r="D1202" s="170"/>
    </row>
    <row r="1203" ht="18.75" customHeight="1">
      <c r="D1203" s="170"/>
    </row>
    <row r="1204" ht="18.75" customHeight="1">
      <c r="D1204" s="170"/>
    </row>
    <row r="1205" ht="18.75" customHeight="1">
      <c r="D1205" s="170"/>
    </row>
    <row r="1206" ht="18.75" customHeight="1">
      <c r="D1206" s="170"/>
    </row>
    <row r="1207" ht="18.75" customHeight="1">
      <c r="D1207" s="170"/>
    </row>
    <row r="1208" ht="18.75" customHeight="1">
      <c r="D1208" s="170"/>
    </row>
    <row r="1209" ht="18.75" customHeight="1">
      <c r="D1209" s="170"/>
    </row>
    <row r="1210" ht="18.75" customHeight="1">
      <c r="D1210" s="170"/>
    </row>
    <row r="1211" ht="18.75" customHeight="1">
      <c r="D1211" s="170"/>
    </row>
    <row r="1212" ht="18.75" customHeight="1">
      <c r="D1212" s="170"/>
    </row>
    <row r="1213" ht="18.75" customHeight="1">
      <c r="D1213" s="170"/>
    </row>
    <row r="1214" ht="18.75" customHeight="1">
      <c r="D1214" s="170"/>
    </row>
    <row r="1215" ht="18.75" customHeight="1">
      <c r="D1215" s="170"/>
    </row>
    <row r="1216" ht="18.75" customHeight="1">
      <c r="D1216" s="170"/>
    </row>
    <row r="1217" ht="18.75" customHeight="1">
      <c r="D1217" s="170"/>
    </row>
    <row r="1218" ht="18.75" customHeight="1">
      <c r="D1218" s="170"/>
    </row>
    <row r="1219" ht="18.75" customHeight="1">
      <c r="D1219" s="170"/>
    </row>
    <row r="1220" ht="18.75" customHeight="1">
      <c r="D1220" s="170"/>
    </row>
    <row r="1221" ht="18.75" customHeight="1">
      <c r="D1221" s="170"/>
    </row>
    <row r="1222" ht="18.75" customHeight="1">
      <c r="D1222" s="170"/>
    </row>
    <row r="1223" ht="18.75" customHeight="1">
      <c r="D1223" s="170"/>
    </row>
    <row r="1224" ht="18.75" customHeight="1">
      <c r="D1224" s="170"/>
    </row>
    <row r="1225" ht="18.75" customHeight="1">
      <c r="D1225" s="170"/>
    </row>
    <row r="1226" ht="18.75" customHeight="1">
      <c r="D1226" s="170"/>
    </row>
    <row r="1227" ht="18.75" customHeight="1">
      <c r="D1227" s="170"/>
    </row>
    <row r="1228" ht="18.75" customHeight="1">
      <c r="D1228" s="170"/>
    </row>
    <row r="1229" ht="18.75" customHeight="1">
      <c r="D1229" s="170"/>
    </row>
    <row r="1230" ht="18.75" customHeight="1">
      <c r="D1230" s="170"/>
    </row>
    <row r="1231" ht="18.75" customHeight="1">
      <c r="D1231" s="170"/>
    </row>
    <row r="1232" ht="18.75" customHeight="1">
      <c r="D1232" s="170"/>
    </row>
    <row r="1233" ht="18.75" customHeight="1">
      <c r="D1233" s="170"/>
    </row>
    <row r="1234" ht="18.75" customHeight="1">
      <c r="D1234" s="170"/>
    </row>
    <row r="1235" ht="18.75" customHeight="1">
      <c r="D1235" s="170"/>
    </row>
    <row r="1236" ht="18.75" customHeight="1">
      <c r="D1236" s="170"/>
    </row>
    <row r="1237" ht="18.75" customHeight="1">
      <c r="D1237" s="170"/>
    </row>
    <row r="1238" ht="18.75" customHeight="1">
      <c r="D1238" s="170"/>
    </row>
    <row r="1239" ht="18.75" customHeight="1">
      <c r="D1239" s="170"/>
    </row>
    <row r="1240" ht="18.75" customHeight="1">
      <c r="D1240" s="170"/>
    </row>
    <row r="1241" ht="18.75" customHeight="1">
      <c r="D1241" s="170"/>
    </row>
    <row r="1242" ht="18.75" customHeight="1">
      <c r="D1242" s="170"/>
    </row>
    <row r="1243" ht="18.75" customHeight="1">
      <c r="D1243" s="170"/>
    </row>
    <row r="1244" ht="18.75" customHeight="1">
      <c r="D1244" s="170"/>
    </row>
    <row r="1245" ht="18.75" customHeight="1">
      <c r="D1245" s="170"/>
    </row>
    <row r="1246" ht="18.75" customHeight="1">
      <c r="D1246" s="170"/>
    </row>
    <row r="1247" ht="18.75" customHeight="1">
      <c r="D1247" s="170"/>
    </row>
    <row r="1248" ht="18.75" customHeight="1">
      <c r="D1248" s="170"/>
    </row>
    <row r="1249" ht="18.75" customHeight="1">
      <c r="D1249" s="170"/>
    </row>
    <row r="1250" ht="18.75" customHeight="1">
      <c r="D1250" s="170"/>
    </row>
    <row r="1251" ht="18.75" customHeight="1">
      <c r="D1251" s="170"/>
    </row>
    <row r="1252" ht="18.75" customHeight="1">
      <c r="D1252" s="170"/>
    </row>
    <row r="1253" ht="18.75" customHeight="1">
      <c r="D1253" s="170"/>
    </row>
    <row r="1254" ht="18.75" customHeight="1">
      <c r="D1254" s="170"/>
    </row>
    <row r="1255" ht="18.75" customHeight="1">
      <c r="D1255" s="170"/>
    </row>
    <row r="1256" ht="18.75" customHeight="1">
      <c r="D1256" s="170"/>
    </row>
    <row r="1257" ht="18.75" customHeight="1">
      <c r="D1257" s="170"/>
    </row>
    <row r="1258" ht="18.75" customHeight="1">
      <c r="D1258" s="170"/>
    </row>
    <row r="1259" ht="18.75" customHeight="1">
      <c r="D1259" s="170"/>
    </row>
    <row r="1260" ht="18.75" customHeight="1">
      <c r="D1260" s="170"/>
    </row>
    <row r="1261" ht="18.75" customHeight="1">
      <c r="D1261" s="170"/>
    </row>
    <row r="1262" ht="18.75" customHeight="1">
      <c r="D1262" s="170"/>
    </row>
    <row r="1263" ht="18.75" customHeight="1">
      <c r="D1263" s="170"/>
    </row>
    <row r="1264" ht="18.75" customHeight="1">
      <c r="D1264" s="170"/>
    </row>
    <row r="1265" ht="18.75" customHeight="1">
      <c r="D1265" s="170"/>
    </row>
    <row r="1266" ht="18.75" customHeight="1">
      <c r="D1266" s="170"/>
    </row>
    <row r="1267" ht="18.75" customHeight="1">
      <c r="D1267" s="170"/>
    </row>
    <row r="1268" ht="18.75" customHeight="1">
      <c r="D1268" s="170"/>
    </row>
    <row r="1269" ht="18.75" customHeight="1">
      <c r="D1269" s="170"/>
    </row>
    <row r="1270" ht="18.75" customHeight="1">
      <c r="D1270" s="170"/>
    </row>
    <row r="1271" ht="18.75" customHeight="1">
      <c r="D1271" s="170"/>
    </row>
    <row r="1272" ht="18.75" customHeight="1">
      <c r="D1272" s="170"/>
    </row>
    <row r="1273" ht="18.75" customHeight="1">
      <c r="D1273" s="170"/>
    </row>
    <row r="1274" ht="18.75" customHeight="1">
      <c r="D1274" s="170"/>
    </row>
    <row r="1275" ht="18.75" customHeight="1">
      <c r="D1275" s="170"/>
    </row>
    <row r="1276" ht="18.75" customHeight="1">
      <c r="D1276" s="170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&amp;CStránka &amp;P</oddFooter>
  </headerFooter>
  <rowBreaks count="1" manualBreakCount="1">
    <brk id="8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9"/>
  <sheetViews>
    <sheetView showGridLines="0" workbookViewId="0" topLeftCell="A29">
      <selection activeCell="C32" sqref="C32:J32"/>
    </sheetView>
  </sheetViews>
  <sheetFormatPr defaultColWidth="8.00390625" defaultRowHeight="12.75"/>
  <cols>
    <col min="1" max="2" width="0.74609375" style="183" customWidth="1"/>
    <col min="3" max="3" width="4.25390625" style="183" customWidth="1"/>
    <col min="4" max="4" width="0.12890625" style="183" customWidth="1"/>
    <col min="5" max="5" width="10.00390625" style="183" customWidth="1"/>
    <col min="6" max="6" width="7.875" style="183" customWidth="1"/>
    <col min="7" max="7" width="4.25390625" style="183" customWidth="1"/>
    <col min="8" max="8" width="66.75390625" style="183" customWidth="1"/>
    <col min="9" max="10" width="17.125" style="183" customWidth="1"/>
    <col min="11" max="11" width="1.37890625" style="184" customWidth="1"/>
    <col min="12" max="16384" width="8.00390625" style="183" customWidth="1"/>
  </cols>
  <sheetData>
    <row r="1" ht="21" customHeight="1"/>
    <row r="2" spans="2:11" s="184" customFormat="1" ht="20.2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188" customFormat="1" ht="45" customHeight="1">
      <c r="A3" s="186"/>
      <c r="B3" s="187"/>
      <c r="C3" s="481" t="s">
        <v>674</v>
      </c>
      <c r="D3" s="481"/>
      <c r="E3" s="481"/>
      <c r="F3" s="481"/>
      <c r="G3" s="481"/>
      <c r="H3" s="481"/>
      <c r="I3" s="481"/>
      <c r="J3" s="481"/>
      <c r="K3" s="187"/>
    </row>
    <row r="4" spans="1:11" ht="25.5" customHeight="1">
      <c r="A4" s="184"/>
      <c r="B4" s="185"/>
      <c r="C4" s="482" t="s">
        <v>675</v>
      </c>
      <c r="D4" s="482"/>
      <c r="E4" s="482"/>
      <c r="F4" s="482"/>
      <c r="G4" s="482"/>
      <c r="H4" s="482"/>
      <c r="I4" s="482"/>
      <c r="J4" s="482"/>
      <c r="K4" s="185"/>
    </row>
    <row r="5" spans="1:11" ht="5.25" customHeight="1">
      <c r="A5" s="184"/>
      <c r="B5" s="185"/>
      <c r="C5" s="189"/>
      <c r="D5" s="189"/>
      <c r="E5" s="189"/>
      <c r="F5" s="189"/>
      <c r="G5" s="189"/>
      <c r="H5" s="189"/>
      <c r="I5" s="189"/>
      <c r="J5" s="189"/>
      <c r="K5" s="185"/>
    </row>
    <row r="6" spans="1:11" ht="12.75" customHeight="1">
      <c r="A6" s="184"/>
      <c r="B6" s="190"/>
      <c r="C6" s="191"/>
      <c r="D6" s="191"/>
      <c r="E6" s="191"/>
      <c r="F6" s="191"/>
      <c r="G6" s="191"/>
      <c r="H6" s="191"/>
      <c r="I6" s="191"/>
      <c r="J6" s="191"/>
      <c r="K6" s="185"/>
    </row>
    <row r="7" spans="1:11" ht="6" customHeight="1">
      <c r="A7" s="184"/>
      <c r="B7" s="190"/>
      <c r="C7" s="191"/>
      <c r="D7" s="191"/>
      <c r="E7" s="191"/>
      <c r="F7" s="191"/>
      <c r="G7" s="191"/>
      <c r="H7" s="191"/>
      <c r="I7" s="191"/>
      <c r="J7" s="191"/>
      <c r="K7" s="185"/>
    </row>
    <row r="8" spans="1:11" ht="19.5" customHeight="1">
      <c r="A8" s="184"/>
      <c r="B8" s="190"/>
      <c r="C8" s="192"/>
      <c r="D8" s="476" t="s">
        <v>36</v>
      </c>
      <c r="E8" s="476"/>
      <c r="F8" s="476"/>
      <c r="G8" s="476"/>
      <c r="H8" s="476"/>
      <c r="I8" s="476"/>
      <c r="J8" s="476"/>
      <c r="K8" s="185"/>
    </row>
    <row r="9" spans="1:11" ht="19.5" customHeight="1">
      <c r="A9" s="184"/>
      <c r="B9" s="193"/>
      <c r="C9" s="194"/>
      <c r="D9" s="195" t="s">
        <v>638</v>
      </c>
      <c r="E9" s="195"/>
      <c r="F9" s="195"/>
      <c r="G9" s="195"/>
      <c r="H9" s="195"/>
      <c r="I9" s="195"/>
      <c r="J9" s="195"/>
      <c r="K9" s="196"/>
    </row>
    <row r="10" spans="1:11" ht="19.5" customHeight="1">
      <c r="A10" s="184"/>
      <c r="B10" s="190"/>
      <c r="C10" s="191"/>
      <c r="D10" s="476" t="s">
        <v>37</v>
      </c>
      <c r="E10" s="476"/>
      <c r="F10" s="476"/>
      <c r="G10" s="476"/>
      <c r="H10" s="476"/>
      <c r="I10" s="476"/>
      <c r="J10" s="476"/>
      <c r="K10" s="185"/>
    </row>
    <row r="11" spans="1:11" ht="19.5" customHeight="1">
      <c r="A11" s="184"/>
      <c r="B11" s="190"/>
      <c r="C11" s="192"/>
      <c r="D11" s="476" t="s">
        <v>676</v>
      </c>
      <c r="E11" s="476"/>
      <c r="F11" s="476"/>
      <c r="G11" s="476"/>
      <c r="H11" s="476"/>
      <c r="I11" s="476"/>
      <c r="J11" s="476"/>
      <c r="K11" s="185"/>
    </row>
    <row r="12" spans="1:11" ht="10.5" customHeight="1">
      <c r="A12" s="184"/>
      <c r="B12" s="190"/>
      <c r="C12" s="192"/>
      <c r="D12" s="192"/>
      <c r="E12" s="192"/>
      <c r="F12" s="192"/>
      <c r="G12" s="192"/>
      <c r="H12" s="192"/>
      <c r="I12" s="192"/>
      <c r="J12" s="192"/>
      <c r="K12" s="185"/>
    </row>
    <row r="13" spans="1:11" ht="30" customHeight="1">
      <c r="A13" s="184"/>
      <c r="B13" s="190"/>
      <c r="C13" s="192"/>
      <c r="D13" s="476" t="s">
        <v>677</v>
      </c>
      <c r="E13" s="476"/>
      <c r="F13" s="476"/>
      <c r="G13" s="476"/>
      <c r="H13" s="476"/>
      <c r="I13" s="476"/>
      <c r="J13" s="476"/>
      <c r="K13" s="185"/>
    </row>
    <row r="14" spans="1:11" ht="18.75" customHeight="1">
      <c r="A14" s="184"/>
      <c r="B14" s="190"/>
      <c r="C14" s="192"/>
      <c r="D14" s="476"/>
      <c r="E14" s="476"/>
      <c r="F14" s="476"/>
      <c r="G14" s="476"/>
      <c r="H14" s="476"/>
      <c r="I14" s="476"/>
      <c r="J14" s="476"/>
      <c r="K14" s="185"/>
    </row>
    <row r="15" spans="1:11" ht="15" customHeight="1">
      <c r="A15" s="184"/>
      <c r="B15" s="190"/>
      <c r="C15" s="192"/>
      <c r="D15" s="476" t="s">
        <v>678</v>
      </c>
      <c r="E15" s="476"/>
      <c r="F15" s="476"/>
      <c r="G15" s="476"/>
      <c r="H15" s="476"/>
      <c r="I15" s="476"/>
      <c r="J15" s="476"/>
      <c r="K15" s="185"/>
    </row>
    <row r="16" spans="1:11" ht="6.75" customHeight="1">
      <c r="A16" s="184"/>
      <c r="B16" s="190"/>
      <c r="C16" s="192"/>
      <c r="D16" s="191"/>
      <c r="E16" s="191"/>
      <c r="F16" s="191"/>
      <c r="G16" s="191"/>
      <c r="H16" s="191"/>
      <c r="I16" s="191"/>
      <c r="J16" s="191"/>
      <c r="K16" s="185"/>
    </row>
    <row r="17" spans="1:11" ht="15" customHeight="1">
      <c r="A17" s="184"/>
      <c r="B17" s="190"/>
      <c r="C17" s="192"/>
      <c r="D17" s="191"/>
      <c r="E17" s="195" t="s">
        <v>55</v>
      </c>
      <c r="F17" s="191"/>
      <c r="G17" s="476" t="s">
        <v>679</v>
      </c>
      <c r="H17" s="476"/>
      <c r="I17" s="476"/>
      <c r="J17" s="476"/>
      <c r="K17" s="185"/>
    </row>
    <row r="18" spans="1:11" ht="15" customHeight="1">
      <c r="A18" s="184"/>
      <c r="B18" s="190"/>
      <c r="C18" s="192"/>
      <c r="D18" s="191"/>
      <c r="E18" s="195" t="s">
        <v>680</v>
      </c>
      <c r="F18" s="191"/>
      <c r="G18" s="476" t="s">
        <v>681</v>
      </c>
      <c r="H18" s="476"/>
      <c r="I18" s="476"/>
      <c r="J18" s="476"/>
      <c r="K18" s="185"/>
    </row>
    <row r="19" spans="1:11" ht="15" customHeight="1">
      <c r="A19" s="184"/>
      <c r="B19" s="190"/>
      <c r="C19" s="192"/>
      <c r="D19" s="191"/>
      <c r="E19" s="195" t="s">
        <v>47</v>
      </c>
      <c r="F19" s="191"/>
      <c r="G19" s="476" t="s">
        <v>56</v>
      </c>
      <c r="H19" s="476"/>
      <c r="I19" s="476"/>
      <c r="J19" s="476"/>
      <c r="K19" s="185"/>
    </row>
    <row r="20" spans="1:11" ht="15" customHeight="1">
      <c r="A20" s="184"/>
      <c r="B20" s="190"/>
      <c r="C20" s="192"/>
      <c r="D20" s="191"/>
      <c r="E20" s="195" t="s">
        <v>44</v>
      </c>
      <c r="F20" s="191"/>
      <c r="G20" s="476" t="s">
        <v>682</v>
      </c>
      <c r="H20" s="476"/>
      <c r="I20" s="476"/>
      <c r="J20" s="476"/>
      <c r="K20" s="185"/>
    </row>
    <row r="21" spans="1:11" ht="15" customHeight="1">
      <c r="A21" s="184"/>
      <c r="B21" s="190"/>
      <c r="C21" s="192"/>
      <c r="D21" s="191"/>
      <c r="E21" s="195" t="s">
        <v>57</v>
      </c>
      <c r="F21" s="191"/>
      <c r="G21" s="476" t="s">
        <v>17</v>
      </c>
      <c r="H21" s="476"/>
      <c r="I21" s="476"/>
      <c r="J21" s="476"/>
      <c r="K21" s="185"/>
    </row>
    <row r="22" spans="1:11" ht="15" customHeight="1">
      <c r="A22" s="184"/>
      <c r="B22" s="190"/>
      <c r="C22" s="192"/>
      <c r="D22" s="191"/>
      <c r="E22" s="195" t="s">
        <v>18</v>
      </c>
      <c r="F22" s="191"/>
      <c r="G22" s="476" t="s">
        <v>19</v>
      </c>
      <c r="H22" s="476"/>
      <c r="I22" s="476"/>
      <c r="J22" s="476"/>
      <c r="K22" s="185"/>
    </row>
    <row r="23" spans="1:11" ht="15" customHeight="1">
      <c r="A23" s="184"/>
      <c r="B23" s="190"/>
      <c r="C23" s="192"/>
      <c r="D23" s="191"/>
      <c r="E23" s="195" t="s">
        <v>20</v>
      </c>
      <c r="F23" s="191"/>
      <c r="G23" s="476" t="s">
        <v>21</v>
      </c>
      <c r="H23" s="476"/>
      <c r="I23" s="476"/>
      <c r="J23" s="476"/>
      <c r="K23" s="185"/>
    </row>
    <row r="24" spans="1:11" ht="15" customHeight="1">
      <c r="A24" s="184"/>
      <c r="B24" s="190"/>
      <c r="C24" s="192"/>
      <c r="D24" s="191"/>
      <c r="E24" s="195"/>
      <c r="F24" s="191"/>
      <c r="G24" s="476" t="s">
        <v>22</v>
      </c>
      <c r="H24" s="476"/>
      <c r="I24" s="476"/>
      <c r="J24" s="476"/>
      <c r="K24" s="185"/>
    </row>
    <row r="25" spans="1:11" ht="15" customHeight="1">
      <c r="A25" s="184"/>
      <c r="B25" s="190"/>
      <c r="C25" s="192"/>
      <c r="D25" s="191"/>
      <c r="E25" s="195" t="s">
        <v>23</v>
      </c>
      <c r="F25" s="191"/>
      <c r="G25" s="476" t="s">
        <v>24</v>
      </c>
      <c r="H25" s="476"/>
      <c r="I25" s="476"/>
      <c r="J25" s="476"/>
      <c r="K25" s="185"/>
    </row>
    <row r="26" spans="1:11" ht="12.75" customHeight="1">
      <c r="A26" s="184"/>
      <c r="B26" s="190"/>
      <c r="C26" s="192"/>
      <c r="D26" s="191"/>
      <c r="E26" s="191"/>
      <c r="F26" s="191"/>
      <c r="G26" s="191"/>
      <c r="H26" s="191"/>
      <c r="I26" s="191"/>
      <c r="J26" s="191"/>
      <c r="K26" s="185"/>
    </row>
    <row r="27" spans="1:11" ht="15" customHeight="1">
      <c r="A27" s="184"/>
      <c r="B27" s="190"/>
      <c r="C27" s="192"/>
      <c r="D27" s="476" t="s">
        <v>25</v>
      </c>
      <c r="E27" s="476"/>
      <c r="F27" s="476"/>
      <c r="G27" s="476"/>
      <c r="H27" s="476"/>
      <c r="I27" s="476"/>
      <c r="J27" s="476"/>
      <c r="K27" s="185"/>
    </row>
    <row r="28" spans="1:11" ht="15.75" customHeight="1">
      <c r="A28" s="184"/>
      <c r="B28" s="190"/>
      <c r="C28" s="192"/>
      <c r="D28" s="192"/>
      <c r="E28" s="476" t="s">
        <v>26</v>
      </c>
      <c r="F28" s="476"/>
      <c r="G28" s="476"/>
      <c r="H28" s="476"/>
      <c r="I28" s="476"/>
      <c r="J28" s="476"/>
      <c r="K28" s="185"/>
    </row>
    <row r="29" spans="1:11" ht="15" customHeight="1">
      <c r="A29" s="184"/>
      <c r="B29" s="190"/>
      <c r="C29" s="192"/>
      <c r="D29" s="192"/>
      <c r="E29" s="476" t="s">
        <v>27</v>
      </c>
      <c r="F29" s="476"/>
      <c r="G29" s="476"/>
      <c r="H29" s="476"/>
      <c r="I29" s="476"/>
      <c r="J29" s="476"/>
      <c r="K29" s="185"/>
    </row>
    <row r="30" spans="1:11" ht="21" customHeight="1">
      <c r="A30" s="184"/>
      <c r="B30" s="190"/>
      <c r="C30" s="192"/>
      <c r="D30" s="192"/>
      <c r="E30" s="476" t="s">
        <v>28</v>
      </c>
      <c r="F30" s="476"/>
      <c r="G30" s="476"/>
      <c r="H30" s="476"/>
      <c r="I30" s="476"/>
      <c r="J30" s="476"/>
      <c r="K30" s="185"/>
    </row>
    <row r="31" spans="1:11" ht="58.5" customHeight="1">
      <c r="A31" s="184"/>
      <c r="B31" s="190"/>
      <c r="C31" s="192"/>
      <c r="D31" s="476" t="s">
        <v>29</v>
      </c>
      <c r="E31" s="476"/>
      <c r="F31" s="476"/>
      <c r="G31" s="476"/>
      <c r="H31" s="476"/>
      <c r="I31" s="476"/>
      <c r="J31" s="476"/>
      <c r="K31" s="185"/>
    </row>
    <row r="32" spans="1:11" s="199" customFormat="1" ht="39.75" customHeight="1">
      <c r="A32" s="197"/>
      <c r="B32" s="198"/>
      <c r="C32" s="480" t="s">
        <v>30</v>
      </c>
      <c r="D32" s="480"/>
      <c r="E32" s="480"/>
      <c r="F32" s="480"/>
      <c r="G32" s="480"/>
      <c r="H32" s="480"/>
      <c r="I32" s="480"/>
      <c r="J32" s="480"/>
      <c r="K32" s="198"/>
    </row>
    <row r="33" spans="1:11" ht="5.25" customHeight="1">
      <c r="A33" s="184"/>
      <c r="B33" s="185"/>
      <c r="C33" s="200"/>
      <c r="D33" s="200"/>
      <c r="E33" s="200"/>
      <c r="F33" s="200"/>
      <c r="G33" s="200"/>
      <c r="H33" s="200"/>
      <c r="I33" s="200"/>
      <c r="J33" s="200"/>
      <c r="K33" s="185"/>
    </row>
    <row r="34" spans="1:11" ht="4.5" customHeight="1">
      <c r="A34" s="184"/>
      <c r="B34" s="185"/>
      <c r="C34" s="476"/>
      <c r="D34" s="476"/>
      <c r="E34" s="476"/>
      <c r="F34" s="476"/>
      <c r="G34" s="476"/>
      <c r="H34" s="476"/>
      <c r="I34" s="476"/>
      <c r="J34" s="476"/>
      <c r="K34" s="185"/>
    </row>
    <row r="35" spans="1:11" ht="24.75" customHeight="1">
      <c r="A35" s="184"/>
      <c r="B35" s="185"/>
      <c r="C35" s="475" t="s">
        <v>31</v>
      </c>
      <c r="D35" s="476"/>
      <c r="E35" s="476"/>
      <c r="F35" s="476"/>
      <c r="G35" s="476"/>
      <c r="H35" s="476"/>
      <c r="I35" s="476"/>
      <c r="J35" s="476"/>
      <c r="K35" s="185"/>
    </row>
    <row r="36" spans="1:11" ht="22.5" customHeight="1">
      <c r="A36" s="184"/>
      <c r="B36" s="185"/>
      <c r="C36" s="192"/>
      <c r="D36" s="475" t="s">
        <v>38</v>
      </c>
      <c r="E36" s="476"/>
      <c r="F36" s="476"/>
      <c r="G36" s="476"/>
      <c r="H36" s="476"/>
      <c r="I36" s="476"/>
      <c r="J36" s="476"/>
      <c r="K36" s="185"/>
    </row>
    <row r="37" spans="1:11" s="204" customFormat="1" ht="6" customHeight="1">
      <c r="A37" s="201"/>
      <c r="B37" s="202"/>
      <c r="C37" s="203"/>
      <c r="D37" s="203"/>
      <c r="E37" s="203"/>
      <c r="F37" s="203"/>
      <c r="G37" s="203"/>
      <c r="H37" s="203"/>
      <c r="I37" s="203"/>
      <c r="J37" s="203"/>
      <c r="K37" s="202"/>
    </row>
    <row r="38" spans="1:11" s="207" customFormat="1" ht="19.5" customHeight="1">
      <c r="A38" s="205"/>
      <c r="B38" s="206"/>
      <c r="C38" s="194"/>
      <c r="D38" s="477" t="s">
        <v>331</v>
      </c>
      <c r="E38" s="478"/>
      <c r="F38" s="478"/>
      <c r="G38" s="478"/>
      <c r="H38" s="478"/>
      <c r="I38" s="478"/>
      <c r="J38" s="478"/>
      <c r="K38" s="206"/>
    </row>
    <row r="39" spans="1:11" s="207" customFormat="1" ht="18" customHeight="1" hidden="1">
      <c r="A39" s="205"/>
      <c r="B39" s="206"/>
      <c r="C39" s="194"/>
      <c r="K39" s="206"/>
    </row>
    <row r="40" spans="1:11" s="207" customFormat="1" ht="19.5" customHeight="1">
      <c r="A40" s="205"/>
      <c r="B40" s="206"/>
      <c r="C40" s="194"/>
      <c r="D40" s="479" t="s">
        <v>330</v>
      </c>
      <c r="E40" s="478"/>
      <c r="F40" s="478"/>
      <c r="G40" s="478"/>
      <c r="H40" s="478"/>
      <c r="I40" s="478"/>
      <c r="J40" s="478"/>
      <c r="K40" s="206"/>
    </row>
    <row r="41" spans="1:11" s="207" customFormat="1" ht="15" customHeight="1">
      <c r="A41" s="205"/>
      <c r="B41" s="206"/>
      <c r="C41" s="194"/>
      <c r="D41" s="195"/>
      <c r="E41" s="195"/>
      <c r="F41" s="195"/>
      <c r="G41" s="195"/>
      <c r="H41" s="195"/>
      <c r="I41" s="195"/>
      <c r="J41" s="195"/>
      <c r="K41" s="206"/>
    </row>
    <row r="42" spans="1:11" s="211" customFormat="1" ht="21.75" customHeight="1">
      <c r="A42" s="208"/>
      <c r="B42" s="212"/>
      <c r="C42" s="475" t="s">
        <v>33</v>
      </c>
      <c r="D42" s="475"/>
      <c r="E42" s="475"/>
      <c r="F42" s="475"/>
      <c r="G42" s="475"/>
      <c r="H42" s="475"/>
      <c r="I42" s="475"/>
      <c r="J42" s="475"/>
      <c r="K42" s="212"/>
    </row>
    <row r="43" spans="1:11" ht="9" customHeight="1">
      <c r="A43" s="184"/>
      <c r="B43" s="185"/>
      <c r="C43" s="192"/>
      <c r="D43" s="200"/>
      <c r="E43" s="191"/>
      <c r="F43" s="191"/>
      <c r="G43" s="191"/>
      <c r="H43" s="191"/>
      <c r="I43" s="191"/>
      <c r="J43" s="191"/>
      <c r="K43" s="185"/>
    </row>
    <row r="44" spans="1:11" ht="15" customHeight="1">
      <c r="A44" s="184"/>
      <c r="B44" s="185"/>
      <c r="C44" s="192"/>
      <c r="D44" s="475" t="s">
        <v>121</v>
      </c>
      <c r="E44" s="476"/>
      <c r="F44" s="476"/>
      <c r="G44" s="476"/>
      <c r="H44" s="476"/>
      <c r="I44" s="476"/>
      <c r="J44" s="476"/>
      <c r="K44" s="185"/>
    </row>
    <row r="45" spans="1:11" ht="11.25" customHeight="1">
      <c r="A45" s="184"/>
      <c r="B45" s="185"/>
      <c r="C45" s="192"/>
      <c r="D45" s="192"/>
      <c r="E45" s="213"/>
      <c r="F45" s="192"/>
      <c r="G45" s="192"/>
      <c r="H45" s="192"/>
      <c r="I45" s="192"/>
      <c r="J45" s="192"/>
      <c r="K45" s="185"/>
    </row>
    <row r="46" spans="1:11" ht="15" customHeight="1">
      <c r="A46" s="184"/>
      <c r="B46" s="185"/>
      <c r="C46" s="192"/>
      <c r="D46" s="476" t="s">
        <v>34</v>
      </c>
      <c r="E46" s="476"/>
      <c r="F46" s="476"/>
      <c r="G46" s="476"/>
      <c r="H46" s="476"/>
      <c r="I46" s="476"/>
      <c r="J46" s="476"/>
      <c r="K46" s="185"/>
    </row>
    <row r="47" spans="1:11" ht="12" customHeight="1">
      <c r="A47" s="184"/>
      <c r="B47" s="185"/>
      <c r="C47" s="192"/>
      <c r="D47" s="191"/>
      <c r="E47" s="191"/>
      <c r="F47" s="191"/>
      <c r="G47" s="191"/>
      <c r="H47" s="191"/>
      <c r="I47" s="191"/>
      <c r="J47" s="191"/>
      <c r="K47" s="185"/>
    </row>
    <row r="48" spans="1:11" ht="15" customHeight="1">
      <c r="A48" s="184"/>
      <c r="B48" s="185"/>
      <c r="C48" s="192"/>
      <c r="D48" s="476" t="s">
        <v>35</v>
      </c>
      <c r="E48" s="476"/>
      <c r="F48" s="476"/>
      <c r="G48" s="476"/>
      <c r="H48" s="476"/>
      <c r="I48" s="476"/>
      <c r="J48" s="476"/>
      <c r="K48" s="185"/>
    </row>
    <row r="49" spans="1:11" ht="10.5" customHeight="1">
      <c r="A49" s="184"/>
      <c r="B49" s="185"/>
      <c r="C49" s="192"/>
      <c r="D49" s="192"/>
      <c r="E49" s="213"/>
      <c r="F49" s="192"/>
      <c r="G49" s="192"/>
      <c r="H49" s="192"/>
      <c r="I49" s="192"/>
      <c r="J49" s="192"/>
      <c r="K49" s="185"/>
    </row>
    <row r="50" spans="1:11" ht="15" customHeight="1">
      <c r="A50" s="184"/>
      <c r="B50" s="185"/>
      <c r="C50" s="192"/>
      <c r="D50" s="476" t="s">
        <v>32</v>
      </c>
      <c r="E50" s="476"/>
      <c r="F50" s="476"/>
      <c r="G50" s="476"/>
      <c r="H50" s="476"/>
      <c r="I50" s="476"/>
      <c r="J50" s="476"/>
      <c r="K50" s="185"/>
    </row>
    <row r="51" spans="1:11" ht="12.75" customHeight="1">
      <c r="A51" s="184"/>
      <c r="B51" s="185"/>
      <c r="C51" s="192"/>
      <c r="D51" s="192"/>
      <c r="E51" s="192"/>
      <c r="F51" s="192"/>
      <c r="G51" s="192"/>
      <c r="H51" s="192"/>
      <c r="I51" s="192"/>
      <c r="J51" s="192"/>
      <c r="K51" s="185"/>
    </row>
    <row r="52" spans="2:11" ht="18.75" customHeight="1">
      <c r="B52" s="214"/>
      <c r="C52" s="215"/>
      <c r="D52" s="215"/>
      <c r="E52" s="215"/>
      <c r="F52" s="215"/>
      <c r="G52" s="215"/>
      <c r="H52" s="215"/>
      <c r="I52" s="215"/>
      <c r="J52" s="215"/>
      <c r="K52" s="214"/>
    </row>
    <row r="53" spans="3:10" ht="15">
      <c r="C53" s="216"/>
      <c r="D53" s="216"/>
      <c r="E53" s="216"/>
      <c r="F53" s="216"/>
      <c r="G53" s="216"/>
      <c r="H53" s="216"/>
      <c r="I53" s="216"/>
      <c r="J53" s="216"/>
    </row>
    <row r="54" spans="3:10" ht="15">
      <c r="C54" s="216"/>
      <c r="D54" s="216"/>
      <c r="E54" s="216"/>
      <c r="F54" s="216"/>
      <c r="G54" s="216"/>
      <c r="H54" s="216"/>
      <c r="I54" s="216"/>
      <c r="J54" s="216"/>
    </row>
    <row r="55" spans="3:10" ht="15">
      <c r="C55" s="216"/>
      <c r="D55" s="216"/>
      <c r="E55" s="216"/>
      <c r="F55" s="216"/>
      <c r="G55" s="216"/>
      <c r="H55" s="216"/>
      <c r="I55" s="216"/>
      <c r="J55" s="216"/>
    </row>
    <row r="56" spans="3:10" ht="15">
      <c r="C56" s="216"/>
      <c r="D56" s="216"/>
      <c r="E56" s="216"/>
      <c r="F56" s="216"/>
      <c r="G56" s="216"/>
      <c r="H56" s="216"/>
      <c r="I56" s="216"/>
      <c r="J56" s="216"/>
    </row>
    <row r="57" spans="3:10" ht="15">
      <c r="C57" s="216"/>
      <c r="D57" s="216"/>
      <c r="E57" s="216"/>
      <c r="F57" s="216"/>
      <c r="G57" s="216"/>
      <c r="H57" s="216"/>
      <c r="I57" s="216"/>
      <c r="J57" s="216"/>
    </row>
    <row r="58" spans="3:10" ht="15">
      <c r="C58" s="216"/>
      <c r="D58" s="216"/>
      <c r="E58" s="216"/>
      <c r="F58" s="216"/>
      <c r="G58" s="216"/>
      <c r="H58" s="216"/>
      <c r="I58" s="216"/>
      <c r="J58" s="216"/>
    </row>
    <row r="59" spans="3:10" ht="15">
      <c r="C59" s="216"/>
      <c r="D59" s="216"/>
      <c r="E59" s="216"/>
      <c r="F59" s="216"/>
      <c r="G59" s="216"/>
      <c r="H59" s="216"/>
      <c r="I59" s="216"/>
      <c r="J59" s="216"/>
    </row>
    <row r="60" spans="3:10" ht="15">
      <c r="C60" s="216"/>
      <c r="D60" s="216"/>
      <c r="E60" s="216"/>
      <c r="F60" s="216"/>
      <c r="G60" s="216"/>
      <c r="H60" s="216"/>
      <c r="I60" s="216"/>
      <c r="J60" s="216"/>
    </row>
    <row r="61" spans="3:10" ht="15">
      <c r="C61" s="216"/>
      <c r="D61" s="216"/>
      <c r="E61" s="216"/>
      <c r="F61" s="216"/>
      <c r="G61" s="216"/>
      <c r="H61" s="216"/>
      <c r="I61" s="216"/>
      <c r="J61" s="216"/>
    </row>
    <row r="62" spans="3:10" ht="15">
      <c r="C62" s="216"/>
      <c r="D62" s="216"/>
      <c r="E62" s="216"/>
      <c r="F62" s="216"/>
      <c r="G62" s="216"/>
      <c r="H62" s="216"/>
      <c r="I62" s="216"/>
      <c r="J62" s="216"/>
    </row>
    <row r="63" spans="3:10" ht="15">
      <c r="C63" s="216"/>
      <c r="D63" s="216"/>
      <c r="E63" s="216"/>
      <c r="F63" s="216"/>
      <c r="G63" s="216"/>
      <c r="H63" s="216"/>
      <c r="I63" s="216"/>
      <c r="J63" s="216"/>
    </row>
    <row r="64" spans="3:10" ht="15">
      <c r="C64" s="216"/>
      <c r="D64" s="216"/>
      <c r="E64" s="216"/>
      <c r="F64" s="216"/>
      <c r="G64" s="216"/>
      <c r="H64" s="216"/>
      <c r="I64" s="216"/>
      <c r="J64" s="216"/>
    </row>
    <row r="65" spans="3:10" ht="15">
      <c r="C65" s="216"/>
      <c r="D65" s="216"/>
      <c r="E65" s="216"/>
      <c r="F65" s="216"/>
      <c r="G65" s="216"/>
      <c r="H65" s="216"/>
      <c r="I65" s="216"/>
      <c r="J65" s="216"/>
    </row>
    <row r="66" spans="3:10" ht="15">
      <c r="C66" s="216"/>
      <c r="D66" s="216"/>
      <c r="E66" s="216"/>
      <c r="F66" s="216"/>
      <c r="G66" s="216"/>
      <c r="H66" s="216"/>
      <c r="I66" s="216"/>
      <c r="J66" s="216"/>
    </row>
    <row r="67" spans="3:10" ht="15">
      <c r="C67" s="216"/>
      <c r="D67" s="216"/>
      <c r="E67" s="216"/>
      <c r="F67" s="216"/>
      <c r="G67" s="216"/>
      <c r="H67" s="216"/>
      <c r="I67" s="216"/>
      <c r="J67" s="216"/>
    </row>
    <row r="68" spans="3:10" ht="15">
      <c r="C68" s="216"/>
      <c r="D68" s="216"/>
      <c r="E68" s="216"/>
      <c r="F68" s="216"/>
      <c r="G68" s="216"/>
      <c r="H68" s="216"/>
      <c r="I68" s="216"/>
      <c r="J68" s="216"/>
    </row>
    <row r="69" spans="3:10" ht="15">
      <c r="C69" s="216"/>
      <c r="D69" s="216"/>
      <c r="E69" s="216"/>
      <c r="F69" s="216"/>
      <c r="G69" s="216"/>
      <c r="H69" s="216"/>
      <c r="I69" s="216"/>
      <c r="J69" s="216"/>
    </row>
    <row r="70" spans="3:10" ht="15">
      <c r="C70" s="216"/>
      <c r="D70" s="216"/>
      <c r="E70" s="216"/>
      <c r="F70" s="216"/>
      <c r="G70" s="216"/>
      <c r="H70" s="216"/>
      <c r="I70" s="216"/>
      <c r="J70" s="216"/>
    </row>
    <row r="71" spans="3:10" ht="15">
      <c r="C71" s="216"/>
      <c r="D71" s="216"/>
      <c r="E71" s="216"/>
      <c r="F71" s="216"/>
      <c r="G71" s="216"/>
      <c r="H71" s="216"/>
      <c r="I71" s="216"/>
      <c r="J71" s="216"/>
    </row>
    <row r="72" spans="3:10" ht="15">
      <c r="C72" s="216"/>
      <c r="D72" s="216"/>
      <c r="E72" s="216"/>
      <c r="F72" s="216"/>
      <c r="G72" s="216"/>
      <c r="H72" s="216"/>
      <c r="I72" s="216"/>
      <c r="J72" s="216"/>
    </row>
    <row r="73" spans="3:10" ht="15">
      <c r="C73" s="216"/>
      <c r="D73" s="216"/>
      <c r="E73" s="216"/>
      <c r="F73" s="216"/>
      <c r="G73" s="216"/>
      <c r="H73" s="216"/>
      <c r="I73" s="216"/>
      <c r="J73" s="216"/>
    </row>
    <row r="74" spans="3:10" ht="15">
      <c r="C74" s="216"/>
      <c r="D74" s="216"/>
      <c r="E74" s="216"/>
      <c r="F74" s="216"/>
      <c r="G74" s="216"/>
      <c r="H74" s="216"/>
      <c r="I74" s="216"/>
      <c r="J74" s="216"/>
    </row>
    <row r="75" spans="3:10" ht="15">
      <c r="C75" s="216"/>
      <c r="D75" s="216"/>
      <c r="E75" s="216"/>
      <c r="F75" s="216"/>
      <c r="G75" s="216"/>
      <c r="H75" s="216"/>
      <c r="I75" s="216"/>
      <c r="J75" s="216"/>
    </row>
    <row r="76" spans="3:10" ht="15">
      <c r="C76" s="216"/>
      <c r="D76" s="216"/>
      <c r="E76" s="216"/>
      <c r="F76" s="216"/>
      <c r="G76" s="216"/>
      <c r="H76" s="216"/>
      <c r="I76" s="216"/>
      <c r="J76" s="216"/>
    </row>
    <row r="77" spans="3:10" ht="15">
      <c r="C77" s="216"/>
      <c r="D77" s="216"/>
      <c r="E77" s="216"/>
      <c r="F77" s="216"/>
      <c r="G77" s="216"/>
      <c r="H77" s="216"/>
      <c r="I77" s="216"/>
      <c r="J77" s="216"/>
    </row>
    <row r="78" spans="3:10" ht="15">
      <c r="C78" s="216"/>
      <c r="D78" s="216"/>
      <c r="E78" s="216"/>
      <c r="F78" s="216"/>
      <c r="G78" s="216"/>
      <c r="H78" s="216"/>
      <c r="I78" s="216"/>
      <c r="J78" s="216"/>
    </row>
    <row r="79" spans="3:10" ht="15">
      <c r="C79" s="216"/>
      <c r="D79" s="216"/>
      <c r="E79" s="216"/>
      <c r="F79" s="216"/>
      <c r="G79" s="216"/>
      <c r="H79" s="216"/>
      <c r="I79" s="216"/>
      <c r="J79" s="216"/>
    </row>
    <row r="80" spans="3:10" ht="15">
      <c r="C80" s="216"/>
      <c r="D80" s="216"/>
      <c r="E80" s="216"/>
      <c r="F80" s="216"/>
      <c r="G80" s="216"/>
      <c r="H80" s="216"/>
      <c r="I80" s="216"/>
      <c r="J80" s="216"/>
    </row>
    <row r="81" spans="3:10" ht="15">
      <c r="C81" s="216"/>
      <c r="D81" s="216"/>
      <c r="E81" s="216"/>
      <c r="F81" s="216"/>
      <c r="G81" s="216"/>
      <c r="H81" s="216"/>
      <c r="I81" s="216"/>
      <c r="J81" s="216"/>
    </row>
    <row r="82" spans="3:10" ht="15">
      <c r="C82" s="216"/>
      <c r="D82" s="216"/>
      <c r="E82" s="216"/>
      <c r="F82" s="216"/>
      <c r="G82" s="216"/>
      <c r="H82" s="216"/>
      <c r="I82" s="216"/>
      <c r="J82" s="216"/>
    </row>
    <row r="83" spans="3:10" ht="15">
      <c r="C83" s="216"/>
      <c r="D83" s="216"/>
      <c r="E83" s="216"/>
      <c r="F83" s="216"/>
      <c r="G83" s="216"/>
      <c r="H83" s="216"/>
      <c r="I83" s="216"/>
      <c r="J83" s="216"/>
    </row>
    <row r="84" spans="3:10" ht="15">
      <c r="C84" s="216"/>
      <c r="D84" s="216"/>
      <c r="E84" s="216"/>
      <c r="F84" s="216"/>
      <c r="G84" s="216"/>
      <c r="H84" s="216"/>
      <c r="I84" s="216"/>
      <c r="J84" s="216"/>
    </row>
    <row r="85" spans="3:10" ht="15">
      <c r="C85" s="216"/>
      <c r="D85" s="216"/>
      <c r="E85" s="216"/>
      <c r="F85" s="216"/>
      <c r="G85" s="216"/>
      <c r="H85" s="216"/>
      <c r="I85" s="216"/>
      <c r="J85" s="216"/>
    </row>
    <row r="86" spans="3:10" ht="15">
      <c r="C86" s="216"/>
      <c r="D86" s="216"/>
      <c r="E86" s="216"/>
      <c r="F86" s="216"/>
      <c r="G86" s="216"/>
      <c r="H86" s="216"/>
      <c r="I86" s="216"/>
      <c r="J86" s="216"/>
    </row>
    <row r="87" spans="3:10" ht="15">
      <c r="C87" s="216"/>
      <c r="D87" s="216"/>
      <c r="E87" s="216"/>
      <c r="F87" s="216"/>
      <c r="G87" s="216"/>
      <c r="H87" s="216"/>
      <c r="I87" s="216"/>
      <c r="J87" s="216"/>
    </row>
    <row r="88" spans="3:10" ht="15">
      <c r="C88" s="216"/>
      <c r="D88" s="216"/>
      <c r="E88" s="216"/>
      <c r="F88" s="216"/>
      <c r="G88" s="216"/>
      <c r="H88" s="216"/>
      <c r="I88" s="216"/>
      <c r="J88" s="216"/>
    </row>
    <row r="89" spans="3:10" ht="15">
      <c r="C89" s="216"/>
      <c r="D89" s="216"/>
      <c r="E89" s="216"/>
      <c r="F89" s="216"/>
      <c r="G89" s="216"/>
      <c r="H89" s="216"/>
      <c r="I89" s="216"/>
      <c r="J89" s="216"/>
    </row>
    <row r="90" spans="3:10" ht="15">
      <c r="C90" s="216"/>
      <c r="D90" s="216"/>
      <c r="E90" s="216"/>
      <c r="F90" s="216"/>
      <c r="G90" s="216"/>
      <c r="H90" s="216"/>
      <c r="I90" s="216"/>
      <c r="J90" s="216"/>
    </row>
    <row r="91" spans="3:10" ht="15">
      <c r="C91" s="216"/>
      <c r="D91" s="216"/>
      <c r="E91" s="216"/>
      <c r="F91" s="216"/>
      <c r="G91" s="216"/>
      <c r="H91" s="216"/>
      <c r="I91" s="216"/>
      <c r="J91" s="216"/>
    </row>
    <row r="92" spans="3:10" ht="15">
      <c r="C92" s="216"/>
      <c r="D92" s="216"/>
      <c r="E92" s="216"/>
      <c r="F92" s="216"/>
      <c r="G92" s="216"/>
      <c r="H92" s="216"/>
      <c r="I92" s="216"/>
      <c r="J92" s="216"/>
    </row>
    <row r="93" spans="3:10" ht="15">
      <c r="C93" s="216"/>
      <c r="D93" s="216"/>
      <c r="E93" s="216"/>
      <c r="F93" s="216"/>
      <c r="G93" s="216"/>
      <c r="H93" s="216"/>
      <c r="I93" s="216"/>
      <c r="J93" s="216"/>
    </row>
    <row r="94" spans="3:10" ht="15">
      <c r="C94" s="216"/>
      <c r="D94" s="216"/>
      <c r="E94" s="216"/>
      <c r="F94" s="216"/>
      <c r="G94" s="216"/>
      <c r="H94" s="216"/>
      <c r="I94" s="216"/>
      <c r="J94" s="216"/>
    </row>
    <row r="95" spans="3:10" ht="15">
      <c r="C95" s="216"/>
      <c r="D95" s="216"/>
      <c r="E95" s="216"/>
      <c r="F95" s="216"/>
      <c r="G95" s="216"/>
      <c r="H95" s="216"/>
      <c r="I95" s="216"/>
      <c r="J95" s="216"/>
    </row>
    <row r="96" spans="3:10" ht="15">
      <c r="C96" s="216"/>
      <c r="D96" s="216"/>
      <c r="E96" s="216"/>
      <c r="F96" s="216"/>
      <c r="G96" s="216"/>
      <c r="H96" s="216"/>
      <c r="I96" s="216"/>
      <c r="J96" s="216"/>
    </row>
    <row r="97" spans="3:10" ht="15">
      <c r="C97" s="216"/>
      <c r="D97" s="216"/>
      <c r="E97" s="216"/>
      <c r="F97" s="216"/>
      <c r="G97" s="216"/>
      <c r="H97" s="216"/>
      <c r="I97" s="216"/>
      <c r="J97" s="216"/>
    </row>
    <row r="98" spans="3:10" ht="15">
      <c r="C98" s="216"/>
      <c r="D98" s="216"/>
      <c r="E98" s="216"/>
      <c r="F98" s="216"/>
      <c r="G98" s="216"/>
      <c r="H98" s="216"/>
      <c r="I98" s="216"/>
      <c r="J98" s="216"/>
    </row>
    <row r="99" spans="3:10" ht="15">
      <c r="C99" s="216"/>
      <c r="D99" s="216"/>
      <c r="E99" s="216"/>
      <c r="F99" s="216"/>
      <c r="G99" s="216"/>
      <c r="H99" s="216"/>
      <c r="I99" s="216"/>
      <c r="J99" s="216"/>
    </row>
    <row r="100" spans="3:10" ht="15">
      <c r="C100" s="216"/>
      <c r="D100" s="216"/>
      <c r="E100" s="216"/>
      <c r="F100" s="216"/>
      <c r="G100" s="216"/>
      <c r="H100" s="216"/>
      <c r="I100" s="216"/>
      <c r="J100" s="216"/>
    </row>
    <row r="101" spans="3:10" ht="15">
      <c r="C101" s="216"/>
      <c r="D101" s="216"/>
      <c r="E101" s="216"/>
      <c r="F101" s="216"/>
      <c r="G101" s="216"/>
      <c r="H101" s="216"/>
      <c r="I101" s="216"/>
      <c r="J101" s="216"/>
    </row>
    <row r="102" spans="3:10" ht="15">
      <c r="C102" s="216"/>
      <c r="D102" s="216"/>
      <c r="E102" s="216"/>
      <c r="F102" s="216"/>
      <c r="G102" s="216"/>
      <c r="H102" s="216"/>
      <c r="I102" s="216"/>
      <c r="J102" s="216"/>
    </row>
    <row r="103" spans="3:10" ht="15">
      <c r="C103" s="216"/>
      <c r="D103" s="216"/>
      <c r="E103" s="216"/>
      <c r="F103" s="216"/>
      <c r="G103" s="216"/>
      <c r="H103" s="216"/>
      <c r="I103" s="216"/>
      <c r="J103" s="216"/>
    </row>
    <row r="104" spans="3:10" ht="15">
      <c r="C104" s="216"/>
      <c r="D104" s="216"/>
      <c r="E104" s="216"/>
      <c r="F104" s="216"/>
      <c r="G104" s="216"/>
      <c r="H104" s="216"/>
      <c r="I104" s="216"/>
      <c r="J104" s="216"/>
    </row>
    <row r="105" spans="3:10" ht="15">
      <c r="C105" s="216"/>
      <c r="D105" s="216"/>
      <c r="E105" s="216"/>
      <c r="F105" s="216"/>
      <c r="G105" s="216"/>
      <c r="H105" s="216"/>
      <c r="I105" s="216"/>
      <c r="J105" s="216"/>
    </row>
    <row r="106" spans="3:10" ht="15">
      <c r="C106" s="216"/>
      <c r="D106" s="216"/>
      <c r="E106" s="216"/>
      <c r="F106" s="216"/>
      <c r="G106" s="216"/>
      <c r="H106" s="216"/>
      <c r="I106" s="216"/>
      <c r="J106" s="216"/>
    </row>
    <row r="107" spans="3:10" ht="15">
      <c r="C107" s="216"/>
      <c r="D107" s="216"/>
      <c r="E107" s="216"/>
      <c r="F107" s="216"/>
      <c r="G107" s="216"/>
      <c r="H107" s="216"/>
      <c r="I107" s="216"/>
      <c r="J107" s="216"/>
    </row>
    <row r="108" spans="3:10" ht="15">
      <c r="C108" s="216"/>
      <c r="D108" s="216"/>
      <c r="E108" s="216"/>
      <c r="F108" s="216"/>
      <c r="G108" s="216"/>
      <c r="H108" s="216"/>
      <c r="I108" s="216"/>
      <c r="J108" s="216"/>
    </row>
    <row r="109" spans="3:10" ht="15">
      <c r="C109" s="216"/>
      <c r="D109" s="216"/>
      <c r="E109" s="216"/>
      <c r="F109" s="216"/>
      <c r="G109" s="216"/>
      <c r="H109" s="216"/>
      <c r="I109" s="216"/>
      <c r="J109" s="216"/>
    </row>
    <row r="110" spans="3:10" ht="15">
      <c r="C110" s="216"/>
      <c r="D110" s="216"/>
      <c r="E110" s="216"/>
      <c r="F110" s="216"/>
      <c r="G110" s="216"/>
      <c r="H110" s="216"/>
      <c r="I110" s="216"/>
      <c r="J110" s="216"/>
    </row>
    <row r="111" spans="3:10" ht="15">
      <c r="C111" s="216"/>
      <c r="D111" s="216"/>
      <c r="E111" s="216"/>
      <c r="F111" s="216"/>
      <c r="G111" s="216"/>
      <c r="H111" s="216"/>
      <c r="I111" s="216"/>
      <c r="J111" s="216"/>
    </row>
    <row r="112" spans="3:10" ht="15">
      <c r="C112" s="216"/>
      <c r="D112" s="216"/>
      <c r="E112" s="216"/>
      <c r="F112" s="216"/>
      <c r="G112" s="216"/>
      <c r="H112" s="216"/>
      <c r="I112" s="216"/>
      <c r="J112" s="216"/>
    </row>
    <row r="113" spans="3:10" ht="15">
      <c r="C113" s="216"/>
      <c r="D113" s="216"/>
      <c r="E113" s="216"/>
      <c r="F113" s="216"/>
      <c r="G113" s="216"/>
      <c r="H113" s="216"/>
      <c r="I113" s="216"/>
      <c r="J113" s="216"/>
    </row>
    <row r="114" spans="3:10" ht="15">
      <c r="C114" s="216"/>
      <c r="D114" s="216"/>
      <c r="E114" s="216"/>
      <c r="F114" s="216"/>
      <c r="G114" s="216"/>
      <c r="H114" s="216"/>
      <c r="I114" s="216"/>
      <c r="J114" s="216"/>
    </row>
    <row r="115" spans="3:10" ht="15">
      <c r="C115" s="216"/>
      <c r="D115" s="216"/>
      <c r="E115" s="216"/>
      <c r="F115" s="216"/>
      <c r="G115" s="216"/>
      <c r="H115" s="216"/>
      <c r="I115" s="216"/>
      <c r="J115" s="216"/>
    </row>
    <row r="116" spans="3:10" ht="15">
      <c r="C116" s="216"/>
      <c r="D116" s="216"/>
      <c r="E116" s="216"/>
      <c r="F116" s="216"/>
      <c r="G116" s="216"/>
      <c r="H116" s="216"/>
      <c r="I116" s="216"/>
      <c r="J116" s="216"/>
    </row>
    <row r="117" spans="3:10" ht="15">
      <c r="C117" s="216"/>
      <c r="D117" s="216"/>
      <c r="E117" s="216"/>
      <c r="F117" s="216"/>
      <c r="G117" s="216"/>
      <c r="H117" s="216"/>
      <c r="I117" s="216"/>
      <c r="J117" s="216"/>
    </row>
    <row r="118" spans="3:10" ht="15">
      <c r="C118" s="216"/>
      <c r="D118" s="216"/>
      <c r="E118" s="216"/>
      <c r="F118" s="216"/>
      <c r="G118" s="216"/>
      <c r="H118" s="216"/>
      <c r="I118" s="216"/>
      <c r="J118" s="216"/>
    </row>
    <row r="119" spans="3:10" ht="15">
      <c r="C119" s="216"/>
      <c r="D119" s="216"/>
      <c r="E119" s="216"/>
      <c r="F119" s="216"/>
      <c r="G119" s="216"/>
      <c r="H119" s="216"/>
      <c r="I119" s="216"/>
      <c r="J119" s="216"/>
    </row>
    <row r="120" spans="3:10" ht="15">
      <c r="C120" s="216"/>
      <c r="D120" s="216"/>
      <c r="E120" s="216"/>
      <c r="F120" s="216"/>
      <c r="G120" s="216"/>
      <c r="H120" s="216"/>
      <c r="I120" s="216"/>
      <c r="J120" s="216"/>
    </row>
    <row r="121" spans="3:10" ht="15">
      <c r="C121" s="216"/>
      <c r="D121" s="216"/>
      <c r="E121" s="216"/>
      <c r="F121" s="216"/>
      <c r="G121" s="216"/>
      <c r="H121" s="216"/>
      <c r="I121" s="216"/>
      <c r="J121" s="216"/>
    </row>
    <row r="122" spans="3:10" ht="15">
      <c r="C122" s="216"/>
      <c r="D122" s="216"/>
      <c r="E122" s="216"/>
      <c r="F122" s="216"/>
      <c r="G122" s="216"/>
      <c r="H122" s="216"/>
      <c r="I122" s="216"/>
      <c r="J122" s="216"/>
    </row>
    <row r="123" spans="3:10" ht="15">
      <c r="C123" s="216"/>
      <c r="D123" s="216"/>
      <c r="E123" s="216"/>
      <c r="F123" s="216"/>
      <c r="G123" s="216"/>
      <c r="H123" s="216"/>
      <c r="I123" s="216"/>
      <c r="J123" s="216"/>
    </row>
    <row r="124" spans="3:10" ht="15">
      <c r="C124" s="216"/>
      <c r="D124" s="216"/>
      <c r="E124" s="216"/>
      <c r="F124" s="216"/>
      <c r="G124" s="216"/>
      <c r="H124" s="216"/>
      <c r="I124" s="216"/>
      <c r="J124" s="216"/>
    </row>
    <row r="125" spans="3:10" ht="15">
      <c r="C125" s="216"/>
      <c r="D125" s="216"/>
      <c r="E125" s="216"/>
      <c r="F125" s="216"/>
      <c r="G125" s="216"/>
      <c r="H125" s="216"/>
      <c r="I125" s="216"/>
      <c r="J125" s="216"/>
    </row>
    <row r="126" spans="3:10" ht="15">
      <c r="C126" s="216"/>
      <c r="D126" s="216"/>
      <c r="E126" s="216"/>
      <c r="F126" s="216"/>
      <c r="G126" s="216"/>
      <c r="H126" s="216"/>
      <c r="I126" s="216"/>
      <c r="J126" s="216"/>
    </row>
    <row r="127" spans="3:10" ht="15">
      <c r="C127" s="216"/>
      <c r="D127" s="216"/>
      <c r="E127" s="216"/>
      <c r="F127" s="216"/>
      <c r="G127" s="216"/>
      <c r="H127" s="216"/>
      <c r="I127" s="216"/>
      <c r="J127" s="216"/>
    </row>
    <row r="128" spans="3:10" ht="15">
      <c r="C128" s="216"/>
      <c r="D128" s="216"/>
      <c r="E128" s="216"/>
      <c r="F128" s="216"/>
      <c r="G128" s="216"/>
      <c r="H128" s="216"/>
      <c r="I128" s="216"/>
      <c r="J128" s="216"/>
    </row>
    <row r="129" spans="3:10" ht="15">
      <c r="C129" s="216"/>
      <c r="D129" s="216"/>
      <c r="E129" s="216"/>
      <c r="F129" s="216"/>
      <c r="G129" s="216"/>
      <c r="H129" s="216"/>
      <c r="I129" s="216"/>
      <c r="J129" s="216"/>
    </row>
    <row r="130" spans="3:10" ht="15">
      <c r="C130" s="216"/>
      <c r="D130" s="216"/>
      <c r="E130" s="216"/>
      <c r="F130" s="216"/>
      <c r="G130" s="216"/>
      <c r="H130" s="216"/>
      <c r="I130" s="216"/>
      <c r="J130" s="216"/>
    </row>
    <row r="131" spans="3:10" ht="15">
      <c r="C131" s="216"/>
      <c r="D131" s="216"/>
      <c r="E131" s="216"/>
      <c r="F131" s="216"/>
      <c r="G131" s="216"/>
      <c r="H131" s="216"/>
      <c r="I131" s="216"/>
      <c r="J131" s="216"/>
    </row>
    <row r="132" spans="3:10" ht="15">
      <c r="C132" s="216"/>
      <c r="D132" s="216"/>
      <c r="E132" s="216"/>
      <c r="F132" s="216"/>
      <c r="G132" s="216"/>
      <c r="H132" s="216"/>
      <c r="I132" s="216"/>
      <c r="J132" s="216"/>
    </row>
    <row r="133" spans="3:10" ht="15">
      <c r="C133" s="216"/>
      <c r="D133" s="216"/>
      <c r="E133" s="216"/>
      <c r="F133" s="216"/>
      <c r="G133" s="216"/>
      <c r="H133" s="216"/>
      <c r="I133" s="216"/>
      <c r="J133" s="216"/>
    </row>
    <row r="134" spans="3:10" ht="15">
      <c r="C134" s="216"/>
      <c r="D134" s="216"/>
      <c r="E134" s="216"/>
      <c r="F134" s="216"/>
      <c r="G134" s="216"/>
      <c r="H134" s="216"/>
      <c r="I134" s="216"/>
      <c r="J134" s="216"/>
    </row>
    <row r="135" spans="3:10" ht="15">
      <c r="C135" s="216"/>
      <c r="D135" s="216"/>
      <c r="E135" s="216"/>
      <c r="F135" s="216"/>
      <c r="G135" s="216"/>
      <c r="H135" s="216"/>
      <c r="I135" s="216"/>
      <c r="J135" s="216"/>
    </row>
    <row r="136" spans="3:10" ht="15">
      <c r="C136" s="216"/>
      <c r="D136" s="216"/>
      <c r="E136" s="216"/>
      <c r="F136" s="216"/>
      <c r="G136" s="216"/>
      <c r="H136" s="216"/>
      <c r="I136" s="216"/>
      <c r="J136" s="216"/>
    </row>
    <row r="137" spans="3:10" ht="15">
      <c r="C137" s="216"/>
      <c r="D137" s="216"/>
      <c r="E137" s="216"/>
      <c r="F137" s="216"/>
      <c r="G137" s="216"/>
      <c r="H137" s="216"/>
      <c r="I137" s="216"/>
      <c r="J137" s="216"/>
    </row>
    <row r="138" spans="3:10" ht="15">
      <c r="C138" s="216"/>
      <c r="D138" s="216"/>
      <c r="E138" s="216"/>
      <c r="F138" s="216"/>
      <c r="G138" s="216"/>
      <c r="H138" s="216"/>
      <c r="I138" s="216"/>
      <c r="J138" s="216"/>
    </row>
    <row r="139" spans="3:10" ht="15">
      <c r="C139" s="216"/>
      <c r="D139" s="216"/>
      <c r="E139" s="216"/>
      <c r="F139" s="216"/>
      <c r="G139" s="216"/>
      <c r="H139" s="216"/>
      <c r="I139" s="216"/>
      <c r="J139" s="216"/>
    </row>
    <row r="140" spans="3:10" ht="15">
      <c r="C140" s="216"/>
      <c r="D140" s="216"/>
      <c r="E140" s="216"/>
      <c r="F140" s="216"/>
      <c r="G140" s="216"/>
      <c r="H140" s="216"/>
      <c r="I140" s="216"/>
      <c r="J140" s="216"/>
    </row>
    <row r="141" spans="3:10" ht="15">
      <c r="C141" s="216"/>
      <c r="D141" s="216"/>
      <c r="E141" s="216"/>
      <c r="F141" s="216"/>
      <c r="G141" s="216"/>
      <c r="H141" s="216"/>
      <c r="I141" s="216"/>
      <c r="J141" s="216"/>
    </row>
    <row r="142" spans="3:10" ht="15">
      <c r="C142" s="216"/>
      <c r="D142" s="216"/>
      <c r="E142" s="216"/>
      <c r="F142" s="216"/>
      <c r="G142" s="216"/>
      <c r="H142" s="216"/>
      <c r="I142" s="216"/>
      <c r="J142" s="216"/>
    </row>
    <row r="143" spans="3:10" ht="15">
      <c r="C143" s="216"/>
      <c r="D143" s="216"/>
      <c r="E143" s="216"/>
      <c r="F143" s="216"/>
      <c r="G143" s="216"/>
      <c r="H143" s="216"/>
      <c r="I143" s="216"/>
      <c r="J143" s="216"/>
    </row>
    <row r="144" spans="3:10" ht="15">
      <c r="C144" s="216"/>
      <c r="D144" s="216"/>
      <c r="E144" s="216"/>
      <c r="F144" s="216"/>
      <c r="G144" s="216"/>
      <c r="H144" s="216"/>
      <c r="I144" s="216"/>
      <c r="J144" s="216"/>
    </row>
    <row r="145" spans="3:10" ht="15">
      <c r="C145" s="216"/>
      <c r="D145" s="216"/>
      <c r="E145" s="216"/>
      <c r="F145" s="216"/>
      <c r="G145" s="216"/>
      <c r="H145" s="216"/>
      <c r="I145" s="216"/>
      <c r="J145" s="216"/>
    </row>
    <row r="146" spans="3:10" ht="15">
      <c r="C146" s="216"/>
      <c r="D146" s="216"/>
      <c r="E146" s="216"/>
      <c r="F146" s="216"/>
      <c r="G146" s="216"/>
      <c r="H146" s="216"/>
      <c r="I146" s="216"/>
      <c r="J146" s="216"/>
    </row>
    <row r="147" spans="3:10" ht="15">
      <c r="C147" s="216"/>
      <c r="D147" s="216"/>
      <c r="E147" s="216"/>
      <c r="F147" s="216"/>
      <c r="G147" s="216"/>
      <c r="H147" s="216"/>
      <c r="I147" s="216"/>
      <c r="J147" s="216"/>
    </row>
    <row r="148" spans="3:10" ht="15">
      <c r="C148" s="216"/>
      <c r="D148" s="216"/>
      <c r="E148" s="216"/>
      <c r="F148" s="216"/>
      <c r="G148" s="216"/>
      <c r="H148" s="216"/>
      <c r="I148" s="216"/>
      <c r="J148" s="216"/>
    </row>
    <row r="149" spans="3:10" ht="15">
      <c r="C149" s="216"/>
      <c r="D149" s="216"/>
      <c r="E149" s="216"/>
      <c r="F149" s="216"/>
      <c r="G149" s="216"/>
      <c r="H149" s="216"/>
      <c r="I149" s="216"/>
      <c r="J149" s="216"/>
    </row>
  </sheetData>
  <sheetProtection/>
  <mergeCells count="33">
    <mergeCell ref="D50:J50"/>
    <mergeCell ref="D11:J11"/>
    <mergeCell ref="D13:J13"/>
    <mergeCell ref="D14:J14"/>
    <mergeCell ref="G20:J20"/>
    <mergeCell ref="G21:J21"/>
    <mergeCell ref="G18:J18"/>
    <mergeCell ref="D15:J15"/>
    <mergeCell ref="G22:J22"/>
    <mergeCell ref="G23:J23"/>
    <mergeCell ref="D8:J8"/>
    <mergeCell ref="C3:J3"/>
    <mergeCell ref="C4:J4"/>
    <mergeCell ref="D10:J10"/>
    <mergeCell ref="D46:J46"/>
    <mergeCell ref="D48:J48"/>
    <mergeCell ref="D31:J31"/>
    <mergeCell ref="C34:J34"/>
    <mergeCell ref="G17:J17"/>
    <mergeCell ref="G19:J19"/>
    <mergeCell ref="G24:J24"/>
    <mergeCell ref="G25:J25"/>
    <mergeCell ref="D27:J27"/>
    <mergeCell ref="E28:J28"/>
    <mergeCell ref="E29:J29"/>
    <mergeCell ref="E30:J30"/>
    <mergeCell ref="C35:J35"/>
    <mergeCell ref="D44:J44"/>
    <mergeCell ref="D36:J36"/>
    <mergeCell ref="D38:J38"/>
    <mergeCell ref="D40:J40"/>
    <mergeCell ref="C32:J32"/>
    <mergeCell ref="C42:J42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R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1" customWidth="1"/>
    <col min="3" max="3" width="3.25390625" style="1" customWidth="1"/>
    <col min="4" max="4" width="6.875" style="1" customWidth="1"/>
    <col min="5" max="5" width="11.125" style="1" customWidth="1"/>
    <col min="6" max="6" width="0.37109375" style="1" customWidth="1"/>
    <col min="7" max="7" width="2.75390625" style="1" customWidth="1"/>
    <col min="8" max="8" width="2.625" style="1" customWidth="1"/>
    <col min="9" max="9" width="11.625" style="1" customWidth="1"/>
    <col min="10" max="10" width="14.625" style="1" customWidth="1"/>
    <col min="11" max="11" width="0.6171875" style="1" customWidth="1"/>
    <col min="12" max="12" width="2.625" style="1" customWidth="1"/>
    <col min="13" max="13" width="4.00390625" style="1" customWidth="1"/>
    <col min="14" max="14" width="4.875" style="1" customWidth="1"/>
    <col min="15" max="15" width="5.875" style="1" customWidth="1"/>
    <col min="16" max="16" width="0.2421875" style="1" hidden="1" customWidth="1"/>
    <col min="17" max="17" width="5.625" style="1" customWidth="1"/>
    <col min="18" max="18" width="15.25390625" style="1" customWidth="1"/>
  </cols>
  <sheetData>
    <row r="1" spans="1:18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235" customFormat="1" ht="20.25">
      <c r="A3" s="6" t="s">
        <v>644</v>
      </c>
      <c r="B3" s="7"/>
      <c r="C3" s="7"/>
      <c r="D3" s="7" t="s">
        <v>644</v>
      </c>
      <c r="E3" s="7" t="s">
        <v>644</v>
      </c>
      <c r="F3" s="7" t="s">
        <v>644</v>
      </c>
      <c r="G3" s="234" t="s">
        <v>645</v>
      </c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7"/>
      <c r="P4" s="10"/>
      <c r="Q4" s="10"/>
      <c r="R4" s="11"/>
    </row>
    <row r="5" spans="1:18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ht="18" customHeight="1">
      <c r="A6" s="15"/>
      <c r="B6" s="16" t="s">
        <v>646</v>
      </c>
      <c r="C6" s="16"/>
      <c r="D6" s="16"/>
      <c r="E6" s="291" t="s">
        <v>163</v>
      </c>
      <c r="F6" s="17"/>
      <c r="G6" s="17"/>
      <c r="H6" s="17"/>
      <c r="I6" s="17"/>
      <c r="J6" s="18"/>
      <c r="K6" s="16"/>
      <c r="L6" s="16"/>
      <c r="M6" s="16"/>
      <c r="N6" s="16"/>
      <c r="O6" s="466" t="s">
        <v>647</v>
      </c>
      <c r="P6" s="466"/>
      <c r="Q6" s="135"/>
      <c r="R6" s="19"/>
    </row>
    <row r="7" spans="1:18" ht="18" customHeight="1">
      <c r="A7" s="15"/>
      <c r="B7" s="16"/>
      <c r="C7" s="16"/>
      <c r="D7" s="16"/>
      <c r="E7" s="247" t="s">
        <v>182</v>
      </c>
      <c r="F7" s="16"/>
      <c r="G7" s="16"/>
      <c r="H7" s="16"/>
      <c r="I7" s="16"/>
      <c r="J7" s="20"/>
      <c r="K7" s="16"/>
      <c r="L7" s="16"/>
      <c r="M7" s="16"/>
      <c r="N7" s="16"/>
      <c r="O7" s="466"/>
      <c r="P7" s="466"/>
      <c r="Q7" s="21"/>
      <c r="R7" s="22"/>
    </row>
    <row r="8" spans="1:18" ht="18.75" customHeight="1" thickBot="1">
      <c r="A8" s="15"/>
      <c r="B8" s="16" t="s">
        <v>666</v>
      </c>
      <c r="C8" s="16"/>
      <c r="D8" s="16"/>
      <c r="E8" s="163" t="s">
        <v>174</v>
      </c>
      <c r="F8" s="23"/>
      <c r="G8" s="23"/>
      <c r="H8" s="23"/>
      <c r="I8" s="23"/>
      <c r="J8" s="24"/>
      <c r="K8" s="16"/>
      <c r="L8" s="16"/>
      <c r="M8" s="16"/>
      <c r="N8" s="16"/>
      <c r="O8" s="466" t="s">
        <v>648</v>
      </c>
      <c r="P8" s="466"/>
      <c r="Q8" s="25" t="s">
        <v>165</v>
      </c>
      <c r="R8" s="26"/>
    </row>
    <row r="9" spans="1:18" ht="13.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466"/>
      <c r="P9" s="466"/>
      <c r="Q9" s="16"/>
      <c r="R9" s="22"/>
    </row>
    <row r="10" spans="1:18" ht="16.5" customHeight="1">
      <c r="A10" s="15"/>
      <c r="B10" s="16" t="s">
        <v>649</v>
      </c>
      <c r="C10" s="16"/>
      <c r="D10" s="16"/>
      <c r="E10" s="161" t="s">
        <v>166</v>
      </c>
      <c r="F10" s="17"/>
      <c r="G10" s="17"/>
      <c r="H10" s="17"/>
      <c r="I10" s="17"/>
      <c r="J10" s="18"/>
      <c r="K10" s="16"/>
      <c r="L10" s="16"/>
      <c r="M10" s="16"/>
      <c r="N10" s="16"/>
      <c r="O10" s="470"/>
      <c r="P10" s="470"/>
      <c r="Q10" s="27"/>
      <c r="R10" s="22"/>
    </row>
    <row r="11" spans="1:18" ht="17.25" customHeight="1">
      <c r="A11" s="15"/>
      <c r="B11" s="16" t="s">
        <v>650</v>
      </c>
      <c r="C11" s="16"/>
      <c r="D11" s="16"/>
      <c r="E11" s="160" t="s">
        <v>627</v>
      </c>
      <c r="F11" s="16"/>
      <c r="G11" s="16"/>
      <c r="H11" s="16"/>
      <c r="I11" s="16"/>
      <c r="J11" s="20"/>
      <c r="K11" s="16"/>
      <c r="L11" s="16"/>
      <c r="M11" s="16"/>
      <c r="N11" s="16"/>
      <c r="O11" s="470"/>
      <c r="P11" s="470"/>
      <c r="Q11" s="27"/>
      <c r="R11" s="22"/>
    </row>
    <row r="12" spans="1:18" ht="15" customHeight="1">
      <c r="A12" s="15"/>
      <c r="B12" s="16" t="s">
        <v>651</v>
      </c>
      <c r="C12" s="16"/>
      <c r="D12" s="16"/>
      <c r="E12" s="229"/>
      <c r="F12" s="16"/>
      <c r="G12" s="16"/>
      <c r="H12" s="16"/>
      <c r="I12" s="16"/>
      <c r="J12" s="20"/>
      <c r="K12" s="16"/>
      <c r="L12" s="16"/>
      <c r="M12" s="16"/>
      <c r="N12" s="16"/>
      <c r="O12" s="470"/>
      <c r="P12" s="470"/>
      <c r="Q12" s="27"/>
      <c r="R12" s="22"/>
    </row>
    <row r="13" spans="1:18" ht="4.5" customHeight="1" thickBot="1">
      <c r="A13" s="15"/>
      <c r="B13" s="16"/>
      <c r="C13" s="16"/>
      <c r="D13" s="16"/>
      <c r="E13" s="230"/>
      <c r="F13" s="23"/>
      <c r="G13" s="23"/>
      <c r="H13" s="23"/>
      <c r="I13" s="23"/>
      <c r="J13" s="24"/>
      <c r="K13" s="16"/>
      <c r="L13" s="16"/>
      <c r="M13" s="16"/>
      <c r="N13" s="16"/>
      <c r="O13" s="27"/>
      <c r="P13" s="27"/>
      <c r="Q13" s="27"/>
      <c r="R13" s="22"/>
    </row>
    <row r="14" spans="1:18" ht="18.75" customHeight="1" thickBot="1">
      <c r="A14" s="15"/>
      <c r="B14" s="16"/>
      <c r="C14" s="16"/>
      <c r="D14" s="16"/>
      <c r="E14" s="231" t="s">
        <v>652</v>
      </c>
      <c r="F14" s="16"/>
      <c r="G14" s="16" t="s">
        <v>653</v>
      </c>
      <c r="H14" s="16"/>
      <c r="I14" s="16"/>
      <c r="J14" s="16"/>
      <c r="K14" s="16"/>
      <c r="L14" s="16"/>
      <c r="M14" s="16"/>
      <c r="N14" s="16"/>
      <c r="O14" s="470"/>
      <c r="P14" s="470"/>
      <c r="Q14" s="28"/>
      <c r="R14" s="29"/>
    </row>
    <row r="15" spans="1:18" ht="18.75" customHeight="1" thickBot="1">
      <c r="A15" s="15"/>
      <c r="B15" s="16"/>
      <c r="C15" s="16"/>
      <c r="D15" s="16"/>
      <c r="E15" s="232" t="s">
        <v>164</v>
      </c>
      <c r="F15" s="16"/>
      <c r="G15" s="30"/>
      <c r="H15" s="31"/>
      <c r="I15" s="30"/>
      <c r="J15" s="16"/>
      <c r="K15" s="16"/>
      <c r="L15" s="16"/>
      <c r="M15" s="16"/>
      <c r="N15" s="16"/>
      <c r="O15" s="467" t="s">
        <v>654</v>
      </c>
      <c r="P15" s="468"/>
      <c r="Q15" s="248"/>
      <c r="R15" s="32"/>
    </row>
    <row r="16" spans="1:18" s="162" customFormat="1" ht="26.25" customHeight="1">
      <c r="A16" s="33"/>
      <c r="B16" s="34"/>
      <c r="C16" s="34"/>
      <c r="D16" s="34"/>
      <c r="E16" s="233" t="s">
        <v>111</v>
      </c>
      <c r="F16" s="34"/>
      <c r="G16" s="34"/>
      <c r="H16" s="34"/>
      <c r="I16" s="34"/>
      <c r="J16" s="34"/>
      <c r="K16" s="34"/>
      <c r="L16" s="34"/>
      <c r="M16" s="34"/>
      <c r="N16" s="34"/>
      <c r="O16" s="16"/>
      <c r="P16" s="34"/>
      <c r="Q16" s="34"/>
      <c r="R16" s="35"/>
    </row>
    <row r="17" spans="1:18" ht="17.25" customHeight="1">
      <c r="A17" s="36"/>
      <c r="B17" s="37"/>
      <c r="C17" s="37"/>
      <c r="D17" s="37"/>
      <c r="E17" s="38" t="s">
        <v>655</v>
      </c>
      <c r="F17" s="37"/>
      <c r="G17" s="37"/>
      <c r="H17" s="37"/>
      <c r="I17" s="37"/>
      <c r="J17" s="37"/>
      <c r="K17" s="37"/>
      <c r="L17" s="37"/>
      <c r="M17" s="37"/>
      <c r="N17" s="37"/>
      <c r="O17" s="13"/>
      <c r="P17" s="37"/>
      <c r="Q17" s="37"/>
      <c r="R17" s="39"/>
    </row>
    <row r="18" spans="1:18" ht="18" customHeight="1">
      <c r="A18" s="40" t="s">
        <v>656</v>
      </c>
      <c r="B18" s="41"/>
      <c r="C18" s="41"/>
      <c r="D18" s="42"/>
      <c r="E18" s="43" t="s">
        <v>657</v>
      </c>
      <c r="F18" s="42"/>
      <c r="G18" s="43" t="s">
        <v>658</v>
      </c>
      <c r="H18" s="41"/>
      <c r="I18" s="42"/>
      <c r="J18" s="43" t="s">
        <v>659</v>
      </c>
      <c r="K18" s="41"/>
      <c r="L18" s="43" t="s">
        <v>660</v>
      </c>
      <c r="M18" s="41"/>
      <c r="N18" s="41"/>
      <c r="O18" s="41"/>
      <c r="P18" s="42"/>
      <c r="Q18" s="43" t="s">
        <v>661</v>
      </c>
      <c r="R18" s="44"/>
    </row>
    <row r="19" spans="1:18" ht="19.5" customHeight="1">
      <c r="A19" s="45"/>
      <c r="B19" s="46"/>
      <c r="C19" s="46"/>
      <c r="D19" s="47"/>
      <c r="E19" s="48"/>
      <c r="F19" s="49"/>
      <c r="G19" s="50"/>
      <c r="H19" s="46"/>
      <c r="I19" s="47"/>
      <c r="J19" s="48"/>
      <c r="K19" s="51"/>
      <c r="L19" s="50"/>
      <c r="M19" s="46"/>
      <c r="N19" s="46"/>
      <c r="O19" s="52"/>
      <c r="P19" s="47"/>
      <c r="Q19" s="50"/>
      <c r="R19" s="53"/>
    </row>
    <row r="20" spans="1:18" ht="24.75" customHeight="1">
      <c r="A20" s="36"/>
      <c r="B20" s="37"/>
      <c r="C20" s="37"/>
      <c r="D20" s="37"/>
      <c r="E20" s="38" t="s">
        <v>662</v>
      </c>
      <c r="F20" s="37"/>
      <c r="G20" s="37"/>
      <c r="H20" s="37"/>
      <c r="I20" s="37"/>
      <c r="J20" s="54" t="s">
        <v>663</v>
      </c>
      <c r="K20" s="37"/>
      <c r="L20" s="37"/>
      <c r="M20" s="37"/>
      <c r="N20" s="37"/>
      <c r="O20" s="34"/>
      <c r="P20" s="37"/>
      <c r="Q20" s="37"/>
      <c r="R20" s="39"/>
    </row>
    <row r="21" spans="1:18" ht="24.75" customHeight="1">
      <c r="A21" s="55" t="s">
        <v>664</v>
      </c>
      <c r="B21" s="56"/>
      <c r="C21" s="57" t="s">
        <v>665</v>
      </c>
      <c r="D21" s="58"/>
      <c r="E21" s="58"/>
      <c r="F21" s="59"/>
      <c r="G21" s="60" t="s">
        <v>50</v>
      </c>
      <c r="H21" s="61"/>
      <c r="I21" s="57" t="s">
        <v>51</v>
      </c>
      <c r="J21" s="58"/>
      <c r="K21" s="58"/>
      <c r="L21" s="60" t="s">
        <v>52</v>
      </c>
      <c r="M21" s="61"/>
      <c r="N21" s="57" t="s">
        <v>62</v>
      </c>
      <c r="O21" s="62"/>
      <c r="P21" s="58"/>
      <c r="Q21" s="58"/>
      <c r="R21" s="63"/>
    </row>
    <row r="22" spans="1:18" ht="15.75" customHeight="1">
      <c r="A22" s="64" t="s">
        <v>63</v>
      </c>
      <c r="B22" s="65" t="s">
        <v>48</v>
      </c>
      <c r="C22" s="66"/>
      <c r="D22" s="67" t="s">
        <v>113</v>
      </c>
      <c r="E22" s="68">
        <v>0</v>
      </c>
      <c r="F22" s="69"/>
      <c r="G22" s="70" t="s">
        <v>64</v>
      </c>
      <c r="H22" s="71" t="s">
        <v>65</v>
      </c>
      <c r="I22" s="72"/>
      <c r="J22" s="73"/>
      <c r="K22" s="74"/>
      <c r="L22" s="70" t="s">
        <v>66</v>
      </c>
      <c r="M22" s="75" t="s">
        <v>629</v>
      </c>
      <c r="N22" s="76"/>
      <c r="O22" s="76"/>
      <c r="P22" s="76"/>
      <c r="Q22" s="77"/>
      <c r="R22" s="78">
        <f>'A2'!D33</f>
        <v>0</v>
      </c>
    </row>
    <row r="23" spans="1:18" ht="15.75" customHeight="1">
      <c r="A23" s="64" t="s">
        <v>67</v>
      </c>
      <c r="B23" s="79"/>
      <c r="C23" s="80"/>
      <c r="D23" s="67" t="s">
        <v>114</v>
      </c>
      <c r="E23" s="81">
        <f>'A2'!D9</f>
        <v>0</v>
      </c>
      <c r="F23" s="69"/>
      <c r="G23" s="70" t="s">
        <v>68</v>
      </c>
      <c r="H23" s="16" t="s">
        <v>112</v>
      </c>
      <c r="I23" s="72"/>
      <c r="J23" s="73"/>
      <c r="K23" s="74"/>
      <c r="L23" s="70" t="s">
        <v>69</v>
      </c>
      <c r="M23" s="75" t="s">
        <v>630</v>
      </c>
      <c r="N23" s="76"/>
      <c r="O23" s="16"/>
      <c r="P23" s="76"/>
      <c r="Q23" s="77"/>
      <c r="R23" s="78"/>
    </row>
    <row r="24" spans="1:18" ht="15.75" customHeight="1">
      <c r="A24" s="64" t="s">
        <v>70</v>
      </c>
      <c r="B24" s="65" t="s">
        <v>641</v>
      </c>
      <c r="C24" s="66"/>
      <c r="D24" s="67"/>
      <c r="E24" s="68">
        <v>0</v>
      </c>
      <c r="F24" s="69"/>
      <c r="G24" s="70" t="s">
        <v>71</v>
      </c>
      <c r="H24" s="71" t="s">
        <v>72</v>
      </c>
      <c r="I24" s="72"/>
      <c r="J24" s="73"/>
      <c r="K24" s="74"/>
      <c r="L24" s="70" t="s">
        <v>73</v>
      </c>
      <c r="M24" s="75"/>
      <c r="N24" s="76"/>
      <c r="O24" s="76"/>
      <c r="P24" s="76"/>
      <c r="Q24" s="77"/>
      <c r="R24" s="82"/>
    </row>
    <row r="25" spans="1:18" ht="15.75" customHeight="1">
      <c r="A25" s="64" t="s">
        <v>74</v>
      </c>
      <c r="B25" s="79"/>
      <c r="C25" s="80"/>
      <c r="D25" s="67" t="s">
        <v>114</v>
      </c>
      <c r="E25" s="81">
        <f>'A2'!D17</f>
        <v>0</v>
      </c>
      <c r="F25" s="69"/>
      <c r="G25" s="70" t="s">
        <v>75</v>
      </c>
      <c r="H25" s="71"/>
      <c r="I25" s="72"/>
      <c r="J25" s="73"/>
      <c r="K25" s="74"/>
      <c r="L25" s="70" t="s">
        <v>76</v>
      </c>
      <c r="M25" s="75"/>
      <c r="N25" s="76"/>
      <c r="O25" s="16"/>
      <c r="P25" s="76"/>
      <c r="Q25" s="77"/>
      <c r="R25" s="82"/>
    </row>
    <row r="26" spans="1:18" ht="15.75" customHeight="1">
      <c r="A26" s="64" t="s">
        <v>77</v>
      </c>
      <c r="B26" s="65" t="s">
        <v>78</v>
      </c>
      <c r="C26" s="66"/>
      <c r="D26" s="67"/>
      <c r="E26" s="68">
        <v>0</v>
      </c>
      <c r="F26" s="69"/>
      <c r="G26" s="83"/>
      <c r="H26" s="76"/>
      <c r="I26" s="72"/>
      <c r="J26" s="73"/>
      <c r="K26" s="74"/>
      <c r="L26" s="70" t="s">
        <v>79</v>
      </c>
      <c r="M26" s="75"/>
      <c r="N26" s="76"/>
      <c r="O26" s="76"/>
      <c r="P26" s="76"/>
      <c r="Q26" s="77"/>
      <c r="R26" s="82"/>
    </row>
    <row r="27" spans="1:18" ht="15.75" customHeight="1">
      <c r="A27" s="64" t="s">
        <v>80</v>
      </c>
      <c r="B27" s="79"/>
      <c r="C27" s="80"/>
      <c r="D27" s="67" t="s">
        <v>114</v>
      </c>
      <c r="E27" s="81">
        <f>'A2'!D26</f>
        <v>0</v>
      </c>
      <c r="F27" s="69"/>
      <c r="G27" s="83"/>
      <c r="H27" s="76"/>
      <c r="I27" s="72"/>
      <c r="J27" s="73"/>
      <c r="K27" s="74"/>
      <c r="L27" s="70" t="s">
        <v>81</v>
      </c>
      <c r="M27" s="71"/>
      <c r="N27" s="76"/>
      <c r="O27" s="16"/>
      <c r="P27" s="76"/>
      <c r="Q27" s="72"/>
      <c r="R27" s="82"/>
    </row>
    <row r="28" spans="1:18" ht="25.5" customHeight="1">
      <c r="A28" s="64" t="s">
        <v>82</v>
      </c>
      <c r="B28" s="84" t="s">
        <v>83</v>
      </c>
      <c r="C28" s="76"/>
      <c r="D28" s="72"/>
      <c r="E28" s="85">
        <f>SUM(E22:E27)</f>
        <v>0</v>
      </c>
      <c r="F28" s="86"/>
      <c r="G28" s="70" t="s">
        <v>84</v>
      </c>
      <c r="H28" s="84" t="s">
        <v>85</v>
      </c>
      <c r="I28" s="72"/>
      <c r="J28" s="87">
        <v>0</v>
      </c>
      <c r="K28" s="88"/>
      <c r="L28" s="70" t="s">
        <v>86</v>
      </c>
      <c r="M28" s="84" t="s">
        <v>87</v>
      </c>
      <c r="N28" s="76"/>
      <c r="O28" s="76"/>
      <c r="P28" s="76"/>
      <c r="Q28" s="72"/>
      <c r="R28" s="89">
        <f>SUM(R22:R27)</f>
        <v>0</v>
      </c>
    </row>
    <row r="29" spans="1:18" ht="18" customHeight="1">
      <c r="A29" s="90" t="s">
        <v>88</v>
      </c>
      <c r="B29" s="91" t="s">
        <v>43</v>
      </c>
      <c r="C29" s="92"/>
      <c r="D29" s="93"/>
      <c r="E29" s="94">
        <v>0</v>
      </c>
      <c r="F29" s="95"/>
      <c r="G29" s="96" t="s">
        <v>89</v>
      </c>
      <c r="H29" s="91" t="s">
        <v>90</v>
      </c>
      <c r="I29" s="93"/>
      <c r="J29" s="97"/>
      <c r="K29" s="98"/>
      <c r="L29" s="96" t="s">
        <v>91</v>
      </c>
      <c r="M29" s="91" t="s">
        <v>92</v>
      </c>
      <c r="N29" s="92"/>
      <c r="O29" s="34"/>
      <c r="P29" s="92"/>
      <c r="Q29" s="93"/>
      <c r="R29" s="99"/>
    </row>
    <row r="30" spans="1:18" ht="22.5" customHeight="1">
      <c r="A30" s="100" t="s">
        <v>650</v>
      </c>
      <c r="B30" s="101"/>
      <c r="C30" s="101"/>
      <c r="D30" s="101"/>
      <c r="E30" s="13"/>
      <c r="F30" s="102"/>
      <c r="G30" s="103"/>
      <c r="H30" s="13"/>
      <c r="I30" s="13"/>
      <c r="J30" s="13"/>
      <c r="K30" s="13"/>
      <c r="L30" s="60" t="s">
        <v>93</v>
      </c>
      <c r="M30" s="42"/>
      <c r="N30" s="57" t="s">
        <v>94</v>
      </c>
      <c r="O30" s="16"/>
      <c r="P30" s="41"/>
      <c r="Q30" s="41"/>
      <c r="R30" s="44"/>
    </row>
    <row r="31" spans="1:18" ht="26.25" customHeight="1">
      <c r="A31" s="15"/>
      <c r="B31" s="16"/>
      <c r="C31" s="16"/>
      <c r="D31" s="16"/>
      <c r="E31" s="16"/>
      <c r="F31" s="104"/>
      <c r="G31" s="105"/>
      <c r="H31" s="16"/>
      <c r="I31" s="16"/>
      <c r="J31" s="16"/>
      <c r="K31" s="16"/>
      <c r="L31" s="70" t="s">
        <v>95</v>
      </c>
      <c r="M31" s="71" t="s">
        <v>96</v>
      </c>
      <c r="N31" s="76"/>
      <c r="O31" s="76"/>
      <c r="P31" s="76"/>
      <c r="Q31" s="72"/>
      <c r="R31" s="89">
        <f>SUM(E28,J29,R28)</f>
        <v>0</v>
      </c>
    </row>
    <row r="32" spans="1:18" ht="31.5" customHeight="1">
      <c r="A32" s="106" t="s">
        <v>97</v>
      </c>
      <c r="B32" s="107"/>
      <c r="C32" s="107"/>
      <c r="D32" s="107"/>
      <c r="E32" s="107"/>
      <c r="F32" s="80"/>
      <c r="G32" s="108" t="s">
        <v>98</v>
      </c>
      <c r="H32" s="107"/>
      <c r="I32" s="107"/>
      <c r="J32" s="107"/>
      <c r="K32" s="107"/>
      <c r="L32" s="70" t="s">
        <v>99</v>
      </c>
      <c r="M32" s="75" t="s">
        <v>100</v>
      </c>
      <c r="N32" s="109">
        <v>21</v>
      </c>
      <c r="O32" s="27"/>
      <c r="P32" s="469"/>
      <c r="Q32" s="470"/>
      <c r="R32" s="172">
        <f>PRODUCT(N32*0.01*R31)</f>
        <v>0</v>
      </c>
    </row>
    <row r="33" spans="1:18" ht="26.25" customHeight="1" thickBot="1">
      <c r="A33" s="110" t="s">
        <v>649</v>
      </c>
      <c r="B33" s="111"/>
      <c r="C33" s="111"/>
      <c r="D33" s="111"/>
      <c r="E33" s="112"/>
      <c r="F33" s="66"/>
      <c r="G33" s="113"/>
      <c r="H33" s="112"/>
      <c r="I33" s="112"/>
      <c r="J33" s="112"/>
      <c r="K33" s="112"/>
      <c r="L33" s="70" t="s">
        <v>101</v>
      </c>
      <c r="M33" s="75" t="s">
        <v>100</v>
      </c>
      <c r="N33" s="109">
        <v>15</v>
      </c>
      <c r="O33" s="114"/>
      <c r="P33" s="471"/>
      <c r="Q33" s="472"/>
      <c r="R33" s="78"/>
    </row>
    <row r="34" spans="1:18" ht="24" customHeight="1" thickBot="1">
      <c r="A34" s="15"/>
      <c r="B34" s="16"/>
      <c r="C34" s="16"/>
      <c r="D34" s="16"/>
      <c r="E34" s="16"/>
      <c r="F34" s="104"/>
      <c r="G34" s="105"/>
      <c r="H34" s="16"/>
      <c r="I34" s="16"/>
      <c r="J34" s="16"/>
      <c r="K34" s="16"/>
      <c r="L34" s="96" t="s">
        <v>102</v>
      </c>
      <c r="M34" s="115" t="s">
        <v>673</v>
      </c>
      <c r="N34" s="92"/>
      <c r="O34" s="16"/>
      <c r="P34" s="92"/>
      <c r="Q34" s="93"/>
      <c r="R34" s="116">
        <f>SUM(R32,R31)</f>
        <v>0</v>
      </c>
    </row>
    <row r="35" spans="1:18" ht="23.25" customHeight="1">
      <c r="A35" s="106" t="s">
        <v>97</v>
      </c>
      <c r="B35" s="107"/>
      <c r="C35" s="107"/>
      <c r="D35" s="107"/>
      <c r="E35" s="107"/>
      <c r="F35" s="80"/>
      <c r="G35" s="108" t="s">
        <v>98</v>
      </c>
      <c r="H35" s="107"/>
      <c r="I35" s="107"/>
      <c r="J35" s="107"/>
      <c r="K35" s="107"/>
      <c r="L35" s="60" t="s">
        <v>103</v>
      </c>
      <c r="M35" s="42"/>
      <c r="N35" s="117" t="s">
        <v>104</v>
      </c>
      <c r="O35" s="101"/>
      <c r="P35" s="118"/>
      <c r="Q35" s="118"/>
      <c r="R35" s="119"/>
    </row>
    <row r="36" spans="1:18" ht="20.25" customHeight="1">
      <c r="A36" s="110" t="s">
        <v>651</v>
      </c>
      <c r="B36" s="111"/>
      <c r="C36" s="111"/>
      <c r="D36" s="111"/>
      <c r="E36" s="112"/>
      <c r="F36" s="66"/>
      <c r="G36" s="113"/>
      <c r="H36" s="112"/>
      <c r="I36" s="112"/>
      <c r="J36" s="112"/>
      <c r="K36" s="112"/>
      <c r="L36" s="70" t="s">
        <v>105</v>
      </c>
      <c r="M36" s="71" t="s">
        <v>106</v>
      </c>
      <c r="N36" s="76"/>
      <c r="O36" s="76"/>
      <c r="P36" s="76"/>
      <c r="Q36" s="72"/>
      <c r="R36" s="82"/>
    </row>
    <row r="37" spans="1:18" ht="21" customHeight="1">
      <c r="A37" s="15"/>
      <c r="B37" s="16"/>
      <c r="C37" s="16"/>
      <c r="D37" s="16"/>
      <c r="E37" s="16"/>
      <c r="F37" s="104"/>
      <c r="G37" s="105"/>
      <c r="H37" s="16"/>
      <c r="I37" s="16"/>
      <c r="J37" s="16"/>
      <c r="K37" s="16"/>
      <c r="L37" s="70" t="s">
        <v>107</v>
      </c>
      <c r="M37" s="71" t="s">
        <v>108</v>
      </c>
      <c r="N37" s="76"/>
      <c r="O37" s="107"/>
      <c r="P37" s="76"/>
      <c r="Q37" s="72"/>
      <c r="R37" s="82"/>
    </row>
    <row r="38" spans="1:18" ht="46.5" customHeight="1" thickBot="1">
      <c r="A38" s="120" t="s">
        <v>97</v>
      </c>
      <c r="B38" s="121"/>
      <c r="C38" s="121"/>
      <c r="D38" s="121"/>
      <c r="E38" s="121"/>
      <c r="F38" s="122"/>
      <c r="G38" s="123" t="s">
        <v>98</v>
      </c>
      <c r="H38" s="121"/>
      <c r="I38" s="121"/>
      <c r="J38" s="121"/>
      <c r="K38" s="121"/>
      <c r="L38" s="124" t="s">
        <v>109</v>
      </c>
      <c r="M38" s="125" t="s">
        <v>110</v>
      </c>
      <c r="N38" s="126"/>
      <c r="O38" s="121"/>
      <c r="P38" s="126"/>
      <c r="Q38" s="127"/>
      <c r="R38" s="128"/>
    </row>
  </sheetData>
  <sheetProtection/>
  <mergeCells count="11">
    <mergeCell ref="O6:P6"/>
    <mergeCell ref="O7:P7"/>
    <mergeCell ref="O8:P8"/>
    <mergeCell ref="O9:P9"/>
    <mergeCell ref="O15:P15"/>
    <mergeCell ref="P32:Q32"/>
    <mergeCell ref="P33:Q33"/>
    <mergeCell ref="O10:P10"/>
    <mergeCell ref="O11:P11"/>
    <mergeCell ref="O12:P12"/>
    <mergeCell ref="O14:P14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B1:S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25" style="0" customWidth="1"/>
    <col min="2" max="2" width="9.375" style="1" customWidth="1"/>
    <col min="3" max="3" width="59.125" style="1" customWidth="1"/>
    <col min="4" max="4" width="19.125" style="1" customWidth="1"/>
    <col min="5" max="5" width="5.00390625" style="1" customWidth="1"/>
    <col min="6" max="6" width="12.75390625" style="1" customWidth="1"/>
    <col min="7" max="7" width="0.37109375" style="1" customWidth="1"/>
    <col min="8" max="8" width="2.75390625" style="1" customWidth="1"/>
    <col min="9" max="9" width="2.625" style="1" customWidth="1"/>
    <col min="10" max="10" width="11.625" style="1" customWidth="1"/>
    <col min="11" max="11" width="12.875" style="1" customWidth="1"/>
    <col min="12" max="12" width="0.6171875" style="1" customWidth="1"/>
    <col min="13" max="13" width="2.625" style="1" customWidth="1"/>
    <col min="14" max="14" width="4.00390625" style="1" customWidth="1"/>
    <col min="15" max="15" width="4.875" style="1" customWidth="1"/>
    <col min="16" max="16" width="8.625" style="1" customWidth="1"/>
    <col min="17" max="17" width="0.2421875" style="1" hidden="1" customWidth="1"/>
    <col min="18" max="18" width="5.625" style="1" customWidth="1"/>
    <col min="19" max="19" width="12.75390625" style="1" customWidth="1"/>
  </cols>
  <sheetData>
    <row r="1" spans="2:19" s="209" customFormat="1" ht="27" customHeight="1">
      <c r="B1" s="227" t="s">
        <v>46</v>
      </c>
      <c r="C1" s="220"/>
      <c r="D1" s="220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2:19" s="179" customFormat="1" ht="18.75" customHeight="1">
      <c r="B2" s="165" t="s">
        <v>61</v>
      </c>
      <c r="C2" s="292" t="s">
        <v>176</v>
      </c>
      <c r="D2" s="166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2:19" s="162" customFormat="1" ht="18.75" customHeight="1">
      <c r="B3" s="165" t="s">
        <v>628</v>
      </c>
      <c r="C3" s="249" t="s">
        <v>181</v>
      </c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2:19" s="179" customFormat="1" ht="15.75" customHeight="1">
      <c r="B4" s="165" t="s">
        <v>177</v>
      </c>
      <c r="C4" s="168"/>
      <c r="D4" s="169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2:19" s="219" customFormat="1" ht="20.25" customHeight="1">
      <c r="B5" s="217" t="s">
        <v>111</v>
      </c>
      <c r="C5" s="217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2:4" ht="15" customHeight="1">
      <c r="B6" s="129" t="s">
        <v>47</v>
      </c>
      <c r="C6" s="130" t="s">
        <v>44</v>
      </c>
      <c r="D6" s="131" t="s">
        <v>45</v>
      </c>
    </row>
    <row r="7" spans="2:4" ht="15" customHeight="1">
      <c r="B7" s="132">
        <v>1</v>
      </c>
      <c r="C7" s="133">
        <v>2</v>
      </c>
      <c r="D7" s="134">
        <v>3</v>
      </c>
    </row>
    <row r="8" spans="2:19" s="175" customFormat="1" ht="28.5" customHeight="1" thickBot="1">
      <c r="B8" s="173"/>
      <c r="C8" s="173"/>
      <c r="D8" s="17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2:4" ht="21.75" customHeight="1" thickBot="1">
      <c r="B9" s="240" t="s">
        <v>48</v>
      </c>
      <c r="C9" s="241" t="s">
        <v>49</v>
      </c>
      <c r="D9" s="244">
        <f>SUM(D11:D15)</f>
        <v>0</v>
      </c>
    </row>
    <row r="10" spans="2:4" ht="6.75" customHeight="1">
      <c r="B10" s="240"/>
      <c r="C10" s="241"/>
      <c r="D10" s="245"/>
    </row>
    <row r="11" spans="2:4" ht="19.5" customHeight="1">
      <c r="B11" s="180" t="s">
        <v>122</v>
      </c>
      <c r="C11" s="239" t="s">
        <v>123</v>
      </c>
      <c r="D11" s="242">
        <f>'A3'!H19</f>
        <v>0</v>
      </c>
    </row>
    <row r="12" spans="2:4" ht="19.5" customHeight="1">
      <c r="B12" s="180">
        <v>61</v>
      </c>
      <c r="C12" s="239" t="s">
        <v>124</v>
      </c>
      <c r="D12" s="242">
        <f>'A3'!H29</f>
        <v>0</v>
      </c>
    </row>
    <row r="13" spans="2:4" ht="19.5" customHeight="1">
      <c r="B13" s="180">
        <v>63</v>
      </c>
      <c r="C13" s="239" t="s">
        <v>237</v>
      </c>
      <c r="D13" s="242">
        <f>'A3'!H35</f>
        <v>0</v>
      </c>
    </row>
    <row r="14" spans="2:4" ht="19.5" customHeight="1">
      <c r="B14" s="180">
        <v>95</v>
      </c>
      <c r="C14" s="239" t="s">
        <v>53</v>
      </c>
      <c r="D14" s="242">
        <f>'A3'!H43</f>
        <v>0</v>
      </c>
    </row>
    <row r="15" spans="2:4" ht="19.5" customHeight="1">
      <c r="B15" s="180">
        <v>99</v>
      </c>
      <c r="C15" s="239" t="s">
        <v>640</v>
      </c>
      <c r="D15" s="242">
        <f>'A3'!H47</f>
        <v>0</v>
      </c>
    </row>
    <row r="16" spans="2:4" ht="15" customHeight="1" thickBot="1">
      <c r="B16" s="180"/>
      <c r="C16" s="239"/>
      <c r="D16" s="243"/>
    </row>
    <row r="17" spans="2:4" ht="21.75" customHeight="1" thickBot="1">
      <c r="B17" s="240" t="s">
        <v>641</v>
      </c>
      <c r="C17" s="241" t="s">
        <v>642</v>
      </c>
      <c r="D17" s="244">
        <f>SUM(D19:D24)</f>
        <v>0</v>
      </c>
    </row>
    <row r="18" spans="2:4" ht="5.25" customHeight="1">
      <c r="B18" s="240"/>
      <c r="C18" s="241"/>
      <c r="D18" s="245"/>
    </row>
    <row r="19" spans="2:4" ht="19.5" customHeight="1">
      <c r="B19" s="180">
        <v>721</v>
      </c>
      <c r="C19" s="239" t="s">
        <v>513</v>
      </c>
      <c r="D19" s="242">
        <f>'A3'!H55</f>
        <v>0</v>
      </c>
    </row>
    <row r="20" spans="2:4" ht="19.5" customHeight="1">
      <c r="B20" s="180">
        <v>735</v>
      </c>
      <c r="C20" s="239" t="s">
        <v>130</v>
      </c>
      <c r="D20" s="242">
        <f>'A3'!H59</f>
        <v>0</v>
      </c>
    </row>
    <row r="21" spans="2:4" ht="19.5" customHeight="1">
      <c r="B21" s="180">
        <v>766</v>
      </c>
      <c r="C21" s="239" t="s">
        <v>125</v>
      </c>
      <c r="D21" s="242">
        <f>'A3'!H69</f>
        <v>0</v>
      </c>
    </row>
    <row r="22" spans="2:4" ht="19.5" customHeight="1">
      <c r="B22" s="180">
        <v>771</v>
      </c>
      <c r="C22" s="239" t="s">
        <v>126</v>
      </c>
      <c r="D22" s="242">
        <f>'A3'!H82</f>
        <v>0</v>
      </c>
    </row>
    <row r="23" spans="2:4" ht="19.5" customHeight="1">
      <c r="B23" s="180">
        <v>783</v>
      </c>
      <c r="C23" s="239" t="s">
        <v>40</v>
      </c>
      <c r="D23" s="242">
        <f>'A3'!H94</f>
        <v>0</v>
      </c>
    </row>
    <row r="24" spans="2:4" ht="19.5" customHeight="1">
      <c r="B24" s="180">
        <v>784</v>
      </c>
      <c r="C24" s="239" t="s">
        <v>129</v>
      </c>
      <c r="D24" s="242">
        <f>'A3'!H104</f>
        <v>0</v>
      </c>
    </row>
    <row r="25" spans="2:4" ht="11.25" customHeight="1" thickBot="1">
      <c r="B25" s="180"/>
      <c r="C25" s="239"/>
      <c r="D25" s="243"/>
    </row>
    <row r="26" spans="2:4" ht="21.75" customHeight="1" thickBot="1">
      <c r="B26" s="240" t="s">
        <v>42</v>
      </c>
      <c r="C26" s="241" t="s">
        <v>639</v>
      </c>
      <c r="D26" s="244">
        <f>SUM(D28)</f>
        <v>0</v>
      </c>
    </row>
    <row r="27" spans="2:4" ht="4.5" customHeight="1">
      <c r="B27" s="240"/>
      <c r="C27" s="241"/>
      <c r="D27" s="245"/>
    </row>
    <row r="28" spans="2:4" ht="19.5" customHeight="1">
      <c r="B28" s="180" t="s">
        <v>131</v>
      </c>
      <c r="C28" s="239" t="s">
        <v>329</v>
      </c>
      <c r="D28" s="242">
        <f>'A3'!H109</f>
        <v>0</v>
      </c>
    </row>
    <row r="29" spans="2:4" ht="14.25" customHeight="1" thickBot="1">
      <c r="B29" s="180"/>
      <c r="C29" s="239"/>
      <c r="D29" s="243"/>
    </row>
    <row r="30" spans="2:4" ht="24" customHeight="1" thickBot="1">
      <c r="B30" s="181"/>
      <c r="C30" s="241" t="s">
        <v>643</v>
      </c>
      <c r="D30" s="244">
        <f>SUM(D9,D17,D26)</f>
        <v>0</v>
      </c>
    </row>
    <row r="31" spans="2:4" ht="6" customHeight="1">
      <c r="B31" s="240"/>
      <c r="C31" s="241"/>
      <c r="D31" s="245"/>
    </row>
    <row r="32" spans="2:4" ht="23.25" customHeight="1" thickBot="1">
      <c r="B32" s="180"/>
      <c r="C32" s="239"/>
      <c r="D32" s="243"/>
    </row>
    <row r="33" spans="2:4" ht="19.5" customHeight="1" thickBot="1">
      <c r="B33" s="180"/>
      <c r="C33" s="181" t="s">
        <v>16</v>
      </c>
      <c r="D33" s="182">
        <f>'A3'!H116</f>
        <v>0</v>
      </c>
    </row>
    <row r="34" ht="12.75">
      <c r="D34" s="2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I1372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2" width="5.375" style="136" customWidth="1"/>
    <col min="3" max="3" width="13.25390625" style="136" customWidth="1"/>
    <col min="4" max="4" width="70.125" style="164" customWidth="1"/>
    <col min="5" max="5" width="5.00390625" style="136" customWidth="1"/>
    <col min="6" max="6" width="14.625" style="137" customWidth="1"/>
    <col min="7" max="7" width="15.375" style="139" customWidth="1"/>
    <col min="8" max="8" width="16.875" style="139" customWidth="1"/>
    <col min="9" max="16384" width="9.125" style="138" customWidth="1"/>
  </cols>
  <sheetData>
    <row r="1" spans="2:4" s="140" customFormat="1" ht="23.25" customHeight="1">
      <c r="B1" s="226" t="s">
        <v>54</v>
      </c>
      <c r="D1" s="141"/>
    </row>
    <row r="2" spans="2:4" s="142" customFormat="1" ht="18" customHeight="1">
      <c r="B2" s="293" t="s">
        <v>178</v>
      </c>
      <c r="D2" s="144"/>
    </row>
    <row r="3" spans="2:4" s="142" customFormat="1" ht="18" customHeight="1">
      <c r="B3" s="210" t="s">
        <v>180</v>
      </c>
      <c r="D3" s="144"/>
    </row>
    <row r="4" spans="2:4" s="143" customFormat="1" ht="16.5" customHeight="1" thickBot="1">
      <c r="B4" s="210" t="s">
        <v>179</v>
      </c>
      <c r="D4" s="145"/>
    </row>
    <row r="5" spans="1:9" s="152" customFormat="1" ht="13.5" customHeight="1">
      <c r="A5" s="146" t="s">
        <v>55</v>
      </c>
      <c r="B5" s="147" t="s">
        <v>60</v>
      </c>
      <c r="C5" s="148" t="s">
        <v>56</v>
      </c>
      <c r="D5" s="149" t="s">
        <v>44</v>
      </c>
      <c r="E5" s="148" t="s">
        <v>57</v>
      </c>
      <c r="F5" s="148" t="s">
        <v>58</v>
      </c>
      <c r="G5" s="148" t="s">
        <v>59</v>
      </c>
      <c r="H5" s="150" t="s">
        <v>45</v>
      </c>
      <c r="I5" s="151"/>
    </row>
    <row r="6" spans="1:9" s="159" customFormat="1" ht="16.5" customHeight="1" thickBot="1">
      <c r="A6" s="153">
        <v>1</v>
      </c>
      <c r="B6" s="154">
        <v>2</v>
      </c>
      <c r="C6" s="155">
        <v>3</v>
      </c>
      <c r="D6" s="156">
        <v>4</v>
      </c>
      <c r="E6" s="155">
        <v>5</v>
      </c>
      <c r="F6" s="155">
        <v>6</v>
      </c>
      <c r="G6" s="155">
        <v>7</v>
      </c>
      <c r="H6" s="157">
        <v>8</v>
      </c>
      <c r="I6" s="158"/>
    </row>
    <row r="7" ht="7.5" customHeight="1">
      <c r="D7" s="170"/>
    </row>
    <row r="8" spans="3:8" ht="18.75" customHeight="1">
      <c r="C8" s="177">
        <v>93</v>
      </c>
      <c r="D8" s="171" t="s">
        <v>133</v>
      </c>
      <c r="E8" s="223"/>
      <c r="G8" s="425"/>
      <c r="H8" s="425"/>
    </row>
    <row r="9" spans="1:8" s="378" customFormat="1" ht="21" customHeight="1">
      <c r="A9" s="374" t="s">
        <v>134</v>
      </c>
      <c r="B9" s="374">
        <v>1</v>
      </c>
      <c r="C9" s="374" t="s">
        <v>135</v>
      </c>
      <c r="D9" s="375" t="s">
        <v>136</v>
      </c>
      <c r="E9" s="376" t="s">
        <v>119</v>
      </c>
      <c r="F9" s="377">
        <v>6</v>
      </c>
      <c r="G9" s="436">
        <v>0</v>
      </c>
      <c r="H9" s="436">
        <f>PRODUCT(F9:G9)</f>
        <v>0</v>
      </c>
    </row>
    <row r="10" spans="1:8" s="378" customFormat="1" ht="30.75" customHeight="1">
      <c r="A10" s="374" t="s">
        <v>134</v>
      </c>
      <c r="B10" s="374">
        <v>2</v>
      </c>
      <c r="C10" s="374" t="s">
        <v>137</v>
      </c>
      <c r="D10" s="375" t="s">
        <v>294</v>
      </c>
      <c r="E10" s="376" t="s">
        <v>116</v>
      </c>
      <c r="F10" s="377">
        <v>20.2</v>
      </c>
      <c r="G10" s="436">
        <v>0</v>
      </c>
      <c r="H10" s="436">
        <f aca="true" t="shared" si="0" ref="H10:H18">PRODUCT(F10:G10)</f>
        <v>0</v>
      </c>
    </row>
    <row r="11" spans="1:8" s="378" customFormat="1" ht="21" customHeight="1">
      <c r="A11" s="374" t="s">
        <v>134</v>
      </c>
      <c r="B11" s="374">
        <v>3</v>
      </c>
      <c r="C11" s="374" t="s">
        <v>273</v>
      </c>
      <c r="D11" s="375" t="s">
        <v>278</v>
      </c>
      <c r="E11" s="376" t="s">
        <v>42</v>
      </c>
      <c r="F11" s="377">
        <v>27</v>
      </c>
      <c r="G11" s="436">
        <v>0</v>
      </c>
      <c r="H11" s="436">
        <f t="shared" si="0"/>
        <v>0</v>
      </c>
    </row>
    <row r="12" spans="1:8" s="378" customFormat="1" ht="30.75" customHeight="1">
      <c r="A12" s="374" t="s">
        <v>134</v>
      </c>
      <c r="B12" s="374">
        <v>4</v>
      </c>
      <c r="C12" s="374" t="s">
        <v>274</v>
      </c>
      <c r="D12" s="375" t="s">
        <v>295</v>
      </c>
      <c r="E12" s="376" t="s">
        <v>42</v>
      </c>
      <c r="F12" s="377">
        <v>22.2</v>
      </c>
      <c r="G12" s="436">
        <v>0</v>
      </c>
      <c r="H12" s="436">
        <f t="shared" si="0"/>
        <v>0</v>
      </c>
    </row>
    <row r="13" spans="1:8" s="378" customFormat="1" ht="30.75" customHeight="1">
      <c r="A13" s="374" t="s">
        <v>134</v>
      </c>
      <c r="B13" s="374">
        <v>5</v>
      </c>
      <c r="C13" s="374" t="s">
        <v>275</v>
      </c>
      <c r="D13" s="375" t="s">
        <v>296</v>
      </c>
      <c r="E13" s="376" t="s">
        <v>42</v>
      </c>
      <c r="F13" s="377">
        <v>11.1</v>
      </c>
      <c r="G13" s="436">
        <v>0</v>
      </c>
      <c r="H13" s="436">
        <f t="shared" si="0"/>
        <v>0</v>
      </c>
    </row>
    <row r="14" spans="1:8" ht="21" customHeight="1">
      <c r="A14" s="136" t="s">
        <v>134</v>
      </c>
      <c r="B14" s="136">
        <v>6</v>
      </c>
      <c r="C14" s="136" t="s">
        <v>140</v>
      </c>
      <c r="D14" s="170" t="s">
        <v>141</v>
      </c>
      <c r="E14" s="222" t="s">
        <v>115</v>
      </c>
      <c r="F14" s="297">
        <v>0.917</v>
      </c>
      <c r="G14" s="428">
        <v>0</v>
      </c>
      <c r="H14" s="436">
        <f t="shared" si="0"/>
        <v>0</v>
      </c>
    </row>
    <row r="15" spans="1:8" ht="30.75" customHeight="1">
      <c r="A15" s="136" t="s">
        <v>134</v>
      </c>
      <c r="B15" s="136">
        <v>7</v>
      </c>
      <c r="C15" s="136" t="s">
        <v>142</v>
      </c>
      <c r="D15" s="170" t="s">
        <v>276</v>
      </c>
      <c r="E15" s="222" t="s">
        <v>115</v>
      </c>
      <c r="F15" s="297">
        <v>3.668</v>
      </c>
      <c r="G15" s="428">
        <v>0</v>
      </c>
      <c r="H15" s="436">
        <f t="shared" si="0"/>
        <v>0</v>
      </c>
    </row>
    <row r="16" spans="1:8" ht="21" customHeight="1">
      <c r="A16" s="136" t="s">
        <v>134</v>
      </c>
      <c r="B16" s="136">
        <v>8</v>
      </c>
      <c r="C16" s="136" t="s">
        <v>143</v>
      </c>
      <c r="D16" s="170" t="s">
        <v>144</v>
      </c>
      <c r="E16" s="222" t="s">
        <v>115</v>
      </c>
      <c r="F16" s="297">
        <v>0.917</v>
      </c>
      <c r="G16" s="428">
        <v>0</v>
      </c>
      <c r="H16" s="436">
        <f t="shared" si="0"/>
        <v>0</v>
      </c>
    </row>
    <row r="17" spans="1:8" ht="30.75" customHeight="1">
      <c r="A17" s="136" t="s">
        <v>134</v>
      </c>
      <c r="B17" s="136">
        <v>9</v>
      </c>
      <c r="C17" s="136" t="s">
        <v>145</v>
      </c>
      <c r="D17" s="170" t="s">
        <v>277</v>
      </c>
      <c r="E17" s="222" t="s">
        <v>115</v>
      </c>
      <c r="F17" s="297">
        <v>13.755</v>
      </c>
      <c r="G17" s="428">
        <v>0</v>
      </c>
      <c r="H17" s="436">
        <f t="shared" si="0"/>
        <v>0</v>
      </c>
    </row>
    <row r="18" spans="1:8" ht="21" customHeight="1" thickBot="1">
      <c r="A18" s="136" t="s">
        <v>134</v>
      </c>
      <c r="B18" s="136">
        <v>10</v>
      </c>
      <c r="C18" s="136" t="s">
        <v>146</v>
      </c>
      <c r="D18" s="170" t="s">
        <v>147</v>
      </c>
      <c r="E18" s="222" t="s">
        <v>115</v>
      </c>
      <c r="F18" s="297">
        <v>0.917</v>
      </c>
      <c r="G18" s="428">
        <v>0</v>
      </c>
      <c r="H18" s="436">
        <f t="shared" si="0"/>
        <v>0</v>
      </c>
    </row>
    <row r="19" spans="3:8" ht="18.75" customHeight="1" thickBot="1">
      <c r="C19" s="177">
        <v>93</v>
      </c>
      <c r="D19" s="171" t="s">
        <v>148</v>
      </c>
      <c r="E19" s="223"/>
      <c r="F19" s="298"/>
      <c r="G19" s="425"/>
      <c r="H19" s="426">
        <f>SUM(H9:H18)</f>
        <v>0</v>
      </c>
    </row>
    <row r="20" spans="4:8" ht="12" customHeight="1">
      <c r="D20" s="170"/>
      <c r="E20" s="224"/>
      <c r="F20" s="299"/>
      <c r="G20" s="437"/>
      <c r="H20" s="437"/>
    </row>
    <row r="21" spans="3:8" ht="18.75" customHeight="1">
      <c r="C21" s="177">
        <v>61</v>
      </c>
      <c r="D21" s="171" t="s">
        <v>124</v>
      </c>
      <c r="E21" s="223"/>
      <c r="F21" s="298"/>
      <c r="G21" s="425"/>
      <c r="H21" s="425"/>
    </row>
    <row r="22" spans="1:8" s="378" customFormat="1" ht="30.75" customHeight="1">
      <c r="A22" s="374" t="s">
        <v>117</v>
      </c>
      <c r="B22" s="374">
        <v>11</v>
      </c>
      <c r="C22" s="374" t="s">
        <v>279</v>
      </c>
      <c r="D22" s="375" t="s">
        <v>286</v>
      </c>
      <c r="E22" s="376" t="s">
        <v>116</v>
      </c>
      <c r="F22" s="377">
        <v>37</v>
      </c>
      <c r="G22" s="436">
        <v>0</v>
      </c>
      <c r="H22" s="436">
        <f>PRODUCT(F22:G22)</f>
        <v>0</v>
      </c>
    </row>
    <row r="23" spans="1:8" s="378" customFormat="1" ht="30.75" customHeight="1">
      <c r="A23" s="374" t="s">
        <v>117</v>
      </c>
      <c r="B23" s="374">
        <v>12</v>
      </c>
      <c r="C23" s="374" t="s">
        <v>279</v>
      </c>
      <c r="D23" s="375" t="s">
        <v>287</v>
      </c>
      <c r="E23" s="376" t="s">
        <v>116</v>
      </c>
      <c r="F23" s="377">
        <v>51</v>
      </c>
      <c r="G23" s="436">
        <v>0</v>
      </c>
      <c r="H23" s="436">
        <f aca="true" t="shared" si="1" ref="H23:H28">PRODUCT(F23:G23)</f>
        <v>0</v>
      </c>
    </row>
    <row r="24" spans="1:8" s="378" customFormat="1" ht="30.75" customHeight="1">
      <c r="A24" s="374" t="s">
        <v>117</v>
      </c>
      <c r="B24" s="374">
        <v>13</v>
      </c>
      <c r="C24" s="374" t="s">
        <v>280</v>
      </c>
      <c r="D24" s="375" t="s">
        <v>281</v>
      </c>
      <c r="E24" s="376" t="s">
        <v>116</v>
      </c>
      <c r="F24" s="377">
        <v>88</v>
      </c>
      <c r="G24" s="436">
        <v>0</v>
      </c>
      <c r="H24" s="436">
        <f t="shared" si="1"/>
        <v>0</v>
      </c>
    </row>
    <row r="25" spans="1:8" s="378" customFormat="1" ht="30.75" customHeight="1">
      <c r="A25" s="374" t="s">
        <v>117</v>
      </c>
      <c r="B25" s="374">
        <v>14</v>
      </c>
      <c r="C25" s="374" t="s">
        <v>282</v>
      </c>
      <c r="D25" s="375" t="s">
        <v>283</v>
      </c>
      <c r="E25" s="376" t="s">
        <v>116</v>
      </c>
      <c r="F25" s="377">
        <v>88</v>
      </c>
      <c r="G25" s="436">
        <v>0</v>
      </c>
      <c r="H25" s="436">
        <f t="shared" si="1"/>
        <v>0</v>
      </c>
    </row>
    <row r="26" spans="1:8" s="378" customFormat="1" ht="30.75" customHeight="1">
      <c r="A26" s="374" t="s">
        <v>117</v>
      </c>
      <c r="B26" s="374">
        <v>15</v>
      </c>
      <c r="C26" s="374" t="s">
        <v>285</v>
      </c>
      <c r="D26" s="375" t="s">
        <v>288</v>
      </c>
      <c r="E26" s="376" t="s">
        <v>116</v>
      </c>
      <c r="F26" s="377">
        <v>20.6</v>
      </c>
      <c r="G26" s="436">
        <v>0</v>
      </c>
      <c r="H26" s="436">
        <f t="shared" si="1"/>
        <v>0</v>
      </c>
    </row>
    <row r="27" spans="1:8" s="378" customFormat="1" ht="21" customHeight="1">
      <c r="A27" s="374" t="s">
        <v>117</v>
      </c>
      <c r="B27" s="374">
        <v>16</v>
      </c>
      <c r="C27" s="374" t="s">
        <v>284</v>
      </c>
      <c r="D27" s="375" t="s">
        <v>289</v>
      </c>
      <c r="E27" s="376" t="s">
        <v>116</v>
      </c>
      <c r="F27" s="377">
        <v>20.6</v>
      </c>
      <c r="G27" s="436">
        <v>0</v>
      </c>
      <c r="H27" s="436">
        <f t="shared" si="1"/>
        <v>0</v>
      </c>
    </row>
    <row r="28" spans="1:8" s="378" customFormat="1" ht="30.75" customHeight="1" thickBot="1">
      <c r="A28" s="374" t="s">
        <v>117</v>
      </c>
      <c r="B28" s="374">
        <v>17</v>
      </c>
      <c r="C28" s="374" t="s">
        <v>290</v>
      </c>
      <c r="D28" s="375" t="s">
        <v>291</v>
      </c>
      <c r="E28" s="376" t="s">
        <v>116</v>
      </c>
      <c r="F28" s="377">
        <v>20.6</v>
      </c>
      <c r="G28" s="436">
        <v>0</v>
      </c>
      <c r="H28" s="436">
        <f t="shared" si="1"/>
        <v>0</v>
      </c>
    </row>
    <row r="29" spans="3:8" ht="18.75" customHeight="1" thickBot="1">
      <c r="C29" s="177">
        <v>61</v>
      </c>
      <c r="D29" s="171" t="s">
        <v>149</v>
      </c>
      <c r="E29" s="224"/>
      <c r="F29" s="299"/>
      <c r="G29" s="437"/>
      <c r="H29" s="426">
        <f>SUM(H22:H28)</f>
        <v>0</v>
      </c>
    </row>
    <row r="30" spans="4:8" ht="14.25" customHeight="1">
      <c r="D30" s="170"/>
      <c r="E30" s="224"/>
      <c r="F30" s="299"/>
      <c r="G30" s="437"/>
      <c r="H30" s="437"/>
    </row>
    <row r="31" spans="3:8" ht="18.75" customHeight="1">
      <c r="C31" s="177">
        <v>63</v>
      </c>
      <c r="D31" s="171" t="s">
        <v>237</v>
      </c>
      <c r="E31" s="224"/>
      <c r="F31" s="299"/>
      <c r="G31" s="437"/>
      <c r="H31" s="437"/>
    </row>
    <row r="32" spans="1:8" s="378" customFormat="1" ht="40.5" customHeight="1">
      <c r="A32" s="374" t="s">
        <v>117</v>
      </c>
      <c r="B32" s="374">
        <v>18</v>
      </c>
      <c r="C32" s="374" t="s">
        <v>292</v>
      </c>
      <c r="D32" s="375" t="s">
        <v>293</v>
      </c>
      <c r="E32" s="376" t="s">
        <v>116</v>
      </c>
      <c r="F32" s="377">
        <v>20.2</v>
      </c>
      <c r="G32" s="436">
        <v>0</v>
      </c>
      <c r="H32" s="436">
        <f>PRODUCT(F32:G32)</f>
        <v>0</v>
      </c>
    </row>
    <row r="33" spans="1:8" s="378" customFormat="1" ht="21" customHeight="1">
      <c r="A33" s="374" t="s">
        <v>117</v>
      </c>
      <c r="B33" s="374">
        <v>19</v>
      </c>
      <c r="C33" s="374" t="s">
        <v>297</v>
      </c>
      <c r="D33" s="375" t="s">
        <v>298</v>
      </c>
      <c r="E33" s="376" t="s">
        <v>116</v>
      </c>
      <c r="F33" s="377">
        <v>20.2</v>
      </c>
      <c r="G33" s="436">
        <v>0</v>
      </c>
      <c r="H33" s="436">
        <f>PRODUCT(F33:G33)</f>
        <v>0</v>
      </c>
    </row>
    <row r="34" spans="1:8" s="378" customFormat="1" ht="30.75" customHeight="1" thickBot="1">
      <c r="A34" s="374" t="s">
        <v>117</v>
      </c>
      <c r="B34" s="374">
        <v>20</v>
      </c>
      <c r="C34" s="374" t="s">
        <v>299</v>
      </c>
      <c r="D34" s="375" t="s">
        <v>300</v>
      </c>
      <c r="E34" s="376" t="s">
        <v>185</v>
      </c>
      <c r="F34" s="377">
        <v>0.04</v>
      </c>
      <c r="G34" s="436">
        <v>0</v>
      </c>
      <c r="H34" s="436">
        <f>PRODUCT(F34:G34)</f>
        <v>0</v>
      </c>
    </row>
    <row r="35" spans="3:8" ht="18.75" customHeight="1" thickBot="1">
      <c r="C35" s="177">
        <v>63</v>
      </c>
      <c r="D35" s="171" t="s">
        <v>238</v>
      </c>
      <c r="E35" s="224"/>
      <c r="F35" s="299"/>
      <c r="G35" s="437"/>
      <c r="H35" s="426">
        <f>SUM(H32:H34)</f>
        <v>0</v>
      </c>
    </row>
    <row r="36" spans="4:8" ht="15" customHeight="1">
      <c r="D36" s="170"/>
      <c r="E36" s="224"/>
      <c r="F36" s="299"/>
      <c r="G36" s="437"/>
      <c r="H36" s="437"/>
    </row>
    <row r="37" spans="3:8" ht="18.75" customHeight="1">
      <c r="C37" s="177">
        <v>95</v>
      </c>
      <c r="D37" s="171" t="s">
        <v>667</v>
      </c>
      <c r="E37" s="223"/>
      <c r="F37" s="298"/>
      <c r="G37" s="425"/>
      <c r="H37" s="425"/>
    </row>
    <row r="38" spans="1:8" s="253" customFormat="1" ht="21" customHeight="1">
      <c r="A38" s="250" t="s">
        <v>117</v>
      </c>
      <c r="B38" s="250">
        <v>21</v>
      </c>
      <c r="C38" s="250" t="s">
        <v>151</v>
      </c>
      <c r="D38" s="251" t="s">
        <v>301</v>
      </c>
      <c r="E38" s="252" t="s">
        <v>116</v>
      </c>
      <c r="F38" s="296">
        <v>20.2</v>
      </c>
      <c r="G38" s="438">
        <v>0</v>
      </c>
      <c r="H38" s="438">
        <f>PRODUCT(F38:G38)</f>
        <v>0</v>
      </c>
    </row>
    <row r="39" spans="1:8" s="255" customFormat="1" ht="19.5" customHeight="1">
      <c r="A39" s="254" t="s">
        <v>117</v>
      </c>
      <c r="B39" s="254">
        <v>22</v>
      </c>
      <c r="C39" s="254" t="s">
        <v>152</v>
      </c>
      <c r="D39" s="305" t="s">
        <v>153</v>
      </c>
      <c r="E39" s="306" t="s">
        <v>116</v>
      </c>
      <c r="F39" s="307">
        <v>300</v>
      </c>
      <c r="G39" s="439">
        <v>0</v>
      </c>
      <c r="H39" s="438">
        <f>PRODUCT(F39:G39)</f>
        <v>0</v>
      </c>
    </row>
    <row r="40" spans="1:8" ht="19.5" customHeight="1">
      <c r="A40" s="136" t="s">
        <v>117</v>
      </c>
      <c r="B40" s="136">
        <v>23</v>
      </c>
      <c r="C40" s="136" t="s">
        <v>150</v>
      </c>
      <c r="D40" s="170" t="s">
        <v>611</v>
      </c>
      <c r="E40" s="222" t="s">
        <v>116</v>
      </c>
      <c r="F40" s="297">
        <v>20.6</v>
      </c>
      <c r="G40" s="428">
        <v>0</v>
      </c>
      <c r="H40" s="438">
        <f>PRODUCT(F40:G40)</f>
        <v>0</v>
      </c>
    </row>
    <row r="41" spans="1:8" s="253" customFormat="1" ht="30.75" customHeight="1">
      <c r="A41" s="250" t="s">
        <v>117</v>
      </c>
      <c r="B41" s="250">
        <v>24</v>
      </c>
      <c r="C41" s="250" t="s">
        <v>154</v>
      </c>
      <c r="D41" s="251" t="s">
        <v>302</v>
      </c>
      <c r="E41" s="252" t="s">
        <v>43</v>
      </c>
      <c r="F41" s="296">
        <v>3</v>
      </c>
      <c r="G41" s="438">
        <v>0</v>
      </c>
      <c r="H41" s="438">
        <f>PRODUCT(F41:G41)</f>
        <v>0</v>
      </c>
    </row>
    <row r="42" spans="1:8" s="253" customFormat="1" ht="21" customHeight="1" thickBot="1">
      <c r="A42" s="250" t="s">
        <v>117</v>
      </c>
      <c r="B42" s="250">
        <v>25</v>
      </c>
      <c r="C42" s="250" t="s">
        <v>155</v>
      </c>
      <c r="D42" s="251" t="s">
        <v>304</v>
      </c>
      <c r="E42" s="252" t="s">
        <v>157</v>
      </c>
      <c r="F42" s="296">
        <v>1</v>
      </c>
      <c r="G42" s="438">
        <v>0</v>
      </c>
      <c r="H42" s="438">
        <f>PRODUCT(F42:G42)</f>
        <v>0</v>
      </c>
    </row>
    <row r="43" spans="3:8" ht="18.75" customHeight="1" thickBot="1">
      <c r="C43" s="177">
        <v>95</v>
      </c>
      <c r="D43" s="171" t="s">
        <v>668</v>
      </c>
      <c r="E43" s="223"/>
      <c r="F43" s="298"/>
      <c r="G43" s="425"/>
      <c r="H43" s="426">
        <f>SUM(H38:H42)</f>
        <v>0</v>
      </c>
    </row>
    <row r="44" spans="4:8" ht="28.5" customHeight="1">
      <c r="D44" s="170"/>
      <c r="E44" s="223"/>
      <c r="F44" s="298"/>
      <c r="G44" s="425"/>
      <c r="H44" s="425"/>
    </row>
    <row r="45" spans="3:8" ht="18.75" customHeight="1">
      <c r="C45" s="177">
        <v>99</v>
      </c>
      <c r="D45" s="171" t="s">
        <v>669</v>
      </c>
      <c r="E45" s="223"/>
      <c r="F45" s="298"/>
      <c r="G45" s="425"/>
      <c r="H45" s="425"/>
    </row>
    <row r="46" spans="1:8" ht="18.75" customHeight="1" thickBot="1">
      <c r="A46" s="136" t="s">
        <v>117</v>
      </c>
      <c r="B46" s="136">
        <v>26</v>
      </c>
      <c r="C46" s="136" t="s">
        <v>159</v>
      </c>
      <c r="D46" s="170" t="s">
        <v>160</v>
      </c>
      <c r="E46" s="222" t="s">
        <v>115</v>
      </c>
      <c r="F46" s="297">
        <v>1.382</v>
      </c>
      <c r="G46" s="428">
        <v>0</v>
      </c>
      <c r="H46" s="440">
        <f>PRODUCT(F46:G46)</f>
        <v>0</v>
      </c>
    </row>
    <row r="47" spans="3:8" ht="18.75" customHeight="1" thickBot="1">
      <c r="C47" s="177">
        <v>99</v>
      </c>
      <c r="D47" s="171" t="s">
        <v>670</v>
      </c>
      <c r="E47" s="223"/>
      <c r="F47" s="298"/>
      <c r="G47" s="425"/>
      <c r="H47" s="426">
        <f>SUM(H46)</f>
        <v>0</v>
      </c>
    </row>
    <row r="48" spans="4:8" ht="15" customHeight="1">
      <c r="D48" s="170"/>
      <c r="E48" s="223"/>
      <c r="F48" s="298"/>
      <c r="G48" s="425"/>
      <c r="H48" s="425"/>
    </row>
    <row r="49" spans="3:8" ht="18.75" customHeight="1">
      <c r="C49" s="177" t="s">
        <v>596</v>
      </c>
      <c r="D49" s="171" t="s">
        <v>597</v>
      </c>
      <c r="E49" s="223"/>
      <c r="F49" s="298"/>
      <c r="G49" s="425"/>
      <c r="H49" s="425"/>
    </row>
    <row r="50" spans="1:8" ht="45" customHeight="1">
      <c r="A50" s="136" t="s">
        <v>186</v>
      </c>
      <c r="B50" s="136">
        <v>27</v>
      </c>
      <c r="C50" s="136" t="s">
        <v>239</v>
      </c>
      <c r="D50" s="170" t="s">
        <v>547</v>
      </c>
      <c r="E50" s="222" t="s">
        <v>158</v>
      </c>
      <c r="F50" s="339">
        <v>1</v>
      </c>
      <c r="G50" s="428">
        <f>'A3a'!F59</f>
        <v>0</v>
      </c>
      <c r="H50" s="428">
        <f>PRODUCT(F50:G50)</f>
        <v>0</v>
      </c>
    </row>
    <row r="51" spans="1:8" ht="40.5" customHeight="1">
      <c r="A51" s="136">
        <v>721</v>
      </c>
      <c r="B51" s="136">
        <v>28</v>
      </c>
      <c r="C51" s="136" t="s">
        <v>5</v>
      </c>
      <c r="D51" s="170" t="s">
        <v>543</v>
      </c>
      <c r="E51" s="222" t="s">
        <v>119</v>
      </c>
      <c r="F51" s="297">
        <v>1</v>
      </c>
      <c r="G51" s="428">
        <v>0</v>
      </c>
      <c r="H51" s="428">
        <f>PRODUCT(F51:G51)</f>
        <v>0</v>
      </c>
    </row>
    <row r="52" spans="1:8" ht="40.5" customHeight="1">
      <c r="A52" s="136">
        <v>721</v>
      </c>
      <c r="B52" s="136">
        <v>29</v>
      </c>
      <c r="C52" s="136" t="s">
        <v>6</v>
      </c>
      <c r="D52" s="170" t="s">
        <v>544</v>
      </c>
      <c r="E52" s="222" t="s">
        <v>119</v>
      </c>
      <c r="F52" s="297">
        <v>1</v>
      </c>
      <c r="G52" s="428">
        <v>0</v>
      </c>
      <c r="H52" s="428">
        <f>PRODUCT(F52:G52)</f>
        <v>0</v>
      </c>
    </row>
    <row r="53" spans="1:8" ht="40.5" customHeight="1">
      <c r="A53" s="136">
        <v>721</v>
      </c>
      <c r="B53" s="136">
        <v>30</v>
      </c>
      <c r="C53" s="136" t="s">
        <v>7</v>
      </c>
      <c r="D53" s="170" t="s">
        <v>545</v>
      </c>
      <c r="E53" s="222" t="s">
        <v>119</v>
      </c>
      <c r="F53" s="297">
        <v>1</v>
      </c>
      <c r="G53" s="428">
        <v>0</v>
      </c>
      <c r="H53" s="428">
        <f>PRODUCT(F53:G53)</f>
        <v>0</v>
      </c>
    </row>
    <row r="54" spans="1:8" ht="40.5" customHeight="1" thickBot="1">
      <c r="A54" s="136">
        <v>721</v>
      </c>
      <c r="B54" s="136">
        <v>31</v>
      </c>
      <c r="C54" s="136" t="s">
        <v>8</v>
      </c>
      <c r="D54" s="170" t="s">
        <v>546</v>
      </c>
      <c r="E54" s="222" t="s">
        <v>119</v>
      </c>
      <c r="F54" s="297">
        <v>1</v>
      </c>
      <c r="G54" s="428">
        <v>0</v>
      </c>
      <c r="H54" s="428">
        <f>PRODUCT(F54:G54)</f>
        <v>0</v>
      </c>
    </row>
    <row r="55" spans="3:8" ht="18.75" customHeight="1" thickBot="1">
      <c r="C55" s="177" t="s">
        <v>596</v>
      </c>
      <c r="D55" s="171" t="s">
        <v>605</v>
      </c>
      <c r="E55" s="223"/>
      <c r="F55" s="298"/>
      <c r="G55" s="425"/>
      <c r="H55" s="426">
        <f>SUM(H50:H54)</f>
        <v>0</v>
      </c>
    </row>
    <row r="56" spans="4:8" ht="13.5" customHeight="1">
      <c r="D56" s="170"/>
      <c r="E56" s="224"/>
      <c r="F56" s="299"/>
      <c r="G56" s="437"/>
      <c r="H56" s="437"/>
    </row>
    <row r="57" spans="3:8" ht="18.75" customHeight="1">
      <c r="C57" s="177" t="s">
        <v>606</v>
      </c>
      <c r="D57" s="171" t="s">
        <v>130</v>
      </c>
      <c r="E57" s="223"/>
      <c r="F57" s="298"/>
      <c r="G57" s="425"/>
      <c r="H57" s="425"/>
    </row>
    <row r="58" spans="1:8" ht="30.75" customHeight="1" thickBot="1">
      <c r="A58" s="136">
        <v>735</v>
      </c>
      <c r="B58" s="136">
        <v>32</v>
      </c>
      <c r="C58" s="379" t="s">
        <v>303</v>
      </c>
      <c r="D58" s="380" t="s">
        <v>367</v>
      </c>
      <c r="E58" s="222" t="s">
        <v>158</v>
      </c>
      <c r="F58" s="339">
        <v>1</v>
      </c>
      <c r="G58" s="428">
        <v>0</v>
      </c>
      <c r="H58" s="440">
        <f>PRODUCT(F58:G58)</f>
        <v>0</v>
      </c>
    </row>
    <row r="59" spans="3:8" ht="18.75" customHeight="1" thickBot="1">
      <c r="C59" s="177" t="s">
        <v>606</v>
      </c>
      <c r="D59" s="171" t="s">
        <v>607</v>
      </c>
      <c r="E59" s="223"/>
      <c r="F59" s="298"/>
      <c r="G59" s="425"/>
      <c r="H59" s="426">
        <f>SUM(H58)</f>
        <v>0</v>
      </c>
    </row>
    <row r="60" spans="4:8" ht="13.5" customHeight="1">
      <c r="D60" s="170"/>
      <c r="E60" s="223"/>
      <c r="F60" s="298"/>
      <c r="G60" s="425"/>
      <c r="H60" s="425"/>
    </row>
    <row r="61" spans="3:8" ht="18.75" customHeight="1">
      <c r="C61" s="308" t="s">
        <v>553</v>
      </c>
      <c r="D61" s="171" t="s">
        <v>125</v>
      </c>
      <c r="E61" s="223"/>
      <c r="F61" s="298"/>
      <c r="G61" s="425"/>
      <c r="H61" s="425"/>
    </row>
    <row r="62" spans="1:8" s="304" customFormat="1" ht="19.5" customHeight="1">
      <c r="A62" s="300" t="s">
        <v>554</v>
      </c>
      <c r="B62" s="300">
        <v>33</v>
      </c>
      <c r="C62" s="300" t="s">
        <v>555</v>
      </c>
      <c r="D62" s="301" t="s">
        <v>556</v>
      </c>
      <c r="E62" s="302" t="s">
        <v>119</v>
      </c>
      <c r="F62" s="303">
        <v>6</v>
      </c>
      <c r="G62" s="441">
        <v>0</v>
      </c>
      <c r="H62" s="441">
        <f>PRODUCT(F62:G62)</f>
        <v>0</v>
      </c>
    </row>
    <row r="63" spans="1:8" s="304" customFormat="1" ht="19.5" customHeight="1">
      <c r="A63" s="300" t="s">
        <v>554</v>
      </c>
      <c r="B63" s="300">
        <v>34</v>
      </c>
      <c r="C63" s="300" t="s">
        <v>557</v>
      </c>
      <c r="D63" s="301" t="s">
        <v>558</v>
      </c>
      <c r="E63" s="302" t="s">
        <v>119</v>
      </c>
      <c r="F63" s="303">
        <v>6</v>
      </c>
      <c r="G63" s="441">
        <v>0</v>
      </c>
      <c r="H63" s="441">
        <f aca="true" t="shared" si="2" ref="H63:H68">PRODUCT(F63:G63)</f>
        <v>0</v>
      </c>
    </row>
    <row r="64" spans="1:8" s="378" customFormat="1" ht="34.5" customHeight="1">
      <c r="A64" s="374" t="s">
        <v>554</v>
      </c>
      <c r="B64" s="374">
        <v>35</v>
      </c>
      <c r="C64" s="381" t="s">
        <v>187</v>
      </c>
      <c r="D64" s="375" t="s">
        <v>305</v>
      </c>
      <c r="E64" s="376" t="s">
        <v>119</v>
      </c>
      <c r="F64" s="377">
        <v>2</v>
      </c>
      <c r="G64" s="436">
        <v>0</v>
      </c>
      <c r="H64" s="441">
        <f t="shared" si="2"/>
        <v>0</v>
      </c>
    </row>
    <row r="65" spans="1:8" s="378" customFormat="1" ht="34.5" customHeight="1">
      <c r="A65" s="374" t="s">
        <v>554</v>
      </c>
      <c r="B65" s="374">
        <v>36</v>
      </c>
      <c r="C65" s="381">
        <v>611628510</v>
      </c>
      <c r="D65" s="375" t="s">
        <v>307</v>
      </c>
      <c r="E65" s="376" t="s">
        <v>119</v>
      </c>
      <c r="F65" s="377">
        <v>2</v>
      </c>
      <c r="G65" s="436">
        <v>0</v>
      </c>
      <c r="H65" s="441">
        <f t="shared" si="2"/>
        <v>0</v>
      </c>
    </row>
    <row r="66" spans="1:8" s="378" customFormat="1" ht="34.5" customHeight="1">
      <c r="A66" s="374" t="s">
        <v>554</v>
      </c>
      <c r="B66" s="374">
        <v>37</v>
      </c>
      <c r="C66" s="381">
        <v>611628510</v>
      </c>
      <c r="D66" s="375" t="s">
        <v>306</v>
      </c>
      <c r="E66" s="376" t="s">
        <v>119</v>
      </c>
      <c r="F66" s="377">
        <v>2</v>
      </c>
      <c r="G66" s="436">
        <v>0</v>
      </c>
      <c r="H66" s="441">
        <f t="shared" si="2"/>
        <v>0</v>
      </c>
    </row>
    <row r="67" spans="1:8" s="378" customFormat="1" ht="34.5" customHeight="1">
      <c r="A67" s="374" t="s">
        <v>554</v>
      </c>
      <c r="B67" s="374">
        <v>38</v>
      </c>
      <c r="C67" s="381" t="s">
        <v>188</v>
      </c>
      <c r="D67" s="375" t="s">
        <v>308</v>
      </c>
      <c r="E67" s="376" t="s">
        <v>119</v>
      </c>
      <c r="F67" s="377">
        <v>6</v>
      </c>
      <c r="G67" s="436">
        <v>0</v>
      </c>
      <c r="H67" s="441">
        <f t="shared" si="2"/>
        <v>0</v>
      </c>
    </row>
    <row r="68" spans="1:8" s="304" customFormat="1" ht="19.5" customHeight="1" thickBot="1">
      <c r="A68" s="300" t="s">
        <v>554</v>
      </c>
      <c r="B68" s="300">
        <v>39</v>
      </c>
      <c r="C68" s="300" t="s">
        <v>310</v>
      </c>
      <c r="D68" s="301" t="s">
        <v>309</v>
      </c>
      <c r="E68" s="302" t="s">
        <v>115</v>
      </c>
      <c r="F68" s="303">
        <v>0.096</v>
      </c>
      <c r="G68" s="441">
        <v>0</v>
      </c>
      <c r="H68" s="441">
        <f t="shared" si="2"/>
        <v>0</v>
      </c>
    </row>
    <row r="69" spans="3:8" ht="18.75" customHeight="1" thickBot="1">
      <c r="C69" s="308" t="s">
        <v>553</v>
      </c>
      <c r="D69" s="171" t="s">
        <v>559</v>
      </c>
      <c r="E69" s="224"/>
      <c r="F69" s="299"/>
      <c r="G69" s="437"/>
      <c r="H69" s="426">
        <f>SUM(H62:H68)</f>
        <v>0</v>
      </c>
    </row>
    <row r="70" spans="4:8" ht="12" customHeight="1">
      <c r="D70" s="171"/>
      <c r="E70" s="224"/>
      <c r="F70" s="299"/>
      <c r="G70" s="437"/>
      <c r="H70" s="429"/>
    </row>
    <row r="71" spans="3:8" ht="21" customHeight="1">
      <c r="C71" s="177" t="s">
        <v>560</v>
      </c>
      <c r="D71" s="171" t="s">
        <v>126</v>
      </c>
      <c r="E71" s="223"/>
      <c r="F71" s="298"/>
      <c r="G71" s="425"/>
      <c r="H71" s="425"/>
    </row>
    <row r="72" spans="1:8" ht="30.75" customHeight="1">
      <c r="A72" s="136" t="s">
        <v>561</v>
      </c>
      <c r="B72" s="136">
        <v>40</v>
      </c>
      <c r="C72" s="136" t="s">
        <v>311</v>
      </c>
      <c r="D72" s="170" t="s">
        <v>314</v>
      </c>
      <c r="E72" s="222" t="s">
        <v>116</v>
      </c>
      <c r="F72" s="297">
        <v>20.2</v>
      </c>
      <c r="G72" s="428">
        <v>0</v>
      </c>
      <c r="H72" s="428">
        <f>PRODUCT(F72:G72)</f>
        <v>0</v>
      </c>
    </row>
    <row r="73" spans="1:8" s="378" customFormat="1" ht="30.75" customHeight="1">
      <c r="A73" s="374" t="s">
        <v>561</v>
      </c>
      <c r="B73" s="374">
        <v>41</v>
      </c>
      <c r="C73" s="374" t="s">
        <v>312</v>
      </c>
      <c r="D73" s="375" t="s">
        <v>313</v>
      </c>
      <c r="E73" s="376" t="s">
        <v>42</v>
      </c>
      <c r="F73" s="377">
        <v>27</v>
      </c>
      <c r="G73" s="436">
        <v>0</v>
      </c>
      <c r="H73" s="428">
        <f aca="true" t="shared" si="3" ref="H73:H81">PRODUCT(F73:G73)</f>
        <v>0</v>
      </c>
    </row>
    <row r="74" spans="1:8" ht="19.5" customHeight="1">
      <c r="A74" s="136" t="s">
        <v>561</v>
      </c>
      <c r="B74" s="136">
        <v>42</v>
      </c>
      <c r="C74" s="136" t="s">
        <v>563</v>
      </c>
      <c r="D74" s="170" t="s">
        <v>564</v>
      </c>
      <c r="E74" s="222" t="s">
        <v>116</v>
      </c>
      <c r="F74" s="297">
        <v>20.2</v>
      </c>
      <c r="G74" s="428">
        <v>0</v>
      </c>
      <c r="H74" s="428">
        <f t="shared" si="3"/>
        <v>0</v>
      </c>
    </row>
    <row r="75" spans="1:8" ht="19.5" customHeight="1">
      <c r="A75" s="136" t="s">
        <v>561</v>
      </c>
      <c r="B75" s="136">
        <v>43</v>
      </c>
      <c r="C75" s="136" t="s">
        <v>322</v>
      </c>
      <c r="D75" s="170" t="s">
        <v>565</v>
      </c>
      <c r="E75" s="222" t="s">
        <v>116</v>
      </c>
      <c r="F75" s="297">
        <v>20.2</v>
      </c>
      <c r="G75" s="428">
        <v>0</v>
      </c>
      <c r="H75" s="428">
        <f t="shared" si="3"/>
        <v>0</v>
      </c>
    </row>
    <row r="76" spans="1:8" ht="19.5" customHeight="1">
      <c r="A76" s="136" t="s">
        <v>561</v>
      </c>
      <c r="B76" s="136">
        <v>44</v>
      </c>
      <c r="C76" s="136" t="s">
        <v>563</v>
      </c>
      <c r="D76" s="170" t="s">
        <v>566</v>
      </c>
      <c r="E76" s="222" t="s">
        <v>116</v>
      </c>
      <c r="F76" s="297">
        <v>20.2</v>
      </c>
      <c r="G76" s="428">
        <v>0</v>
      </c>
      <c r="H76" s="428">
        <f t="shared" si="3"/>
        <v>0</v>
      </c>
    </row>
    <row r="77" spans="1:8" ht="27" customHeight="1">
      <c r="A77" s="136" t="s">
        <v>561</v>
      </c>
      <c r="B77" s="136">
        <v>45</v>
      </c>
      <c r="C77" s="136" t="s">
        <v>562</v>
      </c>
      <c r="D77" s="170" t="s">
        <v>317</v>
      </c>
      <c r="E77" s="222" t="s">
        <v>116</v>
      </c>
      <c r="F77" s="297">
        <v>20.9</v>
      </c>
      <c r="G77" s="428">
        <v>0</v>
      </c>
      <c r="H77" s="428">
        <f t="shared" si="3"/>
        <v>0</v>
      </c>
    </row>
    <row r="78" spans="1:8" ht="41.25" customHeight="1">
      <c r="A78" s="136" t="s">
        <v>561</v>
      </c>
      <c r="B78" s="136">
        <v>46</v>
      </c>
      <c r="C78" s="309" t="s">
        <v>567</v>
      </c>
      <c r="D78" s="170" t="s">
        <v>323</v>
      </c>
      <c r="E78" s="222" t="s">
        <v>116</v>
      </c>
      <c r="F78" s="297">
        <v>25</v>
      </c>
      <c r="G78" s="428">
        <v>0</v>
      </c>
      <c r="H78" s="428">
        <f t="shared" si="3"/>
        <v>0</v>
      </c>
    </row>
    <row r="79" spans="1:8" s="378" customFormat="1" ht="30.75" customHeight="1">
      <c r="A79" s="374" t="s">
        <v>561</v>
      </c>
      <c r="B79" s="374">
        <v>47</v>
      </c>
      <c r="C79" s="374" t="s">
        <v>318</v>
      </c>
      <c r="D79" s="375" t="s">
        <v>319</v>
      </c>
      <c r="E79" s="376" t="s">
        <v>42</v>
      </c>
      <c r="F79" s="377">
        <v>0.8</v>
      </c>
      <c r="G79" s="436">
        <v>0</v>
      </c>
      <c r="H79" s="428">
        <f t="shared" si="3"/>
        <v>0</v>
      </c>
    </row>
    <row r="80" spans="1:8" s="378" customFormat="1" ht="21" customHeight="1">
      <c r="A80" s="374" t="s">
        <v>561</v>
      </c>
      <c r="B80" s="374">
        <v>48</v>
      </c>
      <c r="C80" s="374" t="s">
        <v>320</v>
      </c>
      <c r="D80" s="375" t="s">
        <v>321</v>
      </c>
      <c r="E80" s="376" t="s">
        <v>42</v>
      </c>
      <c r="F80" s="377">
        <v>27</v>
      </c>
      <c r="G80" s="436">
        <v>0</v>
      </c>
      <c r="H80" s="428">
        <f t="shared" si="3"/>
        <v>0</v>
      </c>
    </row>
    <row r="81" spans="1:8" ht="19.5" customHeight="1" thickBot="1">
      <c r="A81" s="136" t="s">
        <v>561</v>
      </c>
      <c r="B81" s="136">
        <v>49</v>
      </c>
      <c r="C81" s="136" t="s">
        <v>316</v>
      </c>
      <c r="D81" s="170" t="s">
        <v>315</v>
      </c>
      <c r="E81" s="222" t="s">
        <v>115</v>
      </c>
      <c r="F81" s="297">
        <v>0.621</v>
      </c>
      <c r="G81" s="428">
        <v>0</v>
      </c>
      <c r="H81" s="428">
        <f t="shared" si="3"/>
        <v>0</v>
      </c>
    </row>
    <row r="82" spans="3:8" ht="21" customHeight="1" thickBot="1">
      <c r="C82" s="177" t="s">
        <v>560</v>
      </c>
      <c r="D82" s="171" t="s">
        <v>568</v>
      </c>
      <c r="E82" s="223"/>
      <c r="F82" s="298"/>
      <c r="G82" s="425"/>
      <c r="H82" s="426">
        <f>SUM(H72:H81)</f>
        <v>0</v>
      </c>
    </row>
    <row r="83" spans="4:8" ht="13.5" customHeight="1">
      <c r="D83" s="170"/>
      <c r="E83" s="223"/>
      <c r="F83" s="298"/>
      <c r="G83" s="425"/>
      <c r="H83" s="425"/>
    </row>
    <row r="84" spans="3:8" ht="18.75" customHeight="1">
      <c r="C84" s="177" t="s">
        <v>39</v>
      </c>
      <c r="D84" s="171" t="s">
        <v>40</v>
      </c>
      <c r="E84" s="224"/>
      <c r="F84" s="299"/>
      <c r="G84" s="437"/>
      <c r="H84" s="437"/>
    </row>
    <row r="85" spans="1:8" s="378" customFormat="1" ht="21" customHeight="1">
      <c r="A85" s="374" t="s">
        <v>671</v>
      </c>
      <c r="B85" s="374">
        <v>50</v>
      </c>
      <c r="C85" s="374" t="s">
        <v>324</v>
      </c>
      <c r="D85" s="375" t="s">
        <v>325</v>
      </c>
      <c r="E85" s="376" t="s">
        <v>116</v>
      </c>
      <c r="F85" s="377">
        <v>6.633</v>
      </c>
      <c r="G85" s="436">
        <v>0</v>
      </c>
      <c r="H85" s="436">
        <f>PRODUCT(F85:G85)</f>
        <v>0</v>
      </c>
    </row>
    <row r="86" spans="1:8" s="378" customFormat="1" ht="21" customHeight="1">
      <c r="A86" s="374" t="s">
        <v>671</v>
      </c>
      <c r="B86" s="374">
        <v>51</v>
      </c>
      <c r="C86" s="374" t="s">
        <v>326</v>
      </c>
      <c r="D86" s="375" t="s">
        <v>327</v>
      </c>
      <c r="E86" s="376" t="s">
        <v>116</v>
      </c>
      <c r="F86" s="377">
        <v>6.633</v>
      </c>
      <c r="G86" s="436">
        <v>0</v>
      </c>
      <c r="H86" s="436">
        <f aca="true" t="shared" si="4" ref="H86:H93">PRODUCT(F86:G86)</f>
        <v>0</v>
      </c>
    </row>
    <row r="87" spans="1:8" s="378" customFormat="1" ht="21" customHeight="1">
      <c r="A87" s="374" t="s">
        <v>671</v>
      </c>
      <c r="B87" s="374">
        <v>52</v>
      </c>
      <c r="C87" s="374" t="s">
        <v>328</v>
      </c>
      <c r="D87" s="375" t="s">
        <v>530</v>
      </c>
      <c r="E87" s="376" t="s">
        <v>116</v>
      </c>
      <c r="F87" s="377">
        <v>6.633</v>
      </c>
      <c r="G87" s="436">
        <v>0</v>
      </c>
      <c r="H87" s="436">
        <f t="shared" si="4"/>
        <v>0</v>
      </c>
    </row>
    <row r="88" spans="1:8" s="378" customFormat="1" ht="30.75" customHeight="1">
      <c r="A88" s="374" t="s">
        <v>589</v>
      </c>
      <c r="B88" s="374">
        <v>53</v>
      </c>
      <c r="C88" s="374" t="s">
        <v>9</v>
      </c>
      <c r="D88" s="375" t="s">
        <v>10</v>
      </c>
      <c r="E88" s="376" t="s">
        <v>116</v>
      </c>
      <c r="F88" s="377">
        <v>1.1</v>
      </c>
      <c r="G88" s="436">
        <v>0</v>
      </c>
      <c r="H88" s="436">
        <f t="shared" si="4"/>
        <v>0</v>
      </c>
    </row>
    <row r="89" spans="1:8" s="407" customFormat="1" ht="21.75" customHeight="1">
      <c r="A89" s="403" t="s">
        <v>671</v>
      </c>
      <c r="B89" s="403">
        <v>54</v>
      </c>
      <c r="C89" s="403" t="s">
        <v>326</v>
      </c>
      <c r="D89" s="404" t="s">
        <v>11</v>
      </c>
      <c r="E89" s="405" t="s">
        <v>116</v>
      </c>
      <c r="F89" s="406">
        <v>6.64</v>
      </c>
      <c r="G89" s="445">
        <v>0</v>
      </c>
      <c r="H89" s="436">
        <f t="shared" si="4"/>
        <v>0</v>
      </c>
    </row>
    <row r="90" spans="1:8" s="378" customFormat="1" ht="30.75" customHeight="1">
      <c r="A90" s="374" t="s">
        <v>589</v>
      </c>
      <c r="B90" s="374">
        <v>55</v>
      </c>
      <c r="C90" s="374" t="s">
        <v>12</v>
      </c>
      <c r="D90" s="375" t="s">
        <v>13</v>
      </c>
      <c r="E90" s="376" t="s">
        <v>42</v>
      </c>
      <c r="F90" s="377">
        <v>4</v>
      </c>
      <c r="G90" s="436">
        <v>0</v>
      </c>
      <c r="H90" s="436">
        <f t="shared" si="4"/>
        <v>0</v>
      </c>
    </row>
    <row r="91" spans="1:8" s="407" customFormat="1" ht="21.75" customHeight="1">
      <c r="A91" s="403" t="s">
        <v>671</v>
      </c>
      <c r="B91" s="403">
        <v>56</v>
      </c>
      <c r="C91" s="403" t="s">
        <v>14</v>
      </c>
      <c r="D91" s="404" t="s">
        <v>15</v>
      </c>
      <c r="E91" s="405" t="s">
        <v>42</v>
      </c>
      <c r="F91" s="406">
        <v>4</v>
      </c>
      <c r="G91" s="445">
        <v>0</v>
      </c>
      <c r="H91" s="436">
        <f t="shared" si="4"/>
        <v>0</v>
      </c>
    </row>
    <row r="92" spans="1:8" s="378" customFormat="1" ht="30.75" customHeight="1">
      <c r="A92" s="374" t="s">
        <v>671</v>
      </c>
      <c r="B92" s="374">
        <v>57</v>
      </c>
      <c r="C92" s="374" t="s">
        <v>531</v>
      </c>
      <c r="D92" s="375" t="s">
        <v>534</v>
      </c>
      <c r="E92" s="376" t="s">
        <v>116</v>
      </c>
      <c r="F92" s="377">
        <v>51</v>
      </c>
      <c r="G92" s="436">
        <v>0</v>
      </c>
      <c r="H92" s="436">
        <f t="shared" si="4"/>
        <v>0</v>
      </c>
    </row>
    <row r="93" spans="1:8" s="378" customFormat="1" ht="21" customHeight="1" thickBot="1">
      <c r="A93" s="374" t="s">
        <v>671</v>
      </c>
      <c r="B93" s="374">
        <v>58</v>
      </c>
      <c r="C93" s="374" t="s">
        <v>532</v>
      </c>
      <c r="D93" s="375" t="s">
        <v>533</v>
      </c>
      <c r="E93" s="376" t="s">
        <v>116</v>
      </c>
      <c r="F93" s="377">
        <v>51</v>
      </c>
      <c r="G93" s="436">
        <v>0</v>
      </c>
      <c r="H93" s="436">
        <f t="shared" si="4"/>
        <v>0</v>
      </c>
    </row>
    <row r="94" spans="3:8" ht="18.75" customHeight="1" thickBot="1">
      <c r="C94" s="177" t="s">
        <v>39</v>
      </c>
      <c r="D94" s="171" t="s">
        <v>41</v>
      </c>
      <c r="E94" s="224"/>
      <c r="F94" s="299"/>
      <c r="G94" s="437"/>
      <c r="H94" s="426">
        <f>SUM(H85:H93)</f>
        <v>0</v>
      </c>
    </row>
    <row r="95" spans="4:8" ht="18" customHeight="1">
      <c r="D95" s="170"/>
      <c r="E95" s="224"/>
      <c r="F95" s="299"/>
      <c r="G95" s="437"/>
      <c r="H95" s="437"/>
    </row>
    <row r="96" spans="3:8" ht="18.75" customHeight="1">
      <c r="C96" s="177" t="s">
        <v>588</v>
      </c>
      <c r="D96" s="171" t="s">
        <v>129</v>
      </c>
      <c r="E96" s="223"/>
      <c r="F96" s="298"/>
      <c r="G96" s="425"/>
      <c r="H96" s="425"/>
    </row>
    <row r="97" spans="1:8" s="378" customFormat="1" ht="21" customHeight="1">
      <c r="A97" s="374" t="s">
        <v>589</v>
      </c>
      <c r="B97" s="374">
        <v>59</v>
      </c>
      <c r="C97" s="374" t="s">
        <v>535</v>
      </c>
      <c r="D97" s="375" t="s">
        <v>536</v>
      </c>
      <c r="E97" s="376" t="s">
        <v>116</v>
      </c>
      <c r="F97" s="377">
        <v>37</v>
      </c>
      <c r="G97" s="436">
        <v>0</v>
      </c>
      <c r="H97" s="436">
        <f>PRODUCT(F97:G97)</f>
        <v>0</v>
      </c>
    </row>
    <row r="98" spans="1:8" s="378" customFormat="1" ht="21" customHeight="1">
      <c r="A98" s="374" t="s">
        <v>589</v>
      </c>
      <c r="B98" s="374">
        <v>60</v>
      </c>
      <c r="C98" s="374" t="s">
        <v>535</v>
      </c>
      <c r="D98" s="375" t="s">
        <v>537</v>
      </c>
      <c r="E98" s="376" t="s">
        <v>116</v>
      </c>
      <c r="F98" s="377">
        <v>20.6</v>
      </c>
      <c r="G98" s="436">
        <v>0</v>
      </c>
      <c r="H98" s="436">
        <f aca="true" t="shared" si="5" ref="H98:H103">PRODUCT(F98:G98)</f>
        <v>0</v>
      </c>
    </row>
    <row r="99" spans="1:8" s="378" customFormat="1" ht="21" customHeight="1">
      <c r="A99" s="374" t="s">
        <v>589</v>
      </c>
      <c r="B99" s="374">
        <v>61</v>
      </c>
      <c r="C99" s="374" t="s">
        <v>538</v>
      </c>
      <c r="D99" s="375" t="s">
        <v>539</v>
      </c>
      <c r="E99" s="376" t="s">
        <v>116</v>
      </c>
      <c r="F99" s="377">
        <v>57.6</v>
      </c>
      <c r="G99" s="436">
        <v>0</v>
      </c>
      <c r="H99" s="436">
        <f t="shared" si="5"/>
        <v>0</v>
      </c>
    </row>
    <row r="100" spans="1:8" s="255" customFormat="1" ht="30.75" customHeight="1">
      <c r="A100" s="254" t="s">
        <v>589</v>
      </c>
      <c r="B100" s="254">
        <v>62</v>
      </c>
      <c r="C100" s="254" t="s">
        <v>590</v>
      </c>
      <c r="D100" s="305" t="s">
        <v>541</v>
      </c>
      <c r="E100" s="306" t="s">
        <v>116</v>
      </c>
      <c r="F100" s="307">
        <v>57.6</v>
      </c>
      <c r="G100" s="439">
        <v>0</v>
      </c>
      <c r="H100" s="436">
        <f t="shared" si="5"/>
        <v>0</v>
      </c>
    </row>
    <row r="101" spans="1:8" s="378" customFormat="1" ht="21" customHeight="1">
      <c r="A101" s="374" t="s">
        <v>589</v>
      </c>
      <c r="B101" s="374">
        <v>63</v>
      </c>
      <c r="C101" s="374" t="s">
        <v>540</v>
      </c>
      <c r="D101" s="375" t="s">
        <v>542</v>
      </c>
      <c r="E101" s="376" t="s">
        <v>116</v>
      </c>
      <c r="F101" s="377">
        <v>57.6</v>
      </c>
      <c r="G101" s="436">
        <v>0</v>
      </c>
      <c r="H101" s="436">
        <f t="shared" si="5"/>
        <v>0</v>
      </c>
    </row>
    <row r="102" spans="1:8" s="255" customFormat="1" ht="21" customHeight="1">
      <c r="A102" s="254" t="s">
        <v>589</v>
      </c>
      <c r="B102" s="254">
        <v>64</v>
      </c>
      <c r="C102" s="254" t="s">
        <v>591</v>
      </c>
      <c r="D102" s="305" t="s">
        <v>592</v>
      </c>
      <c r="E102" s="306" t="s">
        <v>116</v>
      </c>
      <c r="F102" s="307">
        <v>20.2</v>
      </c>
      <c r="G102" s="439">
        <v>0</v>
      </c>
      <c r="H102" s="436">
        <f t="shared" si="5"/>
        <v>0</v>
      </c>
    </row>
    <row r="103" spans="1:8" s="255" customFormat="1" ht="21" customHeight="1" thickBot="1">
      <c r="A103" s="254" t="s">
        <v>589</v>
      </c>
      <c r="B103" s="254">
        <v>65</v>
      </c>
      <c r="C103" s="254" t="s">
        <v>593</v>
      </c>
      <c r="D103" s="305" t="s">
        <v>594</v>
      </c>
      <c r="E103" s="306" t="s">
        <v>116</v>
      </c>
      <c r="F103" s="307">
        <v>30</v>
      </c>
      <c r="G103" s="439">
        <v>0</v>
      </c>
      <c r="H103" s="436">
        <f t="shared" si="5"/>
        <v>0</v>
      </c>
    </row>
    <row r="104" spans="3:8" ht="21" customHeight="1" thickBot="1">
      <c r="C104" s="177" t="s">
        <v>588</v>
      </c>
      <c r="D104" s="171" t="s">
        <v>595</v>
      </c>
      <c r="E104" s="223"/>
      <c r="F104" s="298"/>
      <c r="G104" s="425"/>
      <c r="H104" s="426">
        <f>SUM(H97:H103)</f>
        <v>0</v>
      </c>
    </row>
    <row r="105" spans="3:8" ht="11.25" customHeight="1">
      <c r="C105" s="177"/>
      <c r="D105" s="171"/>
      <c r="E105" s="223"/>
      <c r="F105" s="298"/>
      <c r="G105" s="425"/>
      <c r="H105" s="429"/>
    </row>
    <row r="106" spans="3:8" ht="11.25" customHeight="1">
      <c r="C106" s="177"/>
      <c r="D106" s="171"/>
      <c r="E106" s="223"/>
      <c r="F106" s="298"/>
      <c r="G106" s="425"/>
      <c r="H106" s="429"/>
    </row>
    <row r="107" spans="3:8" ht="18.75" customHeight="1">
      <c r="C107" s="177">
        <v>155</v>
      </c>
      <c r="D107" s="171" t="s">
        <v>132</v>
      </c>
      <c r="E107" s="223"/>
      <c r="F107" s="298"/>
      <c r="G107" s="425"/>
      <c r="H107" s="425"/>
    </row>
    <row r="108" spans="1:8" ht="40.5" customHeight="1" thickBot="1">
      <c r="A108" s="136">
        <v>155</v>
      </c>
      <c r="B108" s="136">
        <v>66</v>
      </c>
      <c r="C108" s="136" t="s">
        <v>240</v>
      </c>
      <c r="D108" s="170" t="s">
        <v>548</v>
      </c>
      <c r="E108" s="222" t="s">
        <v>158</v>
      </c>
      <c r="F108" s="339">
        <v>1</v>
      </c>
      <c r="G108" s="428">
        <f>'A3b'!E18</f>
        <v>0</v>
      </c>
      <c r="H108" s="428">
        <f>PRODUCT(F108:G108)</f>
        <v>0</v>
      </c>
    </row>
    <row r="109" spans="3:8" ht="18.75" customHeight="1" thickBot="1">
      <c r="C109" s="177">
        <v>155</v>
      </c>
      <c r="D109" s="171" t="s">
        <v>608</v>
      </c>
      <c r="E109" s="223"/>
      <c r="F109" s="298"/>
      <c r="G109" s="425"/>
      <c r="H109" s="426">
        <f>SUM(H108)</f>
        <v>0</v>
      </c>
    </row>
    <row r="110" spans="4:8" ht="9" customHeight="1">
      <c r="D110" s="170"/>
      <c r="E110" s="223"/>
      <c r="F110" s="298"/>
      <c r="G110" s="425"/>
      <c r="H110" s="425"/>
    </row>
    <row r="111" spans="3:8" ht="22.5" customHeight="1">
      <c r="C111" s="177" t="s">
        <v>113</v>
      </c>
      <c r="D111" s="171" t="s">
        <v>631</v>
      </c>
      <c r="E111" s="223"/>
      <c r="F111" s="298"/>
      <c r="G111" s="425"/>
      <c r="H111" s="425"/>
    </row>
    <row r="112" spans="1:8" s="238" customFormat="1" ht="16.5" customHeight="1">
      <c r="A112" s="236"/>
      <c r="B112" s="236"/>
      <c r="C112" s="236" t="s">
        <v>113</v>
      </c>
      <c r="D112" s="237" t="s">
        <v>632</v>
      </c>
      <c r="E112" s="236"/>
      <c r="F112" s="317"/>
      <c r="G112" s="427"/>
      <c r="H112" s="427"/>
    </row>
    <row r="113" spans="2:8" ht="55.5" customHeight="1">
      <c r="B113" s="136">
        <v>67</v>
      </c>
      <c r="C113" s="136" t="s">
        <v>633</v>
      </c>
      <c r="D113" s="170" t="s">
        <v>672</v>
      </c>
      <c r="E113" s="222" t="s">
        <v>634</v>
      </c>
      <c r="F113" s="339">
        <v>1</v>
      </c>
      <c r="G113" s="428">
        <v>0</v>
      </c>
      <c r="H113" s="428">
        <f>PRODUCT(F113:G113)</f>
        <v>0</v>
      </c>
    </row>
    <row r="114" spans="2:8" ht="21" customHeight="1">
      <c r="B114" s="136">
        <v>68</v>
      </c>
      <c r="C114" s="136" t="s">
        <v>609</v>
      </c>
      <c r="D114" s="170" t="s">
        <v>610</v>
      </c>
      <c r="E114" s="222" t="s">
        <v>634</v>
      </c>
      <c r="F114" s="339">
        <v>1</v>
      </c>
      <c r="G114" s="428">
        <v>0</v>
      </c>
      <c r="H114" s="428">
        <f>PRODUCT(F114:G114)</f>
        <v>0</v>
      </c>
    </row>
    <row r="115" spans="2:8" ht="41.25" customHeight="1" thickBot="1">
      <c r="B115" s="136">
        <v>69</v>
      </c>
      <c r="C115" s="136" t="s">
        <v>635</v>
      </c>
      <c r="D115" s="170" t="s">
        <v>636</v>
      </c>
      <c r="E115" s="222" t="s">
        <v>634</v>
      </c>
      <c r="F115" s="339">
        <v>1</v>
      </c>
      <c r="G115" s="428">
        <v>0</v>
      </c>
      <c r="H115" s="428">
        <f>PRODUCT(F115:G115)</f>
        <v>0</v>
      </c>
    </row>
    <row r="116" spans="4:8" ht="18.75" customHeight="1" thickBot="1">
      <c r="D116" s="171" t="s">
        <v>637</v>
      </c>
      <c r="E116" s="223"/>
      <c r="F116" s="298"/>
      <c r="G116" s="425"/>
      <c r="H116" s="426">
        <f>SUM(H113:H115)</f>
        <v>0</v>
      </c>
    </row>
    <row r="117" spans="4:8" ht="36" customHeight="1">
      <c r="D117" s="171"/>
      <c r="E117" s="223"/>
      <c r="F117" s="298"/>
      <c r="G117" s="425"/>
      <c r="H117" s="429"/>
    </row>
    <row r="118" spans="4:8" ht="18.75" customHeight="1">
      <c r="D118" s="170"/>
      <c r="E118" s="223"/>
      <c r="F118" s="298"/>
      <c r="G118" s="425"/>
      <c r="H118" s="425"/>
    </row>
    <row r="119" spans="4:8" ht="18.75" customHeight="1">
      <c r="D119" s="170"/>
      <c r="E119" s="223"/>
      <c r="F119" s="298"/>
      <c r="G119" s="425"/>
      <c r="H119" s="425"/>
    </row>
    <row r="120" spans="4:8" ht="18.75" customHeight="1">
      <c r="D120" s="170"/>
      <c r="E120" s="223"/>
      <c r="F120" s="139"/>
      <c r="G120" s="425"/>
      <c r="H120" s="425"/>
    </row>
    <row r="121" spans="4:8" ht="18.75" customHeight="1">
      <c r="D121" s="170"/>
      <c r="E121" s="223"/>
      <c r="F121" s="139"/>
      <c r="G121" s="425"/>
      <c r="H121" s="425"/>
    </row>
    <row r="122" spans="4:8" ht="18.75" customHeight="1">
      <c r="D122" s="170"/>
      <c r="E122" s="223"/>
      <c r="F122" s="139"/>
      <c r="G122" s="425"/>
      <c r="H122" s="425"/>
    </row>
    <row r="123" spans="4:8" ht="18.75" customHeight="1">
      <c r="D123" s="170"/>
      <c r="E123" s="223"/>
      <c r="F123" s="139"/>
      <c r="G123" s="425"/>
      <c r="H123" s="425"/>
    </row>
    <row r="124" spans="4:8" ht="18.75" customHeight="1">
      <c r="D124" s="170"/>
      <c r="E124" s="223"/>
      <c r="F124" s="139"/>
      <c r="G124" s="425"/>
      <c r="H124" s="425"/>
    </row>
    <row r="125" spans="4:8" ht="18.75" customHeight="1">
      <c r="D125" s="170"/>
      <c r="E125" s="223"/>
      <c r="F125" s="139"/>
      <c r="G125" s="425"/>
      <c r="H125" s="425"/>
    </row>
    <row r="126" spans="4:8" ht="18.75" customHeight="1">
      <c r="D126" s="170"/>
      <c r="E126" s="223"/>
      <c r="F126" s="139"/>
      <c r="G126" s="425"/>
      <c r="H126" s="425"/>
    </row>
    <row r="127" spans="4:8" ht="18.75" customHeight="1">
      <c r="D127" s="170"/>
      <c r="E127" s="223"/>
      <c r="F127" s="139"/>
      <c r="G127" s="425"/>
      <c r="H127" s="425"/>
    </row>
    <row r="128" spans="4:8" ht="18.75" customHeight="1">
      <c r="D128" s="170"/>
      <c r="E128" s="223"/>
      <c r="F128" s="139"/>
      <c r="G128" s="425"/>
      <c r="H128" s="425"/>
    </row>
    <row r="129" spans="4:8" ht="18.75" customHeight="1">
      <c r="D129" s="170"/>
      <c r="E129" s="223"/>
      <c r="F129" s="139"/>
      <c r="G129" s="425"/>
      <c r="H129" s="425"/>
    </row>
    <row r="130" spans="4:8" ht="18.75" customHeight="1">
      <c r="D130" s="170"/>
      <c r="E130" s="223"/>
      <c r="F130" s="139"/>
      <c r="G130" s="425"/>
      <c r="H130" s="425"/>
    </row>
    <row r="131" spans="4:8" ht="18.75" customHeight="1">
      <c r="D131" s="170"/>
      <c r="E131" s="223"/>
      <c r="F131" s="139"/>
      <c r="G131" s="425"/>
      <c r="H131" s="425"/>
    </row>
    <row r="132" spans="4:8" ht="18.75" customHeight="1">
      <c r="D132" s="170"/>
      <c r="E132" s="223"/>
      <c r="F132" s="139"/>
      <c r="G132" s="425"/>
      <c r="H132" s="425"/>
    </row>
    <row r="133" spans="4:8" ht="18.75" customHeight="1">
      <c r="D133" s="170"/>
      <c r="E133" s="223"/>
      <c r="F133" s="139"/>
      <c r="G133" s="425"/>
      <c r="H133" s="425"/>
    </row>
    <row r="134" spans="4:8" ht="18.75" customHeight="1">
      <c r="D134" s="170"/>
      <c r="E134" s="223"/>
      <c r="F134" s="139"/>
      <c r="G134" s="425"/>
      <c r="H134" s="425"/>
    </row>
    <row r="135" spans="4:8" ht="18.75" customHeight="1">
      <c r="D135" s="170"/>
      <c r="E135" s="223"/>
      <c r="F135" s="139"/>
      <c r="G135" s="425"/>
      <c r="H135" s="425"/>
    </row>
    <row r="136" spans="4:6" ht="18.75" customHeight="1">
      <c r="D136" s="170"/>
      <c r="E136" s="223"/>
      <c r="F136" s="139"/>
    </row>
    <row r="137" spans="4:6" ht="18.75" customHeight="1">
      <c r="D137" s="170"/>
      <c r="E137" s="223"/>
      <c r="F137" s="139"/>
    </row>
    <row r="138" spans="4:6" ht="18.75" customHeight="1">
      <c r="D138" s="170"/>
      <c r="E138" s="223"/>
      <c r="F138" s="139"/>
    </row>
    <row r="139" spans="4:6" ht="18.75" customHeight="1">
      <c r="D139" s="170"/>
      <c r="E139" s="223"/>
      <c r="F139" s="139"/>
    </row>
    <row r="140" spans="4:6" ht="18.75" customHeight="1">
      <c r="D140" s="170"/>
      <c r="E140" s="223"/>
      <c r="F140" s="139"/>
    </row>
    <row r="141" spans="4:6" ht="18.75" customHeight="1">
      <c r="D141" s="170"/>
      <c r="E141" s="223"/>
      <c r="F141" s="139"/>
    </row>
    <row r="142" spans="4:6" ht="18.75" customHeight="1">
      <c r="D142" s="170"/>
      <c r="E142" s="223"/>
      <c r="F142" s="139"/>
    </row>
    <row r="143" spans="4:6" ht="18.75" customHeight="1">
      <c r="D143" s="170"/>
      <c r="E143" s="223"/>
      <c r="F143" s="139"/>
    </row>
    <row r="144" spans="4:6" ht="18.75" customHeight="1">
      <c r="D144" s="170"/>
      <c r="E144" s="223"/>
      <c r="F144" s="139"/>
    </row>
    <row r="145" spans="4:6" ht="18.75" customHeight="1">
      <c r="D145" s="170"/>
      <c r="E145" s="223"/>
      <c r="F145" s="139"/>
    </row>
    <row r="146" spans="4:6" ht="18.75" customHeight="1">
      <c r="D146" s="170"/>
      <c r="E146" s="223"/>
      <c r="F146" s="139"/>
    </row>
    <row r="147" spans="4:6" ht="18.75" customHeight="1">
      <c r="D147" s="170"/>
      <c r="E147" s="223"/>
      <c r="F147" s="139"/>
    </row>
    <row r="148" spans="4:6" ht="18.75" customHeight="1">
      <c r="D148" s="170"/>
      <c r="E148" s="223"/>
      <c r="F148" s="139"/>
    </row>
    <row r="149" spans="4:6" ht="18.75" customHeight="1">
      <c r="D149" s="170"/>
      <c r="E149" s="223"/>
      <c r="F149" s="139"/>
    </row>
    <row r="150" spans="4:6" ht="18.75" customHeight="1">
      <c r="D150" s="170"/>
      <c r="E150" s="223"/>
      <c r="F150" s="139"/>
    </row>
    <row r="151" spans="4:6" ht="18.75" customHeight="1">
      <c r="D151" s="170"/>
      <c r="E151" s="223"/>
      <c r="F151" s="139"/>
    </row>
    <row r="152" spans="4:6" ht="18.75" customHeight="1">
      <c r="D152" s="170"/>
      <c r="E152" s="223"/>
      <c r="F152" s="139"/>
    </row>
    <row r="153" spans="4:6" ht="18.75" customHeight="1">
      <c r="D153" s="170"/>
      <c r="E153" s="223"/>
      <c r="F153" s="139"/>
    </row>
    <row r="154" spans="4:6" ht="18.75" customHeight="1">
      <c r="D154" s="170"/>
      <c r="E154" s="223"/>
      <c r="F154" s="139"/>
    </row>
    <row r="155" spans="4:6" ht="18.75" customHeight="1">
      <c r="D155" s="170"/>
      <c r="E155" s="223"/>
      <c r="F155" s="139"/>
    </row>
    <row r="156" spans="4:6" ht="18.75" customHeight="1">
      <c r="D156" s="170"/>
      <c r="E156" s="223"/>
      <c r="F156" s="139"/>
    </row>
    <row r="157" spans="4:6" ht="18.75" customHeight="1">
      <c r="D157" s="170"/>
      <c r="E157" s="223"/>
      <c r="F157" s="139"/>
    </row>
    <row r="158" spans="4:6" ht="18.75" customHeight="1">
      <c r="D158" s="170"/>
      <c r="E158" s="223"/>
      <c r="F158" s="139"/>
    </row>
    <row r="159" spans="4:6" ht="18.75" customHeight="1">
      <c r="D159" s="170"/>
      <c r="E159" s="223"/>
      <c r="F159" s="139"/>
    </row>
    <row r="160" spans="4:6" ht="18.75" customHeight="1">
      <c r="D160" s="170"/>
      <c r="E160" s="223"/>
      <c r="F160" s="139"/>
    </row>
    <row r="161" spans="4:6" ht="18.75" customHeight="1">
      <c r="D161" s="170"/>
      <c r="E161" s="223"/>
      <c r="F161" s="139"/>
    </row>
    <row r="162" spans="4:6" ht="18.75" customHeight="1">
      <c r="D162" s="170"/>
      <c r="E162" s="223"/>
      <c r="F162" s="139"/>
    </row>
    <row r="163" spans="4:6" ht="18.75" customHeight="1">
      <c r="D163" s="170"/>
      <c r="E163" s="223"/>
      <c r="F163" s="139"/>
    </row>
    <row r="164" spans="4:6" ht="18.75" customHeight="1">
      <c r="D164" s="170"/>
      <c r="E164" s="223"/>
      <c r="F164" s="139"/>
    </row>
    <row r="165" spans="4:6" ht="18.75" customHeight="1">
      <c r="D165" s="170"/>
      <c r="E165" s="223"/>
      <c r="F165" s="139"/>
    </row>
    <row r="166" spans="4:6" ht="18.75" customHeight="1">
      <c r="D166" s="170"/>
      <c r="E166" s="223"/>
      <c r="F166" s="139"/>
    </row>
    <row r="167" spans="4:6" ht="18.75" customHeight="1">
      <c r="D167" s="170"/>
      <c r="E167" s="223"/>
      <c r="F167" s="139"/>
    </row>
    <row r="168" spans="4:6" ht="18.75" customHeight="1">
      <c r="D168" s="170"/>
      <c r="E168" s="223"/>
      <c r="F168" s="139"/>
    </row>
    <row r="169" spans="4:6" ht="18.75" customHeight="1">
      <c r="D169" s="170"/>
      <c r="E169" s="223"/>
      <c r="F169" s="139"/>
    </row>
    <row r="170" spans="4:6" ht="18.75" customHeight="1">
      <c r="D170" s="170"/>
      <c r="E170" s="223"/>
      <c r="F170" s="139"/>
    </row>
    <row r="171" spans="4:6" ht="18.75" customHeight="1">
      <c r="D171" s="170"/>
      <c r="E171" s="223"/>
      <c r="F171" s="139"/>
    </row>
    <row r="172" spans="4:6" ht="18.75" customHeight="1">
      <c r="D172" s="170"/>
      <c r="E172" s="223"/>
      <c r="F172" s="139"/>
    </row>
    <row r="173" spans="4:6" ht="18.75" customHeight="1">
      <c r="D173" s="170"/>
      <c r="E173" s="223"/>
      <c r="F173" s="139"/>
    </row>
    <row r="174" spans="4:6" ht="18.75" customHeight="1">
      <c r="D174" s="170"/>
      <c r="E174" s="223"/>
      <c r="F174" s="139"/>
    </row>
    <row r="175" spans="4:6" ht="18.75" customHeight="1">
      <c r="D175" s="170"/>
      <c r="E175" s="223"/>
      <c r="F175" s="139"/>
    </row>
    <row r="176" spans="4:6" ht="18.75" customHeight="1">
      <c r="D176" s="170"/>
      <c r="E176" s="223"/>
      <c r="F176" s="139"/>
    </row>
    <row r="177" spans="4:6" ht="18.75" customHeight="1">
      <c r="D177" s="170"/>
      <c r="E177" s="223"/>
      <c r="F177" s="139"/>
    </row>
    <row r="178" spans="4:6" ht="18.75" customHeight="1">
      <c r="D178" s="170"/>
      <c r="E178" s="223"/>
      <c r="F178" s="139"/>
    </row>
    <row r="179" spans="4:6" ht="18.75" customHeight="1">
      <c r="D179" s="170"/>
      <c r="E179" s="223"/>
      <c r="F179" s="139"/>
    </row>
    <row r="180" spans="4:6" ht="18.75" customHeight="1">
      <c r="D180" s="170"/>
      <c r="E180" s="223"/>
      <c r="F180" s="139"/>
    </row>
    <row r="181" spans="4:6" ht="18.75" customHeight="1">
      <c r="D181" s="170"/>
      <c r="E181" s="223"/>
      <c r="F181" s="139"/>
    </row>
    <row r="182" spans="4:6" ht="18.75" customHeight="1">
      <c r="D182" s="170"/>
      <c r="E182" s="223"/>
      <c r="F182" s="139"/>
    </row>
    <row r="183" spans="4:6" ht="18.75" customHeight="1">
      <c r="D183" s="170"/>
      <c r="E183" s="223"/>
      <c r="F183" s="139"/>
    </row>
    <row r="184" spans="4:6" ht="18.75" customHeight="1">
      <c r="D184" s="170"/>
      <c r="E184" s="223"/>
      <c r="F184" s="139"/>
    </row>
    <row r="185" spans="4:6" ht="18.75" customHeight="1">
      <c r="D185" s="170"/>
      <c r="E185" s="223"/>
      <c r="F185" s="139"/>
    </row>
    <row r="186" spans="4:6" ht="18" customHeight="1">
      <c r="D186" s="170"/>
      <c r="E186" s="223"/>
      <c r="F186" s="139"/>
    </row>
    <row r="187" spans="4:6" ht="18.75" customHeight="1">
      <c r="D187" s="170"/>
      <c r="E187" s="223"/>
      <c r="F187" s="139"/>
    </row>
    <row r="188" spans="4:6" ht="18.75" customHeight="1">
      <c r="D188" s="170"/>
      <c r="E188" s="223"/>
      <c r="F188" s="139"/>
    </row>
    <row r="189" spans="4:6" ht="18.75" customHeight="1">
      <c r="D189" s="170"/>
      <c r="E189" s="223"/>
      <c r="F189" s="139"/>
    </row>
    <row r="190" spans="4:6" ht="18.75" customHeight="1">
      <c r="D190" s="170"/>
      <c r="F190" s="139"/>
    </row>
    <row r="191" spans="4:6" ht="18.75" customHeight="1">
      <c r="D191" s="170"/>
      <c r="F191" s="139"/>
    </row>
    <row r="192" spans="4:6" ht="18.75" customHeight="1">
      <c r="D192" s="170"/>
      <c r="F192" s="139"/>
    </row>
    <row r="193" spans="4:6" ht="18.75" customHeight="1">
      <c r="D193" s="170"/>
      <c r="F193" s="139"/>
    </row>
    <row r="194" spans="4:6" ht="18.75" customHeight="1">
      <c r="D194" s="170"/>
      <c r="F194" s="139"/>
    </row>
    <row r="195" spans="4:6" ht="18.75" customHeight="1">
      <c r="D195" s="170"/>
      <c r="F195" s="139"/>
    </row>
    <row r="196" spans="4:6" ht="18.75" customHeight="1">
      <c r="D196" s="170"/>
      <c r="F196" s="139"/>
    </row>
    <row r="197" spans="4:6" ht="18.75" customHeight="1">
      <c r="D197" s="170"/>
      <c r="F197" s="139"/>
    </row>
    <row r="198" spans="4:6" ht="18.75" customHeight="1">
      <c r="D198" s="170"/>
      <c r="F198" s="139"/>
    </row>
    <row r="199" spans="4:6" ht="18.75" customHeight="1">
      <c r="D199" s="170"/>
      <c r="F199" s="139"/>
    </row>
    <row r="200" spans="4:6" ht="18.75" customHeight="1">
      <c r="D200" s="170"/>
      <c r="F200" s="139"/>
    </row>
    <row r="201" spans="4:6" ht="18.75" customHeight="1">
      <c r="D201" s="170"/>
      <c r="F201" s="139"/>
    </row>
    <row r="202" spans="4:6" ht="18.75" customHeight="1">
      <c r="D202" s="170"/>
      <c r="F202" s="139"/>
    </row>
    <row r="203" spans="4:6" ht="18.75" customHeight="1">
      <c r="D203" s="170"/>
      <c r="F203" s="139"/>
    </row>
    <row r="204" spans="4:6" ht="18.75" customHeight="1">
      <c r="D204" s="170"/>
      <c r="F204" s="139"/>
    </row>
    <row r="205" spans="4:6" ht="18.75" customHeight="1">
      <c r="D205" s="170"/>
      <c r="F205" s="139"/>
    </row>
    <row r="206" ht="18.75" customHeight="1">
      <c r="D206" s="170"/>
    </row>
    <row r="207" ht="18.75" customHeight="1">
      <c r="D207" s="170"/>
    </row>
    <row r="208" ht="18.75" customHeight="1">
      <c r="D208" s="170"/>
    </row>
    <row r="209" ht="18.75" customHeight="1">
      <c r="D209" s="170"/>
    </row>
    <row r="210" ht="18.75" customHeight="1">
      <c r="D210" s="170"/>
    </row>
    <row r="211" ht="18.75" customHeight="1">
      <c r="D211" s="170"/>
    </row>
    <row r="212" ht="18.75" customHeight="1">
      <c r="D212" s="170"/>
    </row>
    <row r="213" ht="18.75" customHeight="1">
      <c r="D213" s="170"/>
    </row>
    <row r="214" ht="18.75" customHeight="1">
      <c r="D214" s="170"/>
    </row>
    <row r="215" ht="18.75" customHeight="1">
      <c r="D215" s="170"/>
    </row>
    <row r="216" ht="18.75" customHeight="1">
      <c r="D216" s="170"/>
    </row>
    <row r="217" ht="18.75" customHeight="1">
      <c r="D217" s="170"/>
    </row>
    <row r="218" ht="18.75" customHeight="1">
      <c r="D218" s="170"/>
    </row>
    <row r="219" ht="18.75" customHeight="1">
      <c r="D219" s="170"/>
    </row>
    <row r="220" ht="18.75" customHeight="1">
      <c r="D220" s="170"/>
    </row>
    <row r="221" ht="18.75" customHeight="1">
      <c r="D221" s="170"/>
    </row>
    <row r="222" ht="18.75" customHeight="1">
      <c r="D222" s="170"/>
    </row>
    <row r="223" ht="18.75" customHeight="1">
      <c r="D223" s="170"/>
    </row>
    <row r="224" ht="18.75" customHeight="1">
      <c r="D224" s="170"/>
    </row>
    <row r="225" ht="18.75" customHeight="1">
      <c r="D225" s="170"/>
    </row>
    <row r="226" ht="18.75" customHeight="1">
      <c r="D226" s="170"/>
    </row>
    <row r="227" ht="18.75" customHeight="1">
      <c r="D227" s="170"/>
    </row>
    <row r="228" ht="18.75" customHeight="1">
      <c r="D228" s="170"/>
    </row>
    <row r="229" ht="18.75" customHeight="1">
      <c r="D229" s="170"/>
    </row>
    <row r="230" ht="18.75" customHeight="1">
      <c r="D230" s="170"/>
    </row>
    <row r="231" ht="18.75" customHeight="1">
      <c r="D231" s="170"/>
    </row>
    <row r="232" ht="18.75" customHeight="1">
      <c r="D232" s="170"/>
    </row>
    <row r="233" ht="18.75" customHeight="1">
      <c r="D233" s="170"/>
    </row>
    <row r="234" ht="18.75" customHeight="1">
      <c r="D234" s="170"/>
    </row>
    <row r="235" ht="18.75" customHeight="1">
      <c r="D235" s="170"/>
    </row>
    <row r="236" ht="18.75" customHeight="1">
      <c r="D236" s="170"/>
    </row>
    <row r="237" ht="18.75" customHeight="1">
      <c r="D237" s="170"/>
    </row>
    <row r="238" ht="18.75" customHeight="1">
      <c r="D238" s="170"/>
    </row>
    <row r="239" ht="18.75" customHeight="1">
      <c r="D239" s="170"/>
    </row>
    <row r="240" ht="18.75" customHeight="1">
      <c r="D240" s="170"/>
    </row>
    <row r="241" ht="18.75" customHeight="1">
      <c r="D241" s="170"/>
    </row>
    <row r="242" ht="18.75" customHeight="1">
      <c r="D242" s="170"/>
    </row>
    <row r="243" ht="18.75" customHeight="1">
      <c r="D243" s="170"/>
    </row>
    <row r="244" ht="18.75" customHeight="1">
      <c r="D244" s="170"/>
    </row>
    <row r="245" ht="18.75" customHeight="1">
      <c r="D245" s="170"/>
    </row>
    <row r="246" ht="18.75" customHeight="1">
      <c r="D246" s="170"/>
    </row>
    <row r="247" ht="18.75" customHeight="1">
      <c r="D247" s="170"/>
    </row>
    <row r="248" ht="18.75" customHeight="1">
      <c r="D248" s="170"/>
    </row>
    <row r="249" ht="18.75" customHeight="1">
      <c r="D249" s="170"/>
    </row>
    <row r="250" ht="18.75" customHeight="1">
      <c r="D250" s="170"/>
    </row>
    <row r="251" ht="18.75" customHeight="1">
      <c r="D251" s="170"/>
    </row>
    <row r="252" ht="18.75" customHeight="1">
      <c r="D252" s="170"/>
    </row>
    <row r="253" ht="18.75" customHeight="1">
      <c r="D253" s="170"/>
    </row>
    <row r="254" ht="18.75" customHeight="1">
      <c r="D254" s="170"/>
    </row>
    <row r="255" ht="18.75" customHeight="1">
      <c r="D255" s="170"/>
    </row>
    <row r="256" ht="18.75" customHeight="1">
      <c r="D256" s="170"/>
    </row>
    <row r="257" ht="18.75" customHeight="1">
      <c r="D257" s="170"/>
    </row>
    <row r="258" ht="18.75" customHeight="1">
      <c r="D258" s="170"/>
    </row>
    <row r="259" ht="18.75" customHeight="1">
      <c r="D259" s="170"/>
    </row>
    <row r="260" ht="18.75" customHeight="1">
      <c r="D260" s="170"/>
    </row>
    <row r="261" ht="18.75" customHeight="1">
      <c r="D261" s="170"/>
    </row>
    <row r="262" ht="18.75" customHeight="1">
      <c r="D262" s="170"/>
    </row>
    <row r="263" ht="18.75" customHeight="1">
      <c r="D263" s="170"/>
    </row>
    <row r="264" ht="18.75" customHeight="1">
      <c r="D264" s="170"/>
    </row>
    <row r="265" ht="18.75" customHeight="1">
      <c r="D265" s="170"/>
    </row>
    <row r="266" ht="18.75" customHeight="1">
      <c r="D266" s="170"/>
    </row>
    <row r="267" ht="18.75" customHeight="1">
      <c r="D267" s="170"/>
    </row>
    <row r="268" ht="18.75" customHeight="1">
      <c r="D268" s="170"/>
    </row>
    <row r="269" ht="18.75" customHeight="1">
      <c r="D269" s="170"/>
    </row>
    <row r="270" ht="18.75" customHeight="1">
      <c r="D270" s="170"/>
    </row>
    <row r="271" ht="18.75" customHeight="1">
      <c r="D271" s="170"/>
    </row>
    <row r="272" ht="18.75" customHeight="1">
      <c r="D272" s="170"/>
    </row>
    <row r="273" ht="18.75" customHeight="1">
      <c r="D273" s="170"/>
    </row>
    <row r="274" ht="18.75" customHeight="1">
      <c r="D274" s="170"/>
    </row>
    <row r="275" ht="18.75" customHeight="1">
      <c r="D275" s="170"/>
    </row>
    <row r="276" ht="18.75" customHeight="1">
      <c r="D276" s="170"/>
    </row>
    <row r="277" ht="18.75" customHeight="1">
      <c r="D277" s="170"/>
    </row>
    <row r="278" ht="18.75" customHeight="1">
      <c r="D278" s="170"/>
    </row>
    <row r="279" ht="18.75" customHeight="1">
      <c r="D279" s="170"/>
    </row>
    <row r="280" ht="18.75" customHeight="1">
      <c r="D280" s="170"/>
    </row>
    <row r="281" ht="18.75" customHeight="1">
      <c r="D281" s="170"/>
    </row>
    <row r="282" ht="18.75" customHeight="1">
      <c r="D282" s="170"/>
    </row>
    <row r="283" ht="18.75" customHeight="1">
      <c r="D283" s="170"/>
    </row>
    <row r="284" ht="18.75" customHeight="1">
      <c r="D284" s="170"/>
    </row>
    <row r="285" ht="18.75" customHeight="1">
      <c r="D285" s="170"/>
    </row>
    <row r="286" ht="18.75" customHeight="1">
      <c r="D286" s="170"/>
    </row>
    <row r="287" ht="18.75" customHeight="1">
      <c r="D287" s="170"/>
    </row>
    <row r="288" ht="18.75" customHeight="1">
      <c r="D288" s="170"/>
    </row>
    <row r="289" ht="18.75" customHeight="1">
      <c r="D289" s="170"/>
    </row>
    <row r="290" ht="18.75" customHeight="1">
      <c r="D290" s="170"/>
    </row>
    <row r="291" ht="18.75" customHeight="1">
      <c r="D291" s="170"/>
    </row>
    <row r="292" ht="18.75" customHeight="1">
      <c r="D292" s="170"/>
    </row>
    <row r="293" ht="18.75" customHeight="1">
      <c r="D293" s="170"/>
    </row>
    <row r="294" ht="18.75" customHeight="1">
      <c r="D294" s="170"/>
    </row>
    <row r="295" ht="18.75" customHeight="1">
      <c r="D295" s="170"/>
    </row>
    <row r="296" ht="18.75" customHeight="1">
      <c r="D296" s="170"/>
    </row>
    <row r="297" ht="18.75" customHeight="1">
      <c r="D297" s="170"/>
    </row>
    <row r="298" ht="18.75" customHeight="1">
      <c r="D298" s="170"/>
    </row>
    <row r="299" ht="18.75" customHeight="1">
      <c r="D299" s="170"/>
    </row>
    <row r="300" ht="18.75" customHeight="1">
      <c r="D300" s="170"/>
    </row>
    <row r="301" ht="18.75" customHeight="1">
      <c r="D301" s="170"/>
    </row>
    <row r="302" ht="18.75" customHeight="1">
      <c r="D302" s="170"/>
    </row>
    <row r="303" ht="18.75" customHeight="1">
      <c r="D303" s="170"/>
    </row>
    <row r="304" ht="18.75" customHeight="1">
      <c r="D304" s="170"/>
    </row>
    <row r="305" ht="18.75" customHeight="1">
      <c r="D305" s="170"/>
    </row>
    <row r="306" ht="18.75" customHeight="1">
      <c r="D306" s="170"/>
    </row>
    <row r="307" ht="18.75" customHeight="1">
      <c r="D307" s="170"/>
    </row>
    <row r="308" ht="18.75" customHeight="1">
      <c r="D308" s="170"/>
    </row>
    <row r="309" ht="18.75" customHeight="1">
      <c r="D309" s="170"/>
    </row>
    <row r="310" ht="18.75" customHeight="1">
      <c r="D310" s="170"/>
    </row>
    <row r="311" ht="18.75" customHeight="1">
      <c r="D311" s="170"/>
    </row>
    <row r="312" ht="18.75" customHeight="1">
      <c r="D312" s="170"/>
    </row>
    <row r="313" ht="18.75" customHeight="1">
      <c r="D313" s="170"/>
    </row>
    <row r="314" ht="18.75" customHeight="1">
      <c r="D314" s="170"/>
    </row>
    <row r="315" ht="18.75" customHeight="1">
      <c r="D315" s="170"/>
    </row>
    <row r="316" ht="18.75" customHeight="1">
      <c r="D316" s="170"/>
    </row>
    <row r="317" ht="18.75" customHeight="1">
      <c r="D317" s="170"/>
    </row>
    <row r="318" ht="18.75" customHeight="1">
      <c r="D318" s="170"/>
    </row>
    <row r="319" ht="18.75" customHeight="1">
      <c r="D319" s="170"/>
    </row>
    <row r="320" ht="18.75" customHeight="1">
      <c r="D320" s="170"/>
    </row>
    <row r="321" ht="18.75" customHeight="1">
      <c r="D321" s="170"/>
    </row>
    <row r="322" ht="18.75" customHeight="1">
      <c r="D322" s="170"/>
    </row>
    <row r="323" ht="18.75" customHeight="1">
      <c r="D323" s="170"/>
    </row>
    <row r="324" ht="18.75" customHeight="1">
      <c r="D324" s="170"/>
    </row>
    <row r="325" ht="18.75" customHeight="1">
      <c r="D325" s="170"/>
    </row>
    <row r="326" ht="18.75" customHeight="1">
      <c r="D326" s="170"/>
    </row>
    <row r="327" ht="18.75" customHeight="1">
      <c r="D327" s="170"/>
    </row>
    <row r="328" ht="18.75" customHeight="1">
      <c r="D328" s="170"/>
    </row>
    <row r="329" ht="18.75" customHeight="1">
      <c r="D329" s="170"/>
    </row>
    <row r="330" ht="18.75" customHeight="1">
      <c r="D330" s="170"/>
    </row>
    <row r="331" ht="18.75" customHeight="1">
      <c r="D331" s="170"/>
    </row>
    <row r="332" ht="18.75" customHeight="1">
      <c r="D332" s="170"/>
    </row>
    <row r="333" ht="18.75" customHeight="1">
      <c r="D333" s="170"/>
    </row>
    <row r="334" ht="18.75" customHeight="1">
      <c r="D334" s="170"/>
    </row>
    <row r="335" ht="18.75" customHeight="1">
      <c r="D335" s="170"/>
    </row>
    <row r="336" ht="18.75" customHeight="1">
      <c r="D336" s="170"/>
    </row>
    <row r="337" ht="18.75" customHeight="1">
      <c r="D337" s="170"/>
    </row>
    <row r="338" ht="18.75" customHeight="1">
      <c r="D338" s="170"/>
    </row>
    <row r="339" ht="18.75" customHeight="1">
      <c r="D339" s="170"/>
    </row>
    <row r="340" ht="18.75" customHeight="1">
      <c r="D340" s="170"/>
    </row>
    <row r="341" ht="18.75" customHeight="1">
      <c r="D341" s="170"/>
    </row>
    <row r="342" ht="18.75" customHeight="1">
      <c r="D342" s="170"/>
    </row>
    <row r="343" ht="18.75" customHeight="1">
      <c r="D343" s="170"/>
    </row>
    <row r="344" ht="18.75" customHeight="1">
      <c r="D344" s="170"/>
    </row>
    <row r="345" ht="18.75" customHeight="1">
      <c r="D345" s="170"/>
    </row>
    <row r="346" ht="18.75" customHeight="1">
      <c r="D346" s="170"/>
    </row>
    <row r="347" ht="18.75" customHeight="1">
      <c r="D347" s="170"/>
    </row>
    <row r="348" ht="18.75" customHeight="1">
      <c r="D348" s="170"/>
    </row>
    <row r="349" ht="18.75" customHeight="1">
      <c r="D349" s="170"/>
    </row>
    <row r="350" ht="18.75" customHeight="1">
      <c r="D350" s="170"/>
    </row>
    <row r="351" ht="18.75" customHeight="1">
      <c r="D351" s="170"/>
    </row>
    <row r="352" ht="18.75" customHeight="1">
      <c r="D352" s="170"/>
    </row>
    <row r="353" ht="18.75" customHeight="1">
      <c r="D353" s="170"/>
    </row>
    <row r="354" ht="18.75" customHeight="1">
      <c r="D354" s="170"/>
    </row>
    <row r="355" ht="18.75" customHeight="1">
      <c r="D355" s="170"/>
    </row>
    <row r="356" ht="18.75" customHeight="1">
      <c r="D356" s="170"/>
    </row>
    <row r="357" ht="18.75" customHeight="1">
      <c r="D357" s="170"/>
    </row>
    <row r="358" ht="18.75" customHeight="1">
      <c r="D358" s="170"/>
    </row>
    <row r="359" ht="18.75" customHeight="1">
      <c r="D359" s="170"/>
    </row>
    <row r="360" ht="18.75" customHeight="1">
      <c r="D360" s="170"/>
    </row>
    <row r="361" ht="18.75" customHeight="1">
      <c r="D361" s="170"/>
    </row>
    <row r="362" ht="18.75" customHeight="1">
      <c r="D362" s="170"/>
    </row>
    <row r="363" ht="18.75" customHeight="1">
      <c r="D363" s="170"/>
    </row>
    <row r="364" ht="18.75" customHeight="1">
      <c r="D364" s="170"/>
    </row>
    <row r="365" ht="18.75" customHeight="1">
      <c r="D365" s="170"/>
    </row>
    <row r="366" ht="18.75" customHeight="1">
      <c r="D366" s="170"/>
    </row>
    <row r="367" ht="18.75" customHeight="1">
      <c r="D367" s="170"/>
    </row>
    <row r="368" ht="18.75" customHeight="1">
      <c r="D368" s="170"/>
    </row>
    <row r="369" ht="18.75" customHeight="1">
      <c r="D369" s="170"/>
    </row>
    <row r="370" ht="18.75" customHeight="1">
      <c r="D370" s="170"/>
    </row>
    <row r="371" ht="18.75" customHeight="1">
      <c r="D371" s="170"/>
    </row>
    <row r="372" ht="18.75" customHeight="1">
      <c r="D372" s="170"/>
    </row>
    <row r="373" ht="18.75" customHeight="1">
      <c r="D373" s="170"/>
    </row>
    <row r="374" ht="18.75" customHeight="1">
      <c r="D374" s="170"/>
    </row>
    <row r="375" ht="18.75" customHeight="1">
      <c r="D375" s="170"/>
    </row>
    <row r="376" ht="18.75" customHeight="1">
      <c r="D376" s="170"/>
    </row>
    <row r="377" ht="18.75" customHeight="1">
      <c r="D377" s="170"/>
    </row>
    <row r="378" ht="18.75" customHeight="1">
      <c r="D378" s="170"/>
    </row>
    <row r="379" ht="18.75" customHeight="1">
      <c r="D379" s="170"/>
    </row>
    <row r="380" ht="18.75" customHeight="1">
      <c r="D380" s="170"/>
    </row>
    <row r="381" ht="18.75" customHeight="1">
      <c r="D381" s="170"/>
    </row>
    <row r="382" ht="18.75" customHeight="1">
      <c r="D382" s="170"/>
    </row>
    <row r="383" ht="18.75" customHeight="1">
      <c r="D383" s="170"/>
    </row>
    <row r="384" ht="18.75" customHeight="1">
      <c r="D384" s="170"/>
    </row>
    <row r="385" ht="18.75" customHeight="1">
      <c r="D385" s="170"/>
    </row>
    <row r="386" ht="18.75" customHeight="1">
      <c r="D386" s="170"/>
    </row>
    <row r="387" ht="18.75" customHeight="1">
      <c r="D387" s="170"/>
    </row>
    <row r="388" ht="18.75" customHeight="1">
      <c r="D388" s="170"/>
    </row>
    <row r="389" ht="18.75" customHeight="1">
      <c r="D389" s="170"/>
    </row>
    <row r="390" ht="18.75" customHeight="1">
      <c r="D390" s="170"/>
    </row>
    <row r="391" ht="18.75" customHeight="1">
      <c r="D391" s="170"/>
    </row>
    <row r="392" ht="18.75" customHeight="1">
      <c r="D392" s="170"/>
    </row>
    <row r="393" ht="18.75" customHeight="1">
      <c r="D393" s="170"/>
    </row>
    <row r="394" ht="18.75" customHeight="1">
      <c r="D394" s="170"/>
    </row>
    <row r="395" ht="18.75" customHeight="1">
      <c r="D395" s="170"/>
    </row>
    <row r="396" ht="18.75" customHeight="1">
      <c r="D396" s="170"/>
    </row>
    <row r="397" ht="18.75" customHeight="1">
      <c r="D397" s="170"/>
    </row>
    <row r="398" ht="18.75" customHeight="1">
      <c r="D398" s="170"/>
    </row>
    <row r="399" ht="18.75" customHeight="1">
      <c r="D399" s="170"/>
    </row>
    <row r="400" ht="18.75" customHeight="1">
      <c r="D400" s="170"/>
    </row>
    <row r="401" ht="18.75" customHeight="1">
      <c r="D401" s="170"/>
    </row>
    <row r="402" ht="18.75" customHeight="1">
      <c r="D402" s="170"/>
    </row>
    <row r="403" ht="18.75" customHeight="1">
      <c r="D403" s="170"/>
    </row>
    <row r="404" ht="18.75" customHeight="1">
      <c r="D404" s="170"/>
    </row>
    <row r="405" ht="18.75" customHeight="1">
      <c r="D405" s="170"/>
    </row>
    <row r="406" ht="18.75" customHeight="1">
      <c r="D406" s="170"/>
    </row>
    <row r="407" ht="18.75" customHeight="1">
      <c r="D407" s="170"/>
    </row>
    <row r="408" ht="18.75" customHeight="1">
      <c r="D408" s="170"/>
    </row>
    <row r="409" ht="18.75" customHeight="1">
      <c r="D409" s="170"/>
    </row>
    <row r="410" ht="18.75" customHeight="1">
      <c r="D410" s="170"/>
    </row>
    <row r="411" ht="18.75" customHeight="1">
      <c r="D411" s="170"/>
    </row>
    <row r="412" ht="18.75" customHeight="1">
      <c r="D412" s="170"/>
    </row>
    <row r="413" ht="18.75" customHeight="1">
      <c r="D413" s="170"/>
    </row>
    <row r="414" ht="18.75" customHeight="1">
      <c r="D414" s="170"/>
    </row>
    <row r="415" ht="18.75" customHeight="1">
      <c r="D415" s="170"/>
    </row>
    <row r="416" ht="18.75" customHeight="1">
      <c r="D416" s="170"/>
    </row>
    <row r="417" ht="18.75" customHeight="1">
      <c r="D417" s="170"/>
    </row>
    <row r="418" ht="18.75" customHeight="1">
      <c r="D418" s="170"/>
    </row>
    <row r="419" ht="18.75" customHeight="1">
      <c r="D419" s="170"/>
    </row>
    <row r="420" ht="18.75" customHeight="1">
      <c r="D420" s="170"/>
    </row>
    <row r="421" ht="18.75" customHeight="1">
      <c r="D421" s="170"/>
    </row>
    <row r="422" ht="18.75" customHeight="1">
      <c r="D422" s="170"/>
    </row>
    <row r="423" ht="18.75" customHeight="1">
      <c r="D423" s="170"/>
    </row>
    <row r="424" ht="18.75" customHeight="1">
      <c r="D424" s="170"/>
    </row>
    <row r="425" ht="18.75" customHeight="1">
      <c r="D425" s="170"/>
    </row>
    <row r="426" ht="18.75" customHeight="1">
      <c r="D426" s="170"/>
    </row>
    <row r="427" ht="18.75" customHeight="1">
      <c r="D427" s="170"/>
    </row>
    <row r="428" ht="18.75" customHeight="1">
      <c r="D428" s="170"/>
    </row>
    <row r="429" ht="18.75" customHeight="1">
      <c r="D429" s="170"/>
    </row>
    <row r="430" ht="18.75" customHeight="1">
      <c r="D430" s="170"/>
    </row>
    <row r="431" ht="18.75" customHeight="1">
      <c r="D431" s="170"/>
    </row>
    <row r="432" ht="18.75" customHeight="1">
      <c r="D432" s="170"/>
    </row>
    <row r="433" ht="18.75" customHeight="1">
      <c r="D433" s="170"/>
    </row>
    <row r="434" ht="18.75" customHeight="1">
      <c r="D434" s="170"/>
    </row>
    <row r="435" ht="18.75" customHeight="1">
      <c r="D435" s="170"/>
    </row>
    <row r="436" ht="18.75" customHeight="1">
      <c r="D436" s="170"/>
    </row>
    <row r="437" ht="18.75" customHeight="1">
      <c r="D437" s="170"/>
    </row>
    <row r="438" ht="18.75" customHeight="1">
      <c r="D438" s="170"/>
    </row>
    <row r="439" ht="18.75" customHeight="1">
      <c r="D439" s="170"/>
    </row>
    <row r="440" ht="18.75" customHeight="1">
      <c r="D440" s="170"/>
    </row>
    <row r="441" ht="18.75" customHeight="1">
      <c r="D441" s="170"/>
    </row>
    <row r="442" ht="18.75" customHeight="1">
      <c r="D442" s="170"/>
    </row>
    <row r="443" ht="18.75" customHeight="1">
      <c r="D443" s="170"/>
    </row>
    <row r="444" ht="18.75" customHeight="1">
      <c r="D444" s="170"/>
    </row>
    <row r="445" ht="18.75" customHeight="1">
      <c r="D445" s="170"/>
    </row>
    <row r="446" ht="18.75" customHeight="1">
      <c r="D446" s="170"/>
    </row>
    <row r="447" ht="18.75" customHeight="1">
      <c r="D447" s="170"/>
    </row>
    <row r="448" ht="18.75" customHeight="1">
      <c r="D448" s="170"/>
    </row>
    <row r="449" ht="18.75" customHeight="1">
      <c r="D449" s="170"/>
    </row>
    <row r="450" ht="18.75" customHeight="1">
      <c r="D450" s="170"/>
    </row>
    <row r="451" ht="18.75" customHeight="1">
      <c r="D451" s="170"/>
    </row>
    <row r="452" ht="18.75" customHeight="1">
      <c r="D452" s="170"/>
    </row>
    <row r="453" ht="18.75" customHeight="1">
      <c r="D453" s="170"/>
    </row>
    <row r="454" ht="18.75" customHeight="1">
      <c r="D454" s="170"/>
    </row>
    <row r="455" ht="18.75" customHeight="1">
      <c r="D455" s="170"/>
    </row>
    <row r="456" ht="18.75" customHeight="1">
      <c r="D456" s="170"/>
    </row>
    <row r="457" ht="18.75" customHeight="1">
      <c r="D457" s="170"/>
    </row>
    <row r="458" ht="18.75" customHeight="1">
      <c r="D458" s="170"/>
    </row>
    <row r="459" ht="18.75" customHeight="1">
      <c r="D459" s="170"/>
    </row>
    <row r="460" ht="18.75" customHeight="1">
      <c r="D460" s="170"/>
    </row>
    <row r="461" ht="18.75" customHeight="1">
      <c r="D461" s="170"/>
    </row>
    <row r="462" ht="18.75" customHeight="1">
      <c r="D462" s="170"/>
    </row>
    <row r="463" ht="18.75" customHeight="1">
      <c r="D463" s="170"/>
    </row>
    <row r="464" ht="18.75" customHeight="1">
      <c r="D464" s="170"/>
    </row>
    <row r="465" ht="18.75" customHeight="1">
      <c r="D465" s="170"/>
    </row>
    <row r="466" ht="18.75" customHeight="1">
      <c r="D466" s="170"/>
    </row>
    <row r="467" ht="18.75" customHeight="1">
      <c r="D467" s="170"/>
    </row>
    <row r="468" ht="18.75" customHeight="1">
      <c r="D468" s="170"/>
    </row>
    <row r="469" ht="18.75" customHeight="1">
      <c r="D469" s="170"/>
    </row>
    <row r="470" ht="18.75" customHeight="1">
      <c r="D470" s="170"/>
    </row>
    <row r="471" ht="18.75" customHeight="1">
      <c r="D471" s="170"/>
    </row>
    <row r="472" ht="18.75" customHeight="1">
      <c r="D472" s="170"/>
    </row>
    <row r="473" ht="18.75" customHeight="1">
      <c r="D473" s="170"/>
    </row>
    <row r="474" ht="18.75" customHeight="1">
      <c r="D474" s="170"/>
    </row>
    <row r="475" ht="18.75" customHeight="1">
      <c r="D475" s="170"/>
    </row>
    <row r="476" ht="18.75" customHeight="1">
      <c r="D476" s="170"/>
    </row>
    <row r="477" ht="18.75" customHeight="1">
      <c r="D477" s="170"/>
    </row>
    <row r="478" ht="18.75" customHeight="1">
      <c r="D478" s="170"/>
    </row>
    <row r="479" ht="18.75" customHeight="1">
      <c r="D479" s="170"/>
    </row>
    <row r="480" ht="18.75" customHeight="1">
      <c r="D480" s="170"/>
    </row>
    <row r="481" ht="18.75" customHeight="1">
      <c r="D481" s="170"/>
    </row>
    <row r="482" ht="18.75" customHeight="1">
      <c r="D482" s="170"/>
    </row>
    <row r="483" ht="18.75" customHeight="1">
      <c r="D483" s="170"/>
    </row>
    <row r="484" ht="18.75" customHeight="1">
      <c r="D484" s="170"/>
    </row>
    <row r="485" ht="18.75" customHeight="1">
      <c r="D485" s="170"/>
    </row>
    <row r="486" ht="18.75" customHeight="1">
      <c r="D486" s="170"/>
    </row>
    <row r="487" ht="18.75" customHeight="1">
      <c r="D487" s="170"/>
    </row>
    <row r="488" ht="18.75" customHeight="1">
      <c r="D488" s="170"/>
    </row>
    <row r="489" ht="18.75" customHeight="1">
      <c r="D489" s="170"/>
    </row>
    <row r="490" ht="18.75" customHeight="1">
      <c r="D490" s="170"/>
    </row>
    <row r="491" ht="18.75" customHeight="1">
      <c r="D491" s="170"/>
    </row>
    <row r="492" ht="18.75" customHeight="1">
      <c r="D492" s="170"/>
    </row>
    <row r="493" ht="18.75" customHeight="1">
      <c r="D493" s="170"/>
    </row>
    <row r="494" ht="18.75" customHeight="1">
      <c r="D494" s="170"/>
    </row>
    <row r="495" ht="18.75" customHeight="1">
      <c r="D495" s="170"/>
    </row>
    <row r="496" ht="18.75" customHeight="1">
      <c r="D496" s="170"/>
    </row>
    <row r="497" ht="18.75" customHeight="1">
      <c r="D497" s="170"/>
    </row>
    <row r="498" ht="18.75" customHeight="1">
      <c r="D498" s="170"/>
    </row>
    <row r="499" ht="18.75" customHeight="1">
      <c r="D499" s="170"/>
    </row>
    <row r="500" ht="18.75" customHeight="1">
      <c r="D500" s="170"/>
    </row>
    <row r="501" ht="18.75" customHeight="1">
      <c r="D501" s="170"/>
    </row>
    <row r="502" ht="18.75" customHeight="1">
      <c r="D502" s="170"/>
    </row>
    <row r="503" ht="18.75" customHeight="1">
      <c r="D503" s="170"/>
    </row>
    <row r="504" ht="18.75" customHeight="1">
      <c r="D504" s="170"/>
    </row>
    <row r="505" ht="18.75" customHeight="1">
      <c r="D505" s="170"/>
    </row>
    <row r="506" ht="18.75" customHeight="1">
      <c r="D506" s="170"/>
    </row>
    <row r="507" ht="18.75" customHeight="1">
      <c r="D507" s="170"/>
    </row>
    <row r="508" ht="18.75" customHeight="1">
      <c r="D508" s="170"/>
    </row>
    <row r="509" ht="18.75" customHeight="1">
      <c r="D509" s="170"/>
    </row>
    <row r="510" ht="18.75" customHeight="1">
      <c r="D510" s="170"/>
    </row>
    <row r="511" ht="18.75" customHeight="1">
      <c r="D511" s="170"/>
    </row>
    <row r="512" ht="18.75" customHeight="1">
      <c r="D512" s="170"/>
    </row>
    <row r="513" ht="18.75" customHeight="1">
      <c r="D513" s="170"/>
    </row>
    <row r="514" ht="18.75" customHeight="1">
      <c r="D514" s="170"/>
    </row>
    <row r="515" ht="18.75" customHeight="1">
      <c r="D515" s="170"/>
    </row>
    <row r="516" ht="18.75" customHeight="1">
      <c r="D516" s="170"/>
    </row>
    <row r="517" ht="18.75" customHeight="1">
      <c r="D517" s="170"/>
    </row>
    <row r="518" ht="18.75" customHeight="1">
      <c r="D518" s="170"/>
    </row>
    <row r="519" ht="18.75" customHeight="1">
      <c r="D519" s="170"/>
    </row>
    <row r="520" ht="18.75" customHeight="1">
      <c r="D520" s="170"/>
    </row>
    <row r="521" ht="18.75" customHeight="1">
      <c r="D521" s="170"/>
    </row>
    <row r="522" ht="18.75" customHeight="1">
      <c r="D522" s="170"/>
    </row>
    <row r="523" ht="18.75" customHeight="1">
      <c r="D523" s="170"/>
    </row>
    <row r="524" ht="18.75" customHeight="1">
      <c r="D524" s="170"/>
    </row>
    <row r="525" ht="18.75" customHeight="1">
      <c r="D525" s="170"/>
    </row>
    <row r="526" ht="18.75" customHeight="1">
      <c r="D526" s="170"/>
    </row>
    <row r="527" ht="18.75" customHeight="1">
      <c r="D527" s="170"/>
    </row>
    <row r="528" ht="18.75" customHeight="1">
      <c r="D528" s="170"/>
    </row>
    <row r="529" ht="18.75" customHeight="1">
      <c r="D529" s="170"/>
    </row>
    <row r="530" ht="18.75" customHeight="1">
      <c r="D530" s="170"/>
    </row>
    <row r="531" ht="18.75" customHeight="1">
      <c r="D531" s="170"/>
    </row>
    <row r="532" ht="18.75" customHeight="1">
      <c r="D532" s="170"/>
    </row>
    <row r="533" ht="18.75" customHeight="1">
      <c r="D533" s="170"/>
    </row>
    <row r="534" ht="18.75" customHeight="1">
      <c r="D534" s="170"/>
    </row>
    <row r="535" ht="18.75" customHeight="1">
      <c r="D535" s="170"/>
    </row>
    <row r="536" ht="18.75" customHeight="1">
      <c r="D536" s="170"/>
    </row>
    <row r="537" ht="18.75" customHeight="1">
      <c r="D537" s="170"/>
    </row>
    <row r="538" ht="18.75" customHeight="1">
      <c r="D538" s="170"/>
    </row>
    <row r="539" ht="18.75" customHeight="1">
      <c r="D539" s="170"/>
    </row>
    <row r="540" ht="18.75" customHeight="1">
      <c r="D540" s="170"/>
    </row>
    <row r="541" ht="18.75" customHeight="1">
      <c r="D541" s="170"/>
    </row>
    <row r="542" ht="18.75" customHeight="1">
      <c r="D542" s="170"/>
    </row>
    <row r="543" ht="18.75" customHeight="1">
      <c r="D543" s="170"/>
    </row>
    <row r="544" ht="18.75" customHeight="1">
      <c r="D544" s="170"/>
    </row>
    <row r="545" ht="18.75" customHeight="1">
      <c r="D545" s="170"/>
    </row>
    <row r="546" ht="18.75" customHeight="1">
      <c r="D546" s="170"/>
    </row>
    <row r="547" ht="18.75" customHeight="1">
      <c r="D547" s="170"/>
    </row>
    <row r="548" ht="18.75" customHeight="1">
      <c r="D548" s="170"/>
    </row>
    <row r="549" ht="18.75" customHeight="1">
      <c r="D549" s="170"/>
    </row>
    <row r="550" ht="18.75" customHeight="1">
      <c r="D550" s="170"/>
    </row>
    <row r="551" ht="18.75" customHeight="1">
      <c r="D551" s="170"/>
    </row>
    <row r="552" ht="18.75" customHeight="1">
      <c r="D552" s="170"/>
    </row>
    <row r="553" ht="18.75" customHeight="1">
      <c r="D553" s="170"/>
    </row>
    <row r="554" ht="18.75" customHeight="1">
      <c r="D554" s="170"/>
    </row>
    <row r="555" ht="18.75" customHeight="1">
      <c r="D555" s="170"/>
    </row>
    <row r="556" ht="18.75" customHeight="1">
      <c r="D556" s="170"/>
    </row>
    <row r="557" ht="18.75" customHeight="1">
      <c r="D557" s="170"/>
    </row>
    <row r="558" ht="18.75" customHeight="1">
      <c r="D558" s="170"/>
    </row>
    <row r="559" ht="18.75" customHeight="1">
      <c r="D559" s="170"/>
    </row>
    <row r="560" ht="18.75" customHeight="1">
      <c r="D560" s="170"/>
    </row>
    <row r="561" ht="18.75" customHeight="1">
      <c r="D561" s="170"/>
    </row>
    <row r="562" ht="18.75" customHeight="1">
      <c r="D562" s="170"/>
    </row>
    <row r="563" ht="18.75" customHeight="1">
      <c r="D563" s="170"/>
    </row>
    <row r="564" ht="18.75" customHeight="1">
      <c r="D564" s="170"/>
    </row>
    <row r="565" ht="18.75" customHeight="1">
      <c r="D565" s="170"/>
    </row>
    <row r="566" ht="18.75" customHeight="1">
      <c r="D566" s="170"/>
    </row>
    <row r="567" ht="18.75" customHeight="1">
      <c r="D567" s="170"/>
    </row>
    <row r="568" ht="18.75" customHeight="1">
      <c r="D568" s="170"/>
    </row>
    <row r="569" ht="18.75" customHeight="1">
      <c r="D569" s="170"/>
    </row>
    <row r="570" ht="18.75" customHeight="1">
      <c r="D570" s="170"/>
    </row>
    <row r="571" ht="18.75" customHeight="1">
      <c r="D571" s="170"/>
    </row>
    <row r="572" ht="18.75" customHeight="1">
      <c r="D572" s="170"/>
    </row>
    <row r="573" ht="18.75" customHeight="1">
      <c r="D573" s="170"/>
    </row>
    <row r="574" ht="18.75" customHeight="1">
      <c r="D574" s="170"/>
    </row>
    <row r="575" ht="18.75" customHeight="1">
      <c r="D575" s="170"/>
    </row>
    <row r="576" ht="18.75" customHeight="1">
      <c r="D576" s="170"/>
    </row>
    <row r="577" ht="18.75" customHeight="1">
      <c r="D577" s="170"/>
    </row>
    <row r="578" ht="18.75" customHeight="1">
      <c r="D578" s="170"/>
    </row>
    <row r="579" ht="18.75" customHeight="1">
      <c r="D579" s="170"/>
    </row>
    <row r="580" ht="18.75" customHeight="1">
      <c r="D580" s="170"/>
    </row>
    <row r="581" ht="18.75" customHeight="1">
      <c r="D581" s="170"/>
    </row>
    <row r="582" ht="18.75" customHeight="1">
      <c r="D582" s="170"/>
    </row>
    <row r="583" ht="18.75" customHeight="1">
      <c r="D583" s="170"/>
    </row>
    <row r="584" ht="18.75" customHeight="1">
      <c r="D584" s="170"/>
    </row>
    <row r="585" ht="18.75" customHeight="1">
      <c r="D585" s="170"/>
    </row>
    <row r="586" ht="18.75" customHeight="1">
      <c r="D586" s="170"/>
    </row>
    <row r="587" ht="18.75" customHeight="1">
      <c r="D587" s="170"/>
    </row>
    <row r="588" ht="18.75" customHeight="1">
      <c r="D588" s="170"/>
    </row>
    <row r="589" ht="18.75" customHeight="1">
      <c r="D589" s="170"/>
    </row>
    <row r="590" ht="18.75" customHeight="1">
      <c r="D590" s="170"/>
    </row>
    <row r="591" ht="18.75" customHeight="1">
      <c r="D591" s="170"/>
    </row>
    <row r="592" ht="18.75" customHeight="1">
      <c r="D592" s="170"/>
    </row>
    <row r="593" ht="18.75" customHeight="1">
      <c r="D593" s="170"/>
    </row>
    <row r="594" ht="18.75" customHeight="1">
      <c r="D594" s="170"/>
    </row>
    <row r="595" ht="18.75" customHeight="1">
      <c r="D595" s="170"/>
    </row>
    <row r="596" ht="18.75" customHeight="1">
      <c r="D596" s="170"/>
    </row>
    <row r="597" ht="18.75" customHeight="1">
      <c r="D597" s="170"/>
    </row>
    <row r="598" ht="18.75" customHeight="1">
      <c r="D598" s="170"/>
    </row>
    <row r="599" ht="18.75" customHeight="1">
      <c r="D599" s="170"/>
    </row>
    <row r="600" ht="18.75" customHeight="1">
      <c r="D600" s="170"/>
    </row>
    <row r="601" ht="18.75" customHeight="1">
      <c r="D601" s="170"/>
    </row>
    <row r="602" ht="18.75" customHeight="1">
      <c r="D602" s="170"/>
    </row>
    <row r="603" ht="18.75" customHeight="1">
      <c r="D603" s="170"/>
    </row>
    <row r="604" ht="18.75" customHeight="1">
      <c r="D604" s="170"/>
    </row>
    <row r="605" ht="18.75" customHeight="1">
      <c r="D605" s="170"/>
    </row>
    <row r="606" ht="18.75" customHeight="1">
      <c r="D606" s="170"/>
    </row>
    <row r="607" ht="18.75" customHeight="1">
      <c r="D607" s="170"/>
    </row>
    <row r="608" ht="18.75" customHeight="1">
      <c r="D608" s="170"/>
    </row>
    <row r="609" ht="18.75" customHeight="1">
      <c r="D609" s="170"/>
    </row>
    <row r="610" ht="18.75" customHeight="1">
      <c r="D610" s="170"/>
    </row>
    <row r="611" ht="18.75" customHeight="1">
      <c r="D611" s="170"/>
    </row>
    <row r="612" ht="18.75" customHeight="1">
      <c r="D612" s="170"/>
    </row>
    <row r="613" ht="18.75" customHeight="1">
      <c r="D613" s="170"/>
    </row>
    <row r="614" ht="18.75" customHeight="1">
      <c r="D614" s="170"/>
    </row>
    <row r="615" ht="18.75" customHeight="1">
      <c r="D615" s="170"/>
    </row>
    <row r="616" ht="18.75" customHeight="1">
      <c r="D616" s="170"/>
    </row>
    <row r="617" ht="18.75" customHeight="1">
      <c r="D617" s="170"/>
    </row>
    <row r="618" ht="18.75" customHeight="1">
      <c r="D618" s="170"/>
    </row>
    <row r="619" ht="18.75" customHeight="1">
      <c r="D619" s="170"/>
    </row>
    <row r="620" ht="18.75" customHeight="1">
      <c r="D620" s="170"/>
    </row>
    <row r="621" ht="18.75" customHeight="1">
      <c r="D621" s="170"/>
    </row>
    <row r="622" ht="18.75" customHeight="1">
      <c r="D622" s="170"/>
    </row>
    <row r="623" ht="18.75" customHeight="1">
      <c r="D623" s="170"/>
    </row>
    <row r="624" ht="18.75" customHeight="1">
      <c r="D624" s="170"/>
    </row>
    <row r="625" ht="18.75" customHeight="1">
      <c r="D625" s="170"/>
    </row>
    <row r="626" ht="18.75" customHeight="1">
      <c r="D626" s="170"/>
    </row>
    <row r="627" ht="18.75" customHeight="1">
      <c r="D627" s="170"/>
    </row>
    <row r="628" ht="18.75" customHeight="1">
      <c r="D628" s="170"/>
    </row>
    <row r="629" ht="18.75" customHeight="1">
      <c r="D629" s="170"/>
    </row>
    <row r="630" ht="18.75" customHeight="1">
      <c r="D630" s="170"/>
    </row>
    <row r="631" ht="18.75" customHeight="1">
      <c r="D631" s="170"/>
    </row>
    <row r="632" ht="18.75" customHeight="1">
      <c r="D632" s="170"/>
    </row>
    <row r="633" ht="18.75" customHeight="1">
      <c r="D633" s="170"/>
    </row>
    <row r="634" ht="18.75" customHeight="1">
      <c r="D634" s="170"/>
    </row>
    <row r="635" ht="18.75" customHeight="1">
      <c r="D635" s="170"/>
    </row>
    <row r="636" ht="18.75" customHeight="1">
      <c r="D636" s="170"/>
    </row>
    <row r="637" ht="18.75" customHeight="1">
      <c r="D637" s="170"/>
    </row>
    <row r="638" ht="18.75" customHeight="1">
      <c r="D638" s="170"/>
    </row>
    <row r="639" ht="18.75" customHeight="1">
      <c r="D639" s="170"/>
    </row>
    <row r="640" ht="18.75" customHeight="1">
      <c r="D640" s="170"/>
    </row>
    <row r="641" ht="18.75" customHeight="1">
      <c r="D641" s="170"/>
    </row>
    <row r="642" ht="18.75" customHeight="1">
      <c r="D642" s="170"/>
    </row>
    <row r="643" ht="18.75" customHeight="1">
      <c r="D643" s="170"/>
    </row>
    <row r="644" ht="18.75" customHeight="1">
      <c r="D644" s="170"/>
    </row>
    <row r="645" ht="18.75" customHeight="1">
      <c r="D645" s="170"/>
    </row>
    <row r="646" ht="18.75" customHeight="1">
      <c r="D646" s="170"/>
    </row>
    <row r="647" ht="18.75" customHeight="1">
      <c r="D647" s="170"/>
    </row>
    <row r="648" ht="18.75" customHeight="1">
      <c r="D648" s="170"/>
    </row>
    <row r="649" ht="18.75" customHeight="1">
      <c r="D649" s="170"/>
    </row>
    <row r="650" ht="18.75" customHeight="1">
      <c r="D650" s="170"/>
    </row>
    <row r="651" ht="18.75" customHeight="1">
      <c r="D651" s="170"/>
    </row>
    <row r="652" ht="18.75" customHeight="1">
      <c r="D652" s="170"/>
    </row>
    <row r="653" ht="18.75" customHeight="1">
      <c r="D653" s="170"/>
    </row>
    <row r="654" ht="18.75" customHeight="1">
      <c r="D654" s="170"/>
    </row>
    <row r="655" ht="18.75" customHeight="1">
      <c r="D655" s="170"/>
    </row>
    <row r="656" ht="18.75" customHeight="1">
      <c r="D656" s="170"/>
    </row>
    <row r="657" ht="18.75" customHeight="1">
      <c r="D657" s="170"/>
    </row>
    <row r="658" ht="18.75" customHeight="1">
      <c r="D658" s="170"/>
    </row>
    <row r="659" ht="18.75" customHeight="1">
      <c r="D659" s="170"/>
    </row>
    <row r="660" ht="18.75" customHeight="1">
      <c r="D660" s="170"/>
    </row>
    <row r="661" ht="18.75" customHeight="1">
      <c r="D661" s="170"/>
    </row>
    <row r="662" ht="18.75" customHeight="1">
      <c r="D662" s="170"/>
    </row>
    <row r="663" ht="18.75" customHeight="1">
      <c r="D663" s="170"/>
    </row>
    <row r="664" ht="18.75" customHeight="1">
      <c r="D664" s="170"/>
    </row>
    <row r="665" ht="18.75" customHeight="1">
      <c r="D665" s="170"/>
    </row>
    <row r="666" ht="18.75" customHeight="1">
      <c r="D666" s="170"/>
    </row>
    <row r="667" ht="18.75" customHeight="1">
      <c r="D667" s="170"/>
    </row>
    <row r="668" ht="18.75" customHeight="1">
      <c r="D668" s="170"/>
    </row>
    <row r="669" ht="18.75" customHeight="1">
      <c r="D669" s="170"/>
    </row>
    <row r="670" ht="18.75" customHeight="1">
      <c r="D670" s="170"/>
    </row>
    <row r="671" ht="18.75" customHeight="1">
      <c r="D671" s="170"/>
    </row>
    <row r="672" ht="18.75" customHeight="1">
      <c r="D672" s="170"/>
    </row>
    <row r="673" ht="18.75" customHeight="1">
      <c r="D673" s="170"/>
    </row>
    <row r="674" ht="18.75" customHeight="1">
      <c r="D674" s="170"/>
    </row>
    <row r="675" ht="18.75" customHeight="1">
      <c r="D675" s="170"/>
    </row>
    <row r="676" ht="18.75" customHeight="1">
      <c r="D676" s="170"/>
    </row>
    <row r="677" ht="18.75" customHeight="1">
      <c r="D677" s="170"/>
    </row>
    <row r="678" ht="18.75" customHeight="1">
      <c r="D678" s="170"/>
    </row>
    <row r="679" ht="18.75" customHeight="1">
      <c r="D679" s="170"/>
    </row>
    <row r="680" ht="18.75" customHeight="1">
      <c r="D680" s="170"/>
    </row>
    <row r="681" ht="18.75" customHeight="1">
      <c r="D681" s="170"/>
    </row>
    <row r="682" ht="18.75" customHeight="1">
      <c r="D682" s="170"/>
    </row>
    <row r="683" ht="18.75" customHeight="1">
      <c r="D683" s="170"/>
    </row>
    <row r="684" ht="18.75" customHeight="1">
      <c r="D684" s="170"/>
    </row>
    <row r="685" ht="18.75" customHeight="1">
      <c r="D685" s="170"/>
    </row>
    <row r="686" ht="18.75" customHeight="1">
      <c r="D686" s="170"/>
    </row>
    <row r="687" ht="18.75" customHeight="1">
      <c r="D687" s="170"/>
    </row>
    <row r="688" ht="18.75" customHeight="1">
      <c r="D688" s="170"/>
    </row>
    <row r="689" ht="18.75" customHeight="1">
      <c r="D689" s="170"/>
    </row>
    <row r="690" ht="18.75" customHeight="1">
      <c r="D690" s="170"/>
    </row>
    <row r="691" ht="18.75" customHeight="1">
      <c r="D691" s="170"/>
    </row>
    <row r="692" ht="18.75" customHeight="1">
      <c r="D692" s="170"/>
    </row>
    <row r="693" ht="18.75" customHeight="1">
      <c r="D693" s="170"/>
    </row>
    <row r="694" ht="18.75" customHeight="1">
      <c r="D694" s="170"/>
    </row>
    <row r="695" ht="18.75" customHeight="1">
      <c r="D695" s="170"/>
    </row>
    <row r="696" ht="18.75" customHeight="1">
      <c r="D696" s="170"/>
    </row>
    <row r="697" ht="18.75" customHeight="1">
      <c r="D697" s="170"/>
    </row>
    <row r="698" ht="18.75" customHeight="1">
      <c r="D698" s="170"/>
    </row>
    <row r="699" ht="18.75" customHeight="1">
      <c r="D699" s="170"/>
    </row>
    <row r="700" ht="18.75" customHeight="1">
      <c r="D700" s="170"/>
    </row>
    <row r="701" ht="18.75" customHeight="1">
      <c r="D701" s="170"/>
    </row>
    <row r="702" ht="18.75" customHeight="1">
      <c r="D702" s="170"/>
    </row>
    <row r="703" ht="18.75" customHeight="1">
      <c r="D703" s="170"/>
    </row>
    <row r="704" ht="18.75" customHeight="1">
      <c r="D704" s="170"/>
    </row>
    <row r="705" ht="18.75" customHeight="1">
      <c r="D705" s="170"/>
    </row>
    <row r="706" ht="18.75" customHeight="1">
      <c r="D706" s="170"/>
    </row>
    <row r="707" ht="18.75" customHeight="1">
      <c r="D707" s="170"/>
    </row>
    <row r="708" ht="18.75" customHeight="1">
      <c r="D708" s="170"/>
    </row>
    <row r="709" ht="18.75" customHeight="1">
      <c r="D709" s="170"/>
    </row>
    <row r="710" ht="18.75" customHeight="1">
      <c r="D710" s="170"/>
    </row>
    <row r="711" ht="18.75" customHeight="1">
      <c r="D711" s="170"/>
    </row>
    <row r="712" ht="18.75" customHeight="1">
      <c r="D712" s="170"/>
    </row>
    <row r="713" ht="18.75" customHeight="1">
      <c r="D713" s="170"/>
    </row>
    <row r="714" ht="18.75" customHeight="1">
      <c r="D714" s="170"/>
    </row>
    <row r="715" ht="18.75" customHeight="1">
      <c r="D715" s="170"/>
    </row>
    <row r="716" ht="18.75" customHeight="1">
      <c r="D716" s="170"/>
    </row>
    <row r="717" ht="18.75" customHeight="1">
      <c r="D717" s="170"/>
    </row>
    <row r="718" ht="18.75" customHeight="1">
      <c r="D718" s="170"/>
    </row>
    <row r="719" ht="18.75" customHeight="1">
      <c r="D719" s="170"/>
    </row>
    <row r="720" ht="18.75" customHeight="1">
      <c r="D720" s="170"/>
    </row>
    <row r="721" ht="18.75" customHeight="1">
      <c r="D721" s="170"/>
    </row>
    <row r="722" ht="18.75" customHeight="1">
      <c r="D722" s="170"/>
    </row>
    <row r="723" ht="18.75" customHeight="1">
      <c r="D723" s="170"/>
    </row>
    <row r="724" ht="18.75" customHeight="1">
      <c r="D724" s="170"/>
    </row>
    <row r="725" ht="18.75" customHeight="1">
      <c r="D725" s="170"/>
    </row>
    <row r="726" ht="18.75" customHeight="1">
      <c r="D726" s="170"/>
    </row>
    <row r="727" ht="18.75" customHeight="1">
      <c r="D727" s="170"/>
    </row>
    <row r="728" ht="18.75" customHeight="1">
      <c r="D728" s="170"/>
    </row>
    <row r="729" ht="18.75" customHeight="1">
      <c r="D729" s="170"/>
    </row>
    <row r="730" ht="18.75" customHeight="1">
      <c r="D730" s="170"/>
    </row>
    <row r="731" ht="18.75" customHeight="1">
      <c r="D731" s="170"/>
    </row>
    <row r="732" ht="18.75" customHeight="1">
      <c r="D732" s="170"/>
    </row>
    <row r="733" ht="18.75" customHeight="1">
      <c r="D733" s="170"/>
    </row>
    <row r="734" ht="18.75" customHeight="1">
      <c r="D734" s="170"/>
    </row>
    <row r="735" ht="18.75" customHeight="1">
      <c r="D735" s="170"/>
    </row>
    <row r="736" ht="18.75" customHeight="1">
      <c r="D736" s="170"/>
    </row>
    <row r="737" ht="18.75" customHeight="1">
      <c r="D737" s="170"/>
    </row>
    <row r="738" ht="18.75" customHeight="1">
      <c r="D738" s="170"/>
    </row>
    <row r="739" ht="18.75" customHeight="1">
      <c r="D739" s="170"/>
    </row>
    <row r="740" ht="18.75" customHeight="1">
      <c r="D740" s="170"/>
    </row>
    <row r="741" ht="18.75" customHeight="1">
      <c r="D741" s="170"/>
    </row>
    <row r="742" ht="18.75" customHeight="1">
      <c r="D742" s="170"/>
    </row>
    <row r="743" ht="18.75" customHeight="1">
      <c r="D743" s="170"/>
    </row>
    <row r="744" ht="18.75" customHeight="1">
      <c r="D744" s="170"/>
    </row>
    <row r="745" ht="18.75" customHeight="1">
      <c r="D745" s="170"/>
    </row>
    <row r="746" ht="18.75" customHeight="1">
      <c r="D746" s="170"/>
    </row>
    <row r="747" ht="18.75" customHeight="1">
      <c r="D747" s="170"/>
    </row>
    <row r="748" ht="18.75" customHeight="1">
      <c r="D748" s="170"/>
    </row>
    <row r="749" ht="18.75" customHeight="1">
      <c r="D749" s="170"/>
    </row>
    <row r="750" ht="18.75" customHeight="1">
      <c r="D750" s="170"/>
    </row>
    <row r="751" ht="18.75" customHeight="1">
      <c r="D751" s="170"/>
    </row>
    <row r="752" ht="18.75" customHeight="1">
      <c r="D752" s="170"/>
    </row>
    <row r="753" ht="18.75" customHeight="1">
      <c r="D753" s="170"/>
    </row>
    <row r="754" ht="18.75" customHeight="1">
      <c r="D754" s="170"/>
    </row>
    <row r="755" ht="18.75" customHeight="1">
      <c r="D755" s="170"/>
    </row>
    <row r="756" ht="18.75" customHeight="1">
      <c r="D756" s="170"/>
    </row>
    <row r="757" ht="18.75" customHeight="1">
      <c r="D757" s="170"/>
    </row>
    <row r="758" ht="18.75" customHeight="1">
      <c r="D758" s="170"/>
    </row>
    <row r="759" ht="18.75" customHeight="1">
      <c r="D759" s="170"/>
    </row>
    <row r="760" ht="18.75" customHeight="1">
      <c r="D760" s="170"/>
    </row>
    <row r="761" ht="18.75" customHeight="1">
      <c r="D761" s="170"/>
    </row>
    <row r="762" ht="18.75" customHeight="1">
      <c r="D762" s="170"/>
    </row>
    <row r="763" ht="18.75" customHeight="1">
      <c r="D763" s="170"/>
    </row>
    <row r="764" ht="18.75" customHeight="1">
      <c r="D764" s="170"/>
    </row>
    <row r="765" ht="18.75" customHeight="1">
      <c r="D765" s="170"/>
    </row>
    <row r="766" ht="18.75" customHeight="1">
      <c r="D766" s="170"/>
    </row>
    <row r="767" ht="18.75" customHeight="1">
      <c r="D767" s="170"/>
    </row>
    <row r="768" ht="18.75" customHeight="1">
      <c r="D768" s="170"/>
    </row>
    <row r="769" ht="18.75" customHeight="1">
      <c r="D769" s="170"/>
    </row>
    <row r="770" ht="18.75" customHeight="1">
      <c r="D770" s="170"/>
    </row>
    <row r="771" ht="18.75" customHeight="1">
      <c r="D771" s="170"/>
    </row>
    <row r="772" ht="18.75" customHeight="1">
      <c r="D772" s="170"/>
    </row>
    <row r="773" ht="18.75" customHeight="1">
      <c r="D773" s="170"/>
    </row>
    <row r="774" ht="18.75" customHeight="1">
      <c r="D774" s="170"/>
    </row>
    <row r="775" ht="18.75" customHeight="1">
      <c r="D775" s="170"/>
    </row>
    <row r="776" ht="18.75" customHeight="1">
      <c r="D776" s="170"/>
    </row>
    <row r="777" ht="18.75" customHeight="1">
      <c r="D777" s="170"/>
    </row>
    <row r="778" ht="18.75" customHeight="1">
      <c r="D778" s="170"/>
    </row>
    <row r="779" ht="18.75" customHeight="1">
      <c r="D779" s="170"/>
    </row>
    <row r="780" ht="18.75" customHeight="1">
      <c r="D780" s="170"/>
    </row>
    <row r="781" ht="18.75" customHeight="1">
      <c r="D781" s="170"/>
    </row>
    <row r="782" ht="18.75" customHeight="1">
      <c r="D782" s="170"/>
    </row>
    <row r="783" ht="18.75" customHeight="1">
      <c r="D783" s="170"/>
    </row>
    <row r="784" ht="18.75" customHeight="1">
      <c r="D784" s="170"/>
    </row>
    <row r="785" ht="18.75" customHeight="1">
      <c r="D785" s="170"/>
    </row>
    <row r="786" ht="18.75" customHeight="1">
      <c r="D786" s="170"/>
    </row>
    <row r="787" ht="18.75" customHeight="1">
      <c r="D787" s="170"/>
    </row>
    <row r="788" ht="18.75" customHeight="1">
      <c r="D788" s="170"/>
    </row>
    <row r="789" ht="18.75" customHeight="1">
      <c r="D789" s="170"/>
    </row>
    <row r="790" ht="18.75" customHeight="1">
      <c r="D790" s="170"/>
    </row>
    <row r="791" ht="18.75" customHeight="1">
      <c r="D791" s="170"/>
    </row>
    <row r="792" ht="18.75" customHeight="1">
      <c r="D792" s="170"/>
    </row>
    <row r="793" ht="18.75" customHeight="1">
      <c r="D793" s="170"/>
    </row>
    <row r="794" ht="18.75" customHeight="1">
      <c r="D794" s="170"/>
    </row>
    <row r="795" ht="18.75" customHeight="1">
      <c r="D795" s="170"/>
    </row>
    <row r="796" ht="18.75" customHeight="1">
      <c r="D796" s="170"/>
    </row>
    <row r="797" ht="18.75" customHeight="1">
      <c r="D797" s="170"/>
    </row>
    <row r="798" ht="18.75" customHeight="1">
      <c r="D798" s="170"/>
    </row>
    <row r="799" ht="18.75" customHeight="1">
      <c r="D799" s="170"/>
    </row>
    <row r="800" ht="18.75" customHeight="1">
      <c r="D800" s="170"/>
    </row>
    <row r="801" ht="18.75" customHeight="1">
      <c r="D801" s="170"/>
    </row>
    <row r="802" ht="18.75" customHeight="1">
      <c r="D802" s="170"/>
    </row>
    <row r="803" ht="18.75" customHeight="1">
      <c r="D803" s="170"/>
    </row>
    <row r="804" ht="18.75" customHeight="1">
      <c r="D804" s="170"/>
    </row>
    <row r="805" ht="18.75" customHeight="1">
      <c r="D805" s="170"/>
    </row>
    <row r="806" ht="18.75" customHeight="1">
      <c r="D806" s="170"/>
    </row>
    <row r="807" ht="18.75" customHeight="1">
      <c r="D807" s="170"/>
    </row>
    <row r="808" ht="18.75" customHeight="1">
      <c r="D808" s="170"/>
    </row>
    <row r="809" ht="18.75" customHeight="1">
      <c r="D809" s="170"/>
    </row>
    <row r="810" ht="18.75" customHeight="1">
      <c r="D810" s="170"/>
    </row>
    <row r="811" ht="18.75" customHeight="1">
      <c r="D811" s="170"/>
    </row>
    <row r="812" ht="18.75" customHeight="1">
      <c r="D812" s="170"/>
    </row>
    <row r="813" ht="18.75" customHeight="1">
      <c r="D813" s="170"/>
    </row>
    <row r="814" ht="18.75" customHeight="1">
      <c r="D814" s="170"/>
    </row>
    <row r="815" ht="18.75" customHeight="1">
      <c r="D815" s="170"/>
    </row>
    <row r="816" ht="18.75" customHeight="1">
      <c r="D816" s="170"/>
    </row>
    <row r="817" ht="18.75" customHeight="1">
      <c r="D817" s="170"/>
    </row>
    <row r="818" ht="18.75" customHeight="1">
      <c r="D818" s="170"/>
    </row>
    <row r="819" ht="18.75" customHeight="1">
      <c r="D819" s="170"/>
    </row>
    <row r="820" ht="18.75" customHeight="1">
      <c r="D820" s="170"/>
    </row>
    <row r="821" ht="18.75" customHeight="1">
      <c r="D821" s="170"/>
    </row>
    <row r="822" ht="18.75" customHeight="1">
      <c r="D822" s="170"/>
    </row>
    <row r="823" ht="18.75" customHeight="1">
      <c r="D823" s="170"/>
    </row>
    <row r="824" ht="18.75" customHeight="1">
      <c r="D824" s="170"/>
    </row>
    <row r="825" ht="18.75" customHeight="1">
      <c r="D825" s="170"/>
    </row>
    <row r="826" ht="18.75" customHeight="1">
      <c r="D826" s="170"/>
    </row>
    <row r="827" ht="18.75" customHeight="1">
      <c r="D827" s="170"/>
    </row>
    <row r="828" ht="18.75" customHeight="1">
      <c r="D828" s="170"/>
    </row>
    <row r="829" ht="18.75" customHeight="1">
      <c r="D829" s="170"/>
    </row>
    <row r="830" ht="18.75" customHeight="1">
      <c r="D830" s="170"/>
    </row>
    <row r="831" ht="18.75" customHeight="1">
      <c r="D831" s="170"/>
    </row>
    <row r="832" ht="18.75" customHeight="1">
      <c r="D832" s="170"/>
    </row>
    <row r="833" ht="18.75" customHeight="1">
      <c r="D833" s="170"/>
    </row>
    <row r="834" ht="18.75" customHeight="1">
      <c r="D834" s="170"/>
    </row>
    <row r="835" ht="18.75" customHeight="1">
      <c r="D835" s="170"/>
    </row>
    <row r="836" ht="18.75" customHeight="1">
      <c r="D836" s="170"/>
    </row>
    <row r="837" ht="18.75" customHeight="1">
      <c r="D837" s="170"/>
    </row>
    <row r="838" ht="18.75" customHeight="1">
      <c r="D838" s="170"/>
    </row>
    <row r="839" ht="18.75" customHeight="1">
      <c r="D839" s="170"/>
    </row>
    <row r="840" ht="18.75" customHeight="1">
      <c r="D840" s="170"/>
    </row>
    <row r="841" ht="18.75" customHeight="1">
      <c r="D841" s="170"/>
    </row>
    <row r="842" ht="18.75" customHeight="1">
      <c r="D842" s="170"/>
    </row>
    <row r="843" ht="18.75" customHeight="1">
      <c r="D843" s="170"/>
    </row>
    <row r="844" ht="18.75" customHeight="1">
      <c r="D844" s="170"/>
    </row>
    <row r="845" ht="18.75" customHeight="1">
      <c r="D845" s="170"/>
    </row>
    <row r="846" ht="18.75" customHeight="1">
      <c r="D846" s="170"/>
    </row>
    <row r="847" ht="18.75" customHeight="1">
      <c r="D847" s="170"/>
    </row>
    <row r="848" ht="18.75" customHeight="1">
      <c r="D848" s="170"/>
    </row>
    <row r="849" ht="18.75" customHeight="1">
      <c r="D849" s="170"/>
    </row>
    <row r="850" ht="18.75" customHeight="1">
      <c r="D850" s="170"/>
    </row>
    <row r="851" ht="18.75" customHeight="1">
      <c r="D851" s="170"/>
    </row>
    <row r="852" ht="18.75" customHeight="1">
      <c r="D852" s="170"/>
    </row>
    <row r="853" ht="18.75" customHeight="1">
      <c r="D853" s="170"/>
    </row>
    <row r="854" ht="18.75" customHeight="1">
      <c r="D854" s="170"/>
    </row>
    <row r="855" ht="18.75" customHeight="1">
      <c r="D855" s="170"/>
    </row>
    <row r="856" ht="18.75" customHeight="1">
      <c r="D856" s="170"/>
    </row>
    <row r="857" ht="18.75" customHeight="1">
      <c r="D857" s="170"/>
    </row>
    <row r="858" ht="18.75" customHeight="1">
      <c r="D858" s="170"/>
    </row>
    <row r="859" ht="18.75" customHeight="1">
      <c r="D859" s="170"/>
    </row>
    <row r="860" ht="18.75" customHeight="1">
      <c r="D860" s="170"/>
    </row>
    <row r="861" ht="18.75" customHeight="1">
      <c r="D861" s="170"/>
    </row>
    <row r="862" ht="18.75" customHeight="1">
      <c r="D862" s="170"/>
    </row>
    <row r="863" ht="18.75" customHeight="1">
      <c r="D863" s="170"/>
    </row>
    <row r="864" ht="18.75" customHeight="1">
      <c r="D864" s="170"/>
    </row>
    <row r="865" ht="18.75" customHeight="1">
      <c r="D865" s="170"/>
    </row>
    <row r="866" ht="18.75" customHeight="1">
      <c r="D866" s="170"/>
    </row>
    <row r="867" ht="18.75" customHeight="1">
      <c r="D867" s="170"/>
    </row>
    <row r="868" ht="18.75" customHeight="1">
      <c r="D868" s="170"/>
    </row>
    <row r="869" ht="18.75" customHeight="1">
      <c r="D869" s="170"/>
    </row>
    <row r="870" ht="18.75" customHeight="1">
      <c r="D870" s="170"/>
    </row>
    <row r="871" ht="18.75" customHeight="1">
      <c r="D871" s="170"/>
    </row>
    <row r="872" ht="18.75" customHeight="1">
      <c r="D872" s="170"/>
    </row>
    <row r="873" ht="18.75" customHeight="1">
      <c r="D873" s="170"/>
    </row>
    <row r="874" ht="18.75" customHeight="1">
      <c r="D874" s="170"/>
    </row>
    <row r="875" ht="18.75" customHeight="1">
      <c r="D875" s="170"/>
    </row>
    <row r="876" ht="18.75" customHeight="1">
      <c r="D876" s="170"/>
    </row>
    <row r="877" ht="18.75" customHeight="1">
      <c r="D877" s="170"/>
    </row>
    <row r="878" ht="18.75" customHeight="1">
      <c r="D878" s="170"/>
    </row>
    <row r="879" ht="18.75" customHeight="1">
      <c r="D879" s="170"/>
    </row>
    <row r="880" ht="18.75" customHeight="1">
      <c r="D880" s="170"/>
    </row>
    <row r="881" ht="18.75" customHeight="1">
      <c r="D881" s="170"/>
    </row>
    <row r="882" ht="18.75" customHeight="1">
      <c r="D882" s="170"/>
    </row>
    <row r="883" ht="18.75" customHeight="1">
      <c r="D883" s="170"/>
    </row>
    <row r="884" ht="18.75" customHeight="1">
      <c r="D884" s="170"/>
    </row>
    <row r="885" ht="18.75" customHeight="1">
      <c r="D885" s="170"/>
    </row>
    <row r="886" ht="18.75" customHeight="1">
      <c r="D886" s="170"/>
    </row>
    <row r="887" ht="18.75" customHeight="1">
      <c r="D887" s="170"/>
    </row>
    <row r="888" ht="18.75" customHeight="1">
      <c r="D888" s="170"/>
    </row>
    <row r="889" ht="18.75" customHeight="1">
      <c r="D889" s="170"/>
    </row>
    <row r="890" ht="18.75" customHeight="1">
      <c r="D890" s="170"/>
    </row>
    <row r="891" ht="18.75" customHeight="1">
      <c r="D891" s="170"/>
    </row>
    <row r="892" ht="18.75" customHeight="1">
      <c r="D892" s="170"/>
    </row>
    <row r="893" ht="18.75" customHeight="1">
      <c r="D893" s="170"/>
    </row>
    <row r="894" ht="18.75" customHeight="1">
      <c r="D894" s="170"/>
    </row>
    <row r="895" ht="18.75" customHeight="1">
      <c r="D895" s="170"/>
    </row>
    <row r="896" ht="18.75" customHeight="1">
      <c r="D896" s="170"/>
    </row>
    <row r="897" ht="18.75" customHeight="1">
      <c r="D897" s="170"/>
    </row>
    <row r="898" ht="18.75" customHeight="1">
      <c r="D898" s="170"/>
    </row>
    <row r="899" ht="18.75" customHeight="1">
      <c r="D899" s="170"/>
    </row>
    <row r="900" ht="18.75" customHeight="1">
      <c r="D900" s="170"/>
    </row>
    <row r="901" ht="18.75" customHeight="1">
      <c r="D901" s="170"/>
    </row>
    <row r="902" ht="18.75" customHeight="1">
      <c r="D902" s="170"/>
    </row>
    <row r="903" ht="18.75" customHeight="1">
      <c r="D903" s="170"/>
    </row>
    <row r="904" ht="18.75" customHeight="1">
      <c r="D904" s="170"/>
    </row>
    <row r="905" ht="18.75" customHeight="1">
      <c r="D905" s="170"/>
    </row>
    <row r="906" ht="18.75" customHeight="1">
      <c r="D906" s="170"/>
    </row>
    <row r="907" ht="18.75" customHeight="1">
      <c r="D907" s="170"/>
    </row>
    <row r="908" ht="18.75" customHeight="1">
      <c r="D908" s="170"/>
    </row>
    <row r="909" ht="18.75" customHeight="1">
      <c r="D909" s="170"/>
    </row>
    <row r="910" ht="18.75" customHeight="1">
      <c r="D910" s="170"/>
    </row>
    <row r="911" ht="18.75" customHeight="1">
      <c r="D911" s="170"/>
    </row>
    <row r="912" ht="18.75" customHeight="1">
      <c r="D912" s="170"/>
    </row>
    <row r="913" ht="18.75" customHeight="1">
      <c r="D913" s="170"/>
    </row>
    <row r="914" ht="18.75" customHeight="1">
      <c r="D914" s="170"/>
    </row>
    <row r="915" ht="18.75" customHeight="1">
      <c r="D915" s="170"/>
    </row>
    <row r="916" ht="18.75" customHeight="1">
      <c r="D916" s="170"/>
    </row>
    <row r="917" ht="18.75" customHeight="1">
      <c r="D917" s="170"/>
    </row>
    <row r="918" ht="18.75" customHeight="1">
      <c r="D918" s="170"/>
    </row>
    <row r="919" ht="18.75" customHeight="1">
      <c r="D919" s="170"/>
    </row>
    <row r="920" ht="18.75" customHeight="1">
      <c r="D920" s="170"/>
    </row>
    <row r="921" ht="18.75" customHeight="1">
      <c r="D921" s="170"/>
    </row>
    <row r="922" ht="18.75" customHeight="1">
      <c r="D922" s="170"/>
    </row>
    <row r="923" ht="18.75" customHeight="1">
      <c r="D923" s="170"/>
    </row>
    <row r="924" ht="18.75" customHeight="1">
      <c r="D924" s="170"/>
    </row>
    <row r="925" ht="18.75" customHeight="1">
      <c r="D925" s="170"/>
    </row>
    <row r="926" ht="18.75" customHeight="1">
      <c r="D926" s="170"/>
    </row>
    <row r="927" ht="18.75" customHeight="1">
      <c r="D927" s="170"/>
    </row>
    <row r="928" ht="18.75" customHeight="1">
      <c r="D928" s="170"/>
    </row>
    <row r="929" ht="18.75" customHeight="1">
      <c r="D929" s="170"/>
    </row>
    <row r="930" ht="18.75" customHeight="1">
      <c r="D930" s="170"/>
    </row>
    <row r="931" ht="18.75" customHeight="1">
      <c r="D931" s="170"/>
    </row>
    <row r="932" ht="18.75" customHeight="1">
      <c r="D932" s="170"/>
    </row>
    <row r="933" ht="18.75" customHeight="1">
      <c r="D933" s="170"/>
    </row>
    <row r="934" ht="18.75" customHeight="1">
      <c r="D934" s="170"/>
    </row>
    <row r="935" ht="18.75" customHeight="1">
      <c r="D935" s="170"/>
    </row>
    <row r="936" ht="18.75" customHeight="1">
      <c r="D936" s="170"/>
    </row>
    <row r="937" ht="18.75" customHeight="1">
      <c r="D937" s="170"/>
    </row>
    <row r="938" ht="18.75" customHeight="1">
      <c r="D938" s="170"/>
    </row>
    <row r="939" ht="18.75" customHeight="1">
      <c r="D939" s="170"/>
    </row>
    <row r="940" ht="18.75" customHeight="1">
      <c r="D940" s="170"/>
    </row>
    <row r="941" ht="18.75" customHeight="1">
      <c r="D941" s="170"/>
    </row>
    <row r="942" ht="18.75" customHeight="1">
      <c r="D942" s="170"/>
    </row>
    <row r="943" ht="18.75" customHeight="1">
      <c r="D943" s="170"/>
    </row>
    <row r="944" ht="18.75" customHeight="1">
      <c r="D944" s="170"/>
    </row>
    <row r="945" ht="18.75" customHeight="1">
      <c r="D945" s="170"/>
    </row>
    <row r="946" ht="18.75" customHeight="1">
      <c r="D946" s="170"/>
    </row>
    <row r="947" ht="18.75" customHeight="1">
      <c r="D947" s="170"/>
    </row>
    <row r="948" ht="18.75" customHeight="1">
      <c r="D948" s="170"/>
    </row>
    <row r="949" ht="18.75" customHeight="1">
      <c r="D949" s="170"/>
    </row>
    <row r="950" ht="18.75" customHeight="1">
      <c r="D950" s="170"/>
    </row>
    <row r="951" ht="18.75" customHeight="1">
      <c r="D951" s="170"/>
    </row>
    <row r="952" ht="18.75" customHeight="1">
      <c r="D952" s="170"/>
    </row>
    <row r="953" ht="18.75" customHeight="1">
      <c r="D953" s="170"/>
    </row>
    <row r="954" ht="18.75" customHeight="1">
      <c r="D954" s="170"/>
    </row>
    <row r="955" ht="18.75" customHeight="1">
      <c r="D955" s="170"/>
    </row>
    <row r="956" ht="18.75" customHeight="1">
      <c r="D956" s="170"/>
    </row>
    <row r="957" ht="18.75" customHeight="1">
      <c r="D957" s="170"/>
    </row>
    <row r="958" ht="18.75" customHeight="1">
      <c r="D958" s="170"/>
    </row>
    <row r="959" ht="18.75" customHeight="1">
      <c r="D959" s="170"/>
    </row>
    <row r="960" ht="18.75" customHeight="1">
      <c r="D960" s="170"/>
    </row>
    <row r="961" ht="18.75" customHeight="1">
      <c r="D961" s="170"/>
    </row>
    <row r="962" ht="18.75" customHeight="1">
      <c r="D962" s="170"/>
    </row>
    <row r="963" ht="18.75" customHeight="1">
      <c r="D963" s="170"/>
    </row>
    <row r="964" ht="18.75" customHeight="1">
      <c r="D964" s="170"/>
    </row>
    <row r="965" ht="18.75" customHeight="1">
      <c r="D965" s="170"/>
    </row>
    <row r="966" ht="18.75" customHeight="1">
      <c r="D966" s="170"/>
    </row>
    <row r="967" ht="18.75" customHeight="1">
      <c r="D967" s="170"/>
    </row>
    <row r="968" ht="18.75" customHeight="1">
      <c r="D968" s="170"/>
    </row>
    <row r="969" ht="18.75" customHeight="1">
      <c r="D969" s="170"/>
    </row>
    <row r="970" ht="18.75" customHeight="1">
      <c r="D970" s="170"/>
    </row>
    <row r="971" ht="18.75" customHeight="1">
      <c r="D971" s="170"/>
    </row>
    <row r="972" ht="18.75" customHeight="1">
      <c r="D972" s="170"/>
    </row>
    <row r="973" ht="18.75" customHeight="1">
      <c r="D973" s="170"/>
    </row>
    <row r="974" ht="18.75" customHeight="1">
      <c r="D974" s="170"/>
    </row>
    <row r="975" ht="18.75" customHeight="1">
      <c r="D975" s="170"/>
    </row>
    <row r="976" ht="18.75" customHeight="1">
      <c r="D976" s="170"/>
    </row>
    <row r="977" ht="18.75" customHeight="1">
      <c r="D977" s="170"/>
    </row>
    <row r="978" ht="18.75" customHeight="1">
      <c r="D978" s="170"/>
    </row>
    <row r="979" ht="18.75" customHeight="1">
      <c r="D979" s="170"/>
    </row>
    <row r="980" ht="18.75" customHeight="1">
      <c r="D980" s="170"/>
    </row>
    <row r="981" ht="18.75" customHeight="1">
      <c r="D981" s="170"/>
    </row>
    <row r="982" ht="18.75" customHeight="1">
      <c r="D982" s="170"/>
    </row>
    <row r="983" ht="18.75" customHeight="1">
      <c r="D983" s="170"/>
    </row>
    <row r="984" ht="18.75" customHeight="1">
      <c r="D984" s="170"/>
    </row>
    <row r="985" ht="18.75" customHeight="1">
      <c r="D985" s="170"/>
    </row>
    <row r="986" ht="18.75" customHeight="1">
      <c r="D986" s="170"/>
    </row>
    <row r="987" ht="18.75" customHeight="1">
      <c r="D987" s="170"/>
    </row>
    <row r="988" ht="18.75" customHeight="1">
      <c r="D988" s="170"/>
    </row>
    <row r="989" ht="18.75" customHeight="1">
      <c r="D989" s="170"/>
    </row>
    <row r="990" ht="18.75" customHeight="1">
      <c r="D990" s="170"/>
    </row>
    <row r="991" ht="18.75" customHeight="1">
      <c r="D991" s="170"/>
    </row>
    <row r="992" ht="18.75" customHeight="1">
      <c r="D992" s="170"/>
    </row>
    <row r="993" ht="18.75" customHeight="1">
      <c r="D993" s="170"/>
    </row>
    <row r="994" ht="18.75" customHeight="1">
      <c r="D994" s="170"/>
    </row>
    <row r="995" ht="18.75" customHeight="1">
      <c r="D995" s="170"/>
    </row>
    <row r="996" ht="18.75" customHeight="1">
      <c r="D996" s="170"/>
    </row>
    <row r="997" ht="18.75" customHeight="1">
      <c r="D997" s="170"/>
    </row>
    <row r="998" ht="18.75" customHeight="1">
      <c r="D998" s="170"/>
    </row>
    <row r="999" ht="18.75" customHeight="1">
      <c r="D999" s="170"/>
    </row>
    <row r="1000" ht="18.75" customHeight="1">
      <c r="D1000" s="170"/>
    </row>
    <row r="1001" ht="18.75" customHeight="1">
      <c r="D1001" s="170"/>
    </row>
    <row r="1002" ht="18.75" customHeight="1">
      <c r="D1002" s="170"/>
    </row>
    <row r="1003" ht="18.75" customHeight="1">
      <c r="D1003" s="170"/>
    </row>
    <row r="1004" ht="18.75" customHeight="1">
      <c r="D1004" s="170"/>
    </row>
    <row r="1005" ht="18.75" customHeight="1">
      <c r="D1005" s="170"/>
    </row>
    <row r="1006" ht="18.75" customHeight="1">
      <c r="D1006" s="170"/>
    </row>
    <row r="1007" ht="18.75" customHeight="1">
      <c r="D1007" s="170"/>
    </row>
    <row r="1008" ht="18.75" customHeight="1">
      <c r="D1008" s="170"/>
    </row>
    <row r="1009" ht="18.75" customHeight="1">
      <c r="D1009" s="170"/>
    </row>
    <row r="1010" ht="18.75" customHeight="1">
      <c r="D1010" s="170"/>
    </row>
    <row r="1011" ht="18.75" customHeight="1">
      <c r="D1011" s="170"/>
    </row>
    <row r="1012" ht="18.75" customHeight="1">
      <c r="D1012" s="170"/>
    </row>
    <row r="1013" ht="18.75" customHeight="1">
      <c r="D1013" s="170"/>
    </row>
    <row r="1014" ht="18.75" customHeight="1">
      <c r="D1014" s="170"/>
    </row>
    <row r="1015" ht="18.75" customHeight="1">
      <c r="D1015" s="170"/>
    </row>
    <row r="1016" ht="18.75" customHeight="1">
      <c r="D1016" s="170"/>
    </row>
    <row r="1017" ht="18.75" customHeight="1">
      <c r="D1017" s="170"/>
    </row>
    <row r="1018" ht="18.75" customHeight="1">
      <c r="D1018" s="170"/>
    </row>
    <row r="1019" ht="18.75" customHeight="1">
      <c r="D1019" s="170"/>
    </row>
    <row r="1020" ht="18.75" customHeight="1">
      <c r="D1020" s="170"/>
    </row>
    <row r="1021" ht="18.75" customHeight="1">
      <c r="D1021" s="170"/>
    </row>
    <row r="1022" ht="18.75" customHeight="1">
      <c r="D1022" s="170"/>
    </row>
    <row r="1023" ht="18.75" customHeight="1">
      <c r="D1023" s="170"/>
    </row>
    <row r="1024" ht="18.75" customHeight="1">
      <c r="D1024" s="170"/>
    </row>
    <row r="1025" ht="18.75" customHeight="1">
      <c r="D1025" s="170"/>
    </row>
    <row r="1026" ht="18.75" customHeight="1">
      <c r="D1026" s="170"/>
    </row>
    <row r="1027" ht="18.75" customHeight="1">
      <c r="D1027" s="170"/>
    </row>
    <row r="1028" ht="18.75" customHeight="1">
      <c r="D1028" s="170"/>
    </row>
    <row r="1029" ht="18.75" customHeight="1">
      <c r="D1029" s="170"/>
    </row>
    <row r="1030" ht="18.75" customHeight="1">
      <c r="D1030" s="170"/>
    </row>
    <row r="1031" ht="18.75" customHeight="1">
      <c r="D1031" s="170"/>
    </row>
    <row r="1032" ht="18.75" customHeight="1">
      <c r="D1032" s="170"/>
    </row>
    <row r="1033" ht="18.75" customHeight="1">
      <c r="D1033" s="170"/>
    </row>
    <row r="1034" ht="18.75" customHeight="1">
      <c r="D1034" s="170"/>
    </row>
    <row r="1035" ht="18.75" customHeight="1">
      <c r="D1035" s="170"/>
    </row>
    <row r="1036" ht="18.75" customHeight="1">
      <c r="D1036" s="170"/>
    </row>
    <row r="1037" ht="18.75" customHeight="1">
      <c r="D1037" s="170"/>
    </row>
    <row r="1038" ht="18.75" customHeight="1">
      <c r="D1038" s="170"/>
    </row>
    <row r="1039" ht="18.75" customHeight="1">
      <c r="D1039" s="170"/>
    </row>
    <row r="1040" ht="18.75" customHeight="1">
      <c r="D1040" s="170"/>
    </row>
    <row r="1041" ht="18.75" customHeight="1">
      <c r="D1041" s="170"/>
    </row>
    <row r="1042" ht="18.75" customHeight="1">
      <c r="D1042" s="170"/>
    </row>
    <row r="1043" ht="18.75" customHeight="1">
      <c r="D1043" s="170"/>
    </row>
    <row r="1044" ht="18.75" customHeight="1">
      <c r="D1044" s="170"/>
    </row>
    <row r="1045" ht="18.75" customHeight="1">
      <c r="D1045" s="170"/>
    </row>
    <row r="1046" ht="18.75" customHeight="1">
      <c r="D1046" s="170"/>
    </row>
    <row r="1047" ht="18.75" customHeight="1">
      <c r="D1047" s="170"/>
    </row>
    <row r="1048" ht="18.75" customHeight="1">
      <c r="D1048" s="170"/>
    </row>
    <row r="1049" ht="18.75" customHeight="1">
      <c r="D1049" s="170"/>
    </row>
    <row r="1050" ht="18.75" customHeight="1">
      <c r="D1050" s="170"/>
    </row>
    <row r="1051" ht="18.75" customHeight="1">
      <c r="D1051" s="170"/>
    </row>
    <row r="1052" ht="18.75" customHeight="1">
      <c r="D1052" s="170"/>
    </row>
    <row r="1053" ht="18.75" customHeight="1">
      <c r="D1053" s="170"/>
    </row>
    <row r="1054" ht="18.75" customHeight="1">
      <c r="D1054" s="170"/>
    </row>
    <row r="1055" ht="18.75" customHeight="1">
      <c r="D1055" s="170"/>
    </row>
    <row r="1056" ht="18.75" customHeight="1">
      <c r="D1056" s="170"/>
    </row>
    <row r="1057" ht="18.75" customHeight="1">
      <c r="D1057" s="170"/>
    </row>
    <row r="1058" ht="18.75" customHeight="1">
      <c r="D1058" s="170"/>
    </row>
    <row r="1059" ht="18.75" customHeight="1">
      <c r="D1059" s="170"/>
    </row>
    <row r="1060" ht="18.75" customHeight="1">
      <c r="D1060" s="170"/>
    </row>
    <row r="1061" ht="18.75" customHeight="1">
      <c r="D1061" s="170"/>
    </row>
    <row r="1062" ht="18.75" customHeight="1">
      <c r="D1062" s="170"/>
    </row>
    <row r="1063" ht="18.75" customHeight="1">
      <c r="D1063" s="170"/>
    </row>
    <row r="1064" ht="18.75" customHeight="1">
      <c r="D1064" s="170"/>
    </row>
    <row r="1065" ht="18.75" customHeight="1">
      <c r="D1065" s="170"/>
    </row>
    <row r="1066" ht="18.75" customHeight="1">
      <c r="D1066" s="170"/>
    </row>
    <row r="1067" ht="18.75" customHeight="1">
      <c r="D1067" s="170"/>
    </row>
    <row r="1068" ht="18.75" customHeight="1">
      <c r="D1068" s="170"/>
    </row>
    <row r="1069" ht="18.75" customHeight="1">
      <c r="D1069" s="170"/>
    </row>
    <row r="1070" ht="18.75" customHeight="1">
      <c r="D1070" s="170"/>
    </row>
    <row r="1071" ht="18.75" customHeight="1">
      <c r="D1071" s="170"/>
    </row>
    <row r="1072" ht="18.75" customHeight="1">
      <c r="D1072" s="170"/>
    </row>
    <row r="1073" ht="18.75" customHeight="1">
      <c r="D1073" s="170"/>
    </row>
    <row r="1074" ht="18.75" customHeight="1">
      <c r="D1074" s="170"/>
    </row>
    <row r="1075" ht="18.75" customHeight="1">
      <c r="D1075" s="170"/>
    </row>
    <row r="1076" ht="18.75" customHeight="1">
      <c r="D1076" s="170"/>
    </row>
    <row r="1077" ht="18.75" customHeight="1">
      <c r="D1077" s="170"/>
    </row>
    <row r="1078" ht="18.75" customHeight="1">
      <c r="D1078" s="170"/>
    </row>
    <row r="1079" ht="18.75" customHeight="1">
      <c r="D1079" s="170"/>
    </row>
    <row r="1080" ht="18.75" customHeight="1">
      <c r="D1080" s="170"/>
    </row>
    <row r="1081" ht="18.75" customHeight="1">
      <c r="D1081" s="170"/>
    </row>
    <row r="1082" ht="18.75" customHeight="1">
      <c r="D1082" s="170"/>
    </row>
    <row r="1083" ht="18.75" customHeight="1">
      <c r="D1083" s="170"/>
    </row>
    <row r="1084" ht="18.75" customHeight="1">
      <c r="D1084" s="170"/>
    </row>
    <row r="1085" ht="18.75" customHeight="1">
      <c r="D1085" s="170"/>
    </row>
    <row r="1086" ht="18.75" customHeight="1">
      <c r="D1086" s="170"/>
    </row>
    <row r="1087" ht="18.75" customHeight="1">
      <c r="D1087" s="170"/>
    </row>
    <row r="1088" ht="18.75" customHeight="1">
      <c r="D1088" s="170"/>
    </row>
    <row r="1089" ht="18.75" customHeight="1">
      <c r="D1089" s="170"/>
    </row>
    <row r="1090" ht="18.75" customHeight="1">
      <c r="D1090" s="170"/>
    </row>
    <row r="1091" ht="18.75" customHeight="1">
      <c r="D1091" s="170"/>
    </row>
    <row r="1092" ht="18.75" customHeight="1">
      <c r="D1092" s="170"/>
    </row>
    <row r="1093" ht="18.75" customHeight="1">
      <c r="D1093" s="170"/>
    </row>
    <row r="1094" ht="18.75" customHeight="1">
      <c r="D1094" s="170"/>
    </row>
    <row r="1095" ht="18.75" customHeight="1">
      <c r="D1095" s="170"/>
    </row>
    <row r="1096" ht="18.75" customHeight="1">
      <c r="D1096" s="170"/>
    </row>
    <row r="1097" ht="18.75" customHeight="1">
      <c r="D1097" s="170"/>
    </row>
    <row r="1098" ht="18.75" customHeight="1">
      <c r="D1098" s="170"/>
    </row>
    <row r="1099" ht="18.75" customHeight="1">
      <c r="D1099" s="170"/>
    </row>
    <row r="1100" ht="18.75" customHeight="1">
      <c r="D1100" s="170"/>
    </row>
    <row r="1101" ht="18.75" customHeight="1">
      <c r="D1101" s="170"/>
    </row>
    <row r="1102" ht="18.75" customHeight="1">
      <c r="D1102" s="170"/>
    </row>
    <row r="1103" ht="18.75" customHeight="1">
      <c r="D1103" s="170"/>
    </row>
    <row r="1104" ht="18.75" customHeight="1">
      <c r="D1104" s="170"/>
    </row>
    <row r="1105" ht="18.75" customHeight="1">
      <c r="D1105" s="170"/>
    </row>
    <row r="1106" ht="18.75" customHeight="1">
      <c r="D1106" s="170"/>
    </row>
    <row r="1107" ht="18.75" customHeight="1">
      <c r="D1107" s="170"/>
    </row>
    <row r="1108" ht="18.75" customHeight="1">
      <c r="D1108" s="170"/>
    </row>
    <row r="1109" ht="18.75" customHeight="1">
      <c r="D1109" s="170"/>
    </row>
    <row r="1110" ht="18.75" customHeight="1">
      <c r="D1110" s="170"/>
    </row>
    <row r="1111" ht="18.75" customHeight="1">
      <c r="D1111" s="170"/>
    </row>
    <row r="1112" ht="18.75" customHeight="1">
      <c r="D1112" s="170"/>
    </row>
    <row r="1113" ht="18.75" customHeight="1">
      <c r="D1113" s="170"/>
    </row>
    <row r="1114" ht="18.75" customHeight="1">
      <c r="D1114" s="170"/>
    </row>
    <row r="1115" ht="18.75" customHeight="1">
      <c r="D1115" s="170"/>
    </row>
    <row r="1116" ht="18.75" customHeight="1">
      <c r="D1116" s="170"/>
    </row>
    <row r="1117" ht="18.75" customHeight="1">
      <c r="D1117" s="170"/>
    </row>
    <row r="1118" ht="18.75" customHeight="1">
      <c r="D1118" s="170"/>
    </row>
    <row r="1119" ht="18.75" customHeight="1">
      <c r="D1119" s="170"/>
    </row>
    <row r="1120" ht="18.75" customHeight="1">
      <c r="D1120" s="170"/>
    </row>
    <row r="1121" ht="18.75" customHeight="1">
      <c r="D1121" s="170"/>
    </row>
    <row r="1122" ht="18.75" customHeight="1">
      <c r="D1122" s="170"/>
    </row>
    <row r="1123" ht="18.75" customHeight="1">
      <c r="D1123" s="170"/>
    </row>
    <row r="1124" ht="18.75" customHeight="1">
      <c r="D1124" s="170"/>
    </row>
    <row r="1125" ht="18.75" customHeight="1">
      <c r="D1125" s="170"/>
    </row>
    <row r="1126" ht="18.75" customHeight="1">
      <c r="D1126" s="170"/>
    </row>
    <row r="1127" ht="18.75" customHeight="1">
      <c r="D1127" s="170"/>
    </row>
    <row r="1128" ht="18.75" customHeight="1">
      <c r="D1128" s="170"/>
    </row>
    <row r="1129" ht="18.75" customHeight="1">
      <c r="D1129" s="170"/>
    </row>
    <row r="1130" ht="18.75" customHeight="1">
      <c r="D1130" s="170"/>
    </row>
    <row r="1131" ht="18.75" customHeight="1">
      <c r="D1131" s="170"/>
    </row>
    <row r="1132" ht="18.75" customHeight="1">
      <c r="D1132" s="170"/>
    </row>
    <row r="1133" ht="18.75" customHeight="1">
      <c r="D1133" s="170"/>
    </row>
    <row r="1134" ht="18.75" customHeight="1">
      <c r="D1134" s="170"/>
    </row>
    <row r="1135" ht="18.75" customHeight="1">
      <c r="D1135" s="170"/>
    </row>
    <row r="1136" ht="18.75" customHeight="1">
      <c r="D1136" s="170"/>
    </row>
    <row r="1137" ht="18.75" customHeight="1">
      <c r="D1137" s="170"/>
    </row>
    <row r="1138" ht="18.75" customHeight="1">
      <c r="D1138" s="170"/>
    </row>
    <row r="1139" ht="18.75" customHeight="1">
      <c r="D1139" s="170"/>
    </row>
    <row r="1140" ht="18.75" customHeight="1">
      <c r="D1140" s="170"/>
    </row>
    <row r="1141" ht="18.75" customHeight="1">
      <c r="D1141" s="170"/>
    </row>
    <row r="1142" ht="18.75" customHeight="1">
      <c r="D1142" s="170"/>
    </row>
    <row r="1143" ht="18.75" customHeight="1">
      <c r="D1143" s="170"/>
    </row>
    <row r="1144" ht="18.75" customHeight="1">
      <c r="D1144" s="170"/>
    </row>
    <row r="1145" ht="18.75" customHeight="1">
      <c r="D1145" s="170"/>
    </row>
    <row r="1146" ht="18.75" customHeight="1">
      <c r="D1146" s="170"/>
    </row>
    <row r="1147" ht="18.75" customHeight="1">
      <c r="D1147" s="170"/>
    </row>
    <row r="1148" ht="18.75" customHeight="1">
      <c r="D1148" s="170"/>
    </row>
    <row r="1149" ht="18.75" customHeight="1">
      <c r="D1149" s="170"/>
    </row>
    <row r="1150" ht="18.75" customHeight="1">
      <c r="D1150" s="170"/>
    </row>
    <row r="1151" ht="18.75" customHeight="1">
      <c r="D1151" s="170"/>
    </row>
    <row r="1152" ht="18.75" customHeight="1">
      <c r="D1152" s="170"/>
    </row>
    <row r="1153" ht="18.75" customHeight="1">
      <c r="D1153" s="170"/>
    </row>
    <row r="1154" ht="18.75" customHeight="1">
      <c r="D1154" s="170"/>
    </row>
    <row r="1155" ht="18.75" customHeight="1">
      <c r="D1155" s="170"/>
    </row>
    <row r="1156" ht="18.75" customHeight="1">
      <c r="D1156" s="170"/>
    </row>
    <row r="1157" ht="18.75" customHeight="1">
      <c r="D1157" s="170"/>
    </row>
    <row r="1158" ht="18.75" customHeight="1">
      <c r="D1158" s="170"/>
    </row>
    <row r="1159" ht="18.75" customHeight="1">
      <c r="D1159" s="170"/>
    </row>
    <row r="1160" ht="18.75" customHeight="1">
      <c r="D1160" s="170"/>
    </row>
    <row r="1161" ht="18.75" customHeight="1">
      <c r="D1161" s="170"/>
    </row>
    <row r="1162" ht="18.75" customHeight="1">
      <c r="D1162" s="170"/>
    </row>
    <row r="1163" ht="18.75" customHeight="1">
      <c r="D1163" s="170"/>
    </row>
    <row r="1164" ht="18.75" customHeight="1">
      <c r="D1164" s="170"/>
    </row>
    <row r="1165" ht="18.75" customHeight="1">
      <c r="D1165" s="170"/>
    </row>
    <row r="1166" ht="18.75" customHeight="1">
      <c r="D1166" s="170"/>
    </row>
    <row r="1167" ht="18.75" customHeight="1">
      <c r="D1167" s="170"/>
    </row>
    <row r="1168" ht="18.75" customHeight="1">
      <c r="D1168" s="170"/>
    </row>
    <row r="1169" ht="18.75" customHeight="1">
      <c r="D1169" s="170"/>
    </row>
    <row r="1170" ht="18.75" customHeight="1">
      <c r="D1170" s="170"/>
    </row>
    <row r="1171" ht="18.75" customHeight="1">
      <c r="D1171" s="170"/>
    </row>
    <row r="1172" ht="18.75" customHeight="1">
      <c r="D1172" s="170"/>
    </row>
    <row r="1173" ht="18.75" customHeight="1">
      <c r="D1173" s="170"/>
    </row>
    <row r="1174" ht="18.75" customHeight="1">
      <c r="D1174" s="170"/>
    </row>
    <row r="1175" ht="18.75" customHeight="1">
      <c r="D1175" s="170"/>
    </row>
    <row r="1176" ht="18.75" customHeight="1">
      <c r="D1176" s="170"/>
    </row>
    <row r="1177" ht="18.75" customHeight="1">
      <c r="D1177" s="170"/>
    </row>
    <row r="1178" ht="18.75" customHeight="1">
      <c r="D1178" s="170"/>
    </row>
    <row r="1179" ht="18.75" customHeight="1">
      <c r="D1179" s="170"/>
    </row>
    <row r="1180" ht="18.75" customHeight="1">
      <c r="D1180" s="170"/>
    </row>
    <row r="1181" ht="18.75" customHeight="1">
      <c r="D1181" s="170"/>
    </row>
    <row r="1182" ht="18.75" customHeight="1">
      <c r="D1182" s="170"/>
    </row>
    <row r="1183" ht="18.75" customHeight="1">
      <c r="D1183" s="170"/>
    </row>
    <row r="1184" ht="18.75" customHeight="1">
      <c r="D1184" s="170"/>
    </row>
    <row r="1185" ht="18.75" customHeight="1">
      <c r="D1185" s="170"/>
    </row>
    <row r="1186" ht="18.75" customHeight="1">
      <c r="D1186" s="170"/>
    </row>
    <row r="1187" ht="18.75" customHeight="1">
      <c r="D1187" s="170"/>
    </row>
    <row r="1188" ht="18.75" customHeight="1">
      <c r="D1188" s="170"/>
    </row>
    <row r="1189" ht="18.75" customHeight="1">
      <c r="D1189" s="170"/>
    </row>
    <row r="1190" ht="18.75" customHeight="1">
      <c r="D1190" s="170"/>
    </row>
    <row r="1191" ht="18.75" customHeight="1">
      <c r="D1191" s="170"/>
    </row>
    <row r="1192" ht="18.75" customHeight="1">
      <c r="D1192" s="170"/>
    </row>
    <row r="1193" ht="18.75" customHeight="1">
      <c r="D1193" s="170"/>
    </row>
    <row r="1194" ht="18.75" customHeight="1">
      <c r="D1194" s="170"/>
    </row>
    <row r="1195" ht="18.75" customHeight="1">
      <c r="D1195" s="170"/>
    </row>
    <row r="1196" ht="18.75" customHeight="1">
      <c r="D1196" s="170"/>
    </row>
    <row r="1197" ht="18.75" customHeight="1">
      <c r="D1197" s="170"/>
    </row>
    <row r="1198" ht="18.75" customHeight="1">
      <c r="D1198" s="170"/>
    </row>
    <row r="1199" ht="18.75" customHeight="1">
      <c r="D1199" s="170"/>
    </row>
    <row r="1200" ht="18.75" customHeight="1">
      <c r="D1200" s="170"/>
    </row>
    <row r="1201" ht="18.75" customHeight="1">
      <c r="D1201" s="170"/>
    </row>
    <row r="1202" ht="18.75" customHeight="1">
      <c r="D1202" s="170"/>
    </row>
    <row r="1203" ht="18.75" customHeight="1">
      <c r="D1203" s="170"/>
    </row>
    <row r="1204" ht="18.75" customHeight="1">
      <c r="D1204" s="170"/>
    </row>
    <row r="1205" ht="18.75" customHeight="1">
      <c r="D1205" s="170"/>
    </row>
    <row r="1206" ht="18.75" customHeight="1">
      <c r="D1206" s="170"/>
    </row>
    <row r="1207" ht="18.75" customHeight="1">
      <c r="D1207" s="170"/>
    </row>
    <row r="1208" ht="18.75" customHeight="1">
      <c r="D1208" s="170"/>
    </row>
    <row r="1209" ht="18.75" customHeight="1">
      <c r="D1209" s="170"/>
    </row>
    <row r="1210" ht="18.75" customHeight="1">
      <c r="D1210" s="170"/>
    </row>
    <row r="1211" ht="18.75" customHeight="1">
      <c r="D1211" s="170"/>
    </row>
    <row r="1212" ht="18.75" customHeight="1">
      <c r="D1212" s="170"/>
    </row>
    <row r="1213" ht="18.75" customHeight="1">
      <c r="D1213" s="170"/>
    </row>
    <row r="1214" ht="18.75" customHeight="1">
      <c r="D1214" s="170"/>
    </row>
    <row r="1215" ht="18.75" customHeight="1">
      <c r="D1215" s="170"/>
    </row>
    <row r="1216" ht="18.75" customHeight="1">
      <c r="D1216" s="170"/>
    </row>
    <row r="1217" ht="18.75" customHeight="1">
      <c r="D1217" s="170"/>
    </row>
    <row r="1218" ht="18.75" customHeight="1">
      <c r="D1218" s="170"/>
    </row>
    <row r="1219" ht="18.75" customHeight="1">
      <c r="D1219" s="170"/>
    </row>
    <row r="1220" ht="18.75" customHeight="1">
      <c r="D1220" s="170"/>
    </row>
    <row r="1221" ht="18.75" customHeight="1">
      <c r="D1221" s="170"/>
    </row>
    <row r="1222" ht="18.75" customHeight="1">
      <c r="D1222" s="170"/>
    </row>
    <row r="1223" ht="18.75" customHeight="1">
      <c r="D1223" s="170"/>
    </row>
    <row r="1224" ht="18.75" customHeight="1">
      <c r="D1224" s="170"/>
    </row>
    <row r="1225" ht="18.75" customHeight="1">
      <c r="D1225" s="170"/>
    </row>
    <row r="1226" ht="18.75" customHeight="1">
      <c r="D1226" s="170"/>
    </row>
    <row r="1227" ht="18.75" customHeight="1">
      <c r="D1227" s="170"/>
    </row>
    <row r="1228" ht="18.75" customHeight="1">
      <c r="D1228" s="170"/>
    </row>
    <row r="1229" ht="18.75" customHeight="1">
      <c r="D1229" s="170"/>
    </row>
    <row r="1230" ht="18.75" customHeight="1">
      <c r="D1230" s="170"/>
    </row>
    <row r="1231" ht="18.75" customHeight="1">
      <c r="D1231" s="170"/>
    </row>
    <row r="1232" ht="18.75" customHeight="1">
      <c r="D1232" s="170"/>
    </row>
    <row r="1233" ht="18.75" customHeight="1">
      <c r="D1233" s="170"/>
    </row>
    <row r="1234" ht="18.75" customHeight="1">
      <c r="D1234" s="170"/>
    </row>
    <row r="1235" ht="18.75" customHeight="1">
      <c r="D1235" s="170"/>
    </row>
    <row r="1236" ht="18.75" customHeight="1">
      <c r="D1236" s="170"/>
    </row>
    <row r="1237" ht="18.75" customHeight="1">
      <c r="D1237" s="170"/>
    </row>
    <row r="1238" ht="18.75" customHeight="1">
      <c r="D1238" s="170"/>
    </row>
    <row r="1239" ht="18.75" customHeight="1">
      <c r="D1239" s="170"/>
    </row>
    <row r="1240" ht="18.75" customHeight="1">
      <c r="D1240" s="170"/>
    </row>
    <row r="1241" ht="18.75" customHeight="1">
      <c r="D1241" s="170"/>
    </row>
    <row r="1242" ht="18.75" customHeight="1">
      <c r="D1242" s="170"/>
    </row>
    <row r="1243" ht="18.75" customHeight="1">
      <c r="D1243" s="170"/>
    </row>
    <row r="1244" ht="18.75" customHeight="1">
      <c r="D1244" s="170"/>
    </row>
    <row r="1245" ht="18.75" customHeight="1">
      <c r="D1245" s="170"/>
    </row>
    <row r="1246" ht="18.75" customHeight="1">
      <c r="D1246" s="170"/>
    </row>
    <row r="1247" ht="18.75" customHeight="1">
      <c r="D1247" s="170"/>
    </row>
    <row r="1248" ht="18.75" customHeight="1">
      <c r="D1248" s="170"/>
    </row>
    <row r="1249" ht="18.75" customHeight="1">
      <c r="D1249" s="170"/>
    </row>
    <row r="1250" ht="18.75" customHeight="1">
      <c r="D1250" s="170"/>
    </row>
    <row r="1251" ht="18.75" customHeight="1">
      <c r="D1251" s="170"/>
    </row>
    <row r="1252" ht="18.75" customHeight="1">
      <c r="D1252" s="170"/>
    </row>
    <row r="1253" ht="18.75" customHeight="1">
      <c r="D1253" s="170"/>
    </row>
    <row r="1254" ht="18.75" customHeight="1">
      <c r="D1254" s="170"/>
    </row>
    <row r="1255" ht="18.75" customHeight="1">
      <c r="D1255" s="170"/>
    </row>
    <row r="1256" ht="18.75" customHeight="1">
      <c r="D1256" s="170"/>
    </row>
    <row r="1257" ht="18.75" customHeight="1">
      <c r="D1257" s="170"/>
    </row>
    <row r="1258" ht="18.75" customHeight="1">
      <c r="D1258" s="170"/>
    </row>
    <row r="1259" ht="18.75" customHeight="1">
      <c r="D1259" s="170"/>
    </row>
    <row r="1260" ht="18.75" customHeight="1">
      <c r="D1260" s="170"/>
    </row>
    <row r="1261" ht="18.75" customHeight="1">
      <c r="D1261" s="170"/>
    </row>
    <row r="1262" ht="18.75" customHeight="1">
      <c r="D1262" s="170"/>
    </row>
    <row r="1263" ht="18.75" customHeight="1">
      <c r="D1263" s="170"/>
    </row>
    <row r="1264" ht="18.75" customHeight="1">
      <c r="D1264" s="170"/>
    </row>
    <row r="1265" ht="18.75" customHeight="1">
      <c r="D1265" s="170"/>
    </row>
    <row r="1266" ht="18.75" customHeight="1">
      <c r="D1266" s="170"/>
    </row>
    <row r="1267" ht="18.75" customHeight="1">
      <c r="D1267" s="170"/>
    </row>
    <row r="1268" ht="18.75" customHeight="1">
      <c r="D1268" s="170"/>
    </row>
    <row r="1269" ht="18.75" customHeight="1">
      <c r="D1269" s="170"/>
    </row>
    <row r="1270" ht="18.75" customHeight="1">
      <c r="D1270" s="170"/>
    </row>
    <row r="1271" ht="18.75" customHeight="1">
      <c r="D1271" s="170"/>
    </row>
    <row r="1272" ht="18.75" customHeight="1">
      <c r="D1272" s="170"/>
    </row>
    <row r="1273" ht="18.75" customHeight="1">
      <c r="D1273" s="170"/>
    </row>
    <row r="1274" ht="18.75" customHeight="1">
      <c r="D1274" s="170"/>
    </row>
    <row r="1275" ht="18.75" customHeight="1">
      <c r="D1275" s="170"/>
    </row>
    <row r="1276" ht="18.75" customHeight="1">
      <c r="D1276" s="170"/>
    </row>
    <row r="1277" ht="18.75" customHeight="1">
      <c r="D1277" s="170"/>
    </row>
    <row r="1278" ht="18.75" customHeight="1">
      <c r="D1278" s="170"/>
    </row>
    <row r="1279" ht="18.75" customHeight="1">
      <c r="D1279" s="170"/>
    </row>
    <row r="1280" ht="18.75" customHeight="1">
      <c r="D1280" s="170"/>
    </row>
    <row r="1281" ht="18.75" customHeight="1">
      <c r="D1281" s="170"/>
    </row>
    <row r="1282" ht="18.75" customHeight="1">
      <c r="D1282" s="170"/>
    </row>
    <row r="1283" ht="18.75" customHeight="1">
      <c r="D1283" s="170"/>
    </row>
    <row r="1284" ht="18.75" customHeight="1">
      <c r="D1284" s="170"/>
    </row>
    <row r="1285" ht="18.75" customHeight="1">
      <c r="D1285" s="170"/>
    </row>
    <row r="1286" ht="18.75" customHeight="1">
      <c r="D1286" s="170"/>
    </row>
    <row r="1287" ht="18.75" customHeight="1">
      <c r="D1287" s="170"/>
    </row>
    <row r="1288" ht="18.75" customHeight="1">
      <c r="D1288" s="170"/>
    </row>
    <row r="1289" ht="18.75" customHeight="1">
      <c r="D1289" s="170"/>
    </row>
    <row r="1290" ht="18.75" customHeight="1">
      <c r="D1290" s="170"/>
    </row>
    <row r="1291" ht="18.75" customHeight="1">
      <c r="D1291" s="170"/>
    </row>
    <row r="1292" ht="18.75" customHeight="1">
      <c r="D1292" s="170"/>
    </row>
    <row r="1293" ht="18.75" customHeight="1">
      <c r="D1293" s="170"/>
    </row>
    <row r="1294" ht="18.75" customHeight="1">
      <c r="D1294" s="170"/>
    </row>
    <row r="1295" ht="18.75" customHeight="1">
      <c r="D1295" s="170"/>
    </row>
    <row r="1296" ht="18.75" customHeight="1">
      <c r="D1296" s="170"/>
    </row>
    <row r="1297" ht="18.75" customHeight="1">
      <c r="D1297" s="170"/>
    </row>
    <row r="1298" ht="18.75" customHeight="1">
      <c r="D1298" s="170"/>
    </row>
    <row r="1299" ht="18.75" customHeight="1">
      <c r="D1299" s="170"/>
    </row>
    <row r="1300" ht="18.75" customHeight="1">
      <c r="D1300" s="170"/>
    </row>
    <row r="1301" ht="18.75" customHeight="1">
      <c r="D1301" s="170"/>
    </row>
    <row r="1302" ht="18.75" customHeight="1">
      <c r="D1302" s="170"/>
    </row>
    <row r="1303" ht="18.75" customHeight="1">
      <c r="D1303" s="170"/>
    </row>
    <row r="1304" ht="18.75" customHeight="1">
      <c r="D1304" s="170"/>
    </row>
    <row r="1305" ht="18.75" customHeight="1">
      <c r="D1305" s="170"/>
    </row>
    <row r="1306" ht="18.75" customHeight="1">
      <c r="D1306" s="170"/>
    </row>
    <row r="1307" ht="18.75" customHeight="1">
      <c r="D1307" s="170"/>
    </row>
    <row r="1308" ht="18.75" customHeight="1">
      <c r="D1308" s="170"/>
    </row>
    <row r="1309" ht="18.75" customHeight="1">
      <c r="D1309" s="170"/>
    </row>
    <row r="1310" ht="18.75" customHeight="1">
      <c r="D1310" s="170"/>
    </row>
    <row r="1311" ht="18.75" customHeight="1">
      <c r="D1311" s="170"/>
    </row>
    <row r="1312" ht="18.75" customHeight="1">
      <c r="D1312" s="170"/>
    </row>
    <row r="1313" ht="18.75" customHeight="1">
      <c r="D1313" s="170"/>
    </row>
    <row r="1314" ht="18.75" customHeight="1">
      <c r="D1314" s="170"/>
    </row>
    <row r="1315" ht="18.75" customHeight="1">
      <c r="D1315" s="170"/>
    </row>
    <row r="1316" ht="18.75" customHeight="1">
      <c r="D1316" s="170"/>
    </row>
    <row r="1317" ht="18.75" customHeight="1">
      <c r="D1317" s="170"/>
    </row>
    <row r="1318" ht="18.75" customHeight="1">
      <c r="D1318" s="170"/>
    </row>
    <row r="1319" ht="18.75" customHeight="1">
      <c r="D1319" s="170"/>
    </row>
    <row r="1320" ht="18.75" customHeight="1">
      <c r="D1320" s="170"/>
    </row>
    <row r="1321" ht="18.75" customHeight="1">
      <c r="D1321" s="170"/>
    </row>
    <row r="1322" ht="18.75" customHeight="1">
      <c r="D1322" s="170"/>
    </row>
    <row r="1323" ht="18.75" customHeight="1">
      <c r="D1323" s="170"/>
    </row>
    <row r="1324" ht="18.75" customHeight="1">
      <c r="D1324" s="170"/>
    </row>
    <row r="1325" ht="18.75" customHeight="1">
      <c r="D1325" s="170"/>
    </row>
    <row r="1326" ht="18.75" customHeight="1">
      <c r="D1326" s="170"/>
    </row>
    <row r="1327" ht="18.75" customHeight="1">
      <c r="D1327" s="170"/>
    </row>
    <row r="1328" ht="18.75" customHeight="1">
      <c r="D1328" s="170"/>
    </row>
    <row r="1329" ht="18.75" customHeight="1">
      <c r="D1329" s="170"/>
    </row>
    <row r="1330" ht="18.75" customHeight="1">
      <c r="D1330" s="170"/>
    </row>
    <row r="1331" ht="18.75" customHeight="1">
      <c r="D1331" s="170"/>
    </row>
    <row r="1332" ht="18.75" customHeight="1">
      <c r="D1332" s="170"/>
    </row>
    <row r="1333" ht="18.75" customHeight="1">
      <c r="D1333" s="170"/>
    </row>
    <row r="1334" ht="18.75" customHeight="1">
      <c r="D1334" s="170"/>
    </row>
    <row r="1335" ht="18.75" customHeight="1">
      <c r="D1335" s="170"/>
    </row>
    <row r="1336" ht="18.75" customHeight="1">
      <c r="D1336" s="170"/>
    </row>
    <row r="1337" ht="18.75" customHeight="1">
      <c r="D1337" s="170"/>
    </row>
    <row r="1338" ht="18.75" customHeight="1">
      <c r="D1338" s="170"/>
    </row>
    <row r="1339" ht="18.75" customHeight="1">
      <c r="D1339" s="170"/>
    </row>
    <row r="1340" ht="18.75" customHeight="1">
      <c r="D1340" s="170"/>
    </row>
    <row r="1341" ht="18.75" customHeight="1">
      <c r="D1341" s="170"/>
    </row>
    <row r="1342" ht="18.75" customHeight="1">
      <c r="D1342" s="170"/>
    </row>
    <row r="1343" ht="18.75" customHeight="1">
      <c r="D1343" s="170"/>
    </row>
    <row r="1344" ht="18.75" customHeight="1">
      <c r="D1344" s="170"/>
    </row>
    <row r="1345" ht="18.75" customHeight="1">
      <c r="D1345" s="170"/>
    </row>
    <row r="1346" ht="18.75" customHeight="1">
      <c r="D1346" s="170"/>
    </row>
    <row r="1347" ht="18.75" customHeight="1">
      <c r="D1347" s="170"/>
    </row>
    <row r="1348" ht="18.75" customHeight="1">
      <c r="D1348" s="170"/>
    </row>
    <row r="1349" ht="18.75" customHeight="1">
      <c r="D1349" s="170"/>
    </row>
    <row r="1350" ht="18.75" customHeight="1">
      <c r="D1350" s="170"/>
    </row>
    <row r="1351" ht="18.75" customHeight="1">
      <c r="D1351" s="170"/>
    </row>
    <row r="1352" ht="18.75" customHeight="1">
      <c r="D1352" s="170"/>
    </row>
    <row r="1353" ht="18.75" customHeight="1">
      <c r="D1353" s="170"/>
    </row>
    <row r="1354" ht="18.75" customHeight="1">
      <c r="D1354" s="170"/>
    </row>
    <row r="1355" ht="18.75" customHeight="1">
      <c r="D1355" s="170"/>
    </row>
    <row r="1356" ht="18.75" customHeight="1">
      <c r="D1356" s="170"/>
    </row>
    <row r="1357" ht="18.75" customHeight="1">
      <c r="D1357" s="170"/>
    </row>
    <row r="1358" ht="18.75" customHeight="1">
      <c r="D1358" s="170"/>
    </row>
    <row r="1359" ht="18.75" customHeight="1">
      <c r="D1359" s="170"/>
    </row>
    <row r="1360" ht="18.75" customHeight="1">
      <c r="D1360" s="170"/>
    </row>
    <row r="1361" ht="18.75" customHeight="1">
      <c r="D1361" s="170"/>
    </row>
    <row r="1362" ht="18.75" customHeight="1">
      <c r="D1362" s="170"/>
    </row>
    <row r="1363" ht="18.75" customHeight="1">
      <c r="D1363" s="170"/>
    </row>
    <row r="1364" ht="18.75" customHeight="1">
      <c r="D1364" s="170"/>
    </row>
    <row r="1365" ht="18.75" customHeight="1">
      <c r="D1365" s="170"/>
    </row>
    <row r="1366" ht="18.75" customHeight="1">
      <c r="D1366" s="170"/>
    </row>
    <row r="1367" ht="18.75" customHeight="1">
      <c r="D1367" s="170"/>
    </row>
    <row r="1368" ht="18.75" customHeight="1">
      <c r="D1368" s="170"/>
    </row>
    <row r="1369" ht="18.75" customHeight="1">
      <c r="D1369" s="170"/>
    </row>
    <row r="1370" ht="18.75" customHeight="1">
      <c r="D1370" s="170"/>
    </row>
    <row r="1371" ht="18.75" customHeight="1">
      <c r="D1371" s="170"/>
    </row>
    <row r="1372" ht="18.75" customHeight="1">
      <c r="D1372" s="170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&amp;CStránka &amp;P</oddFooter>
  </headerFooter>
  <rowBreaks count="1" manualBreakCount="1">
    <brk id="1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82"/>
  <sheetViews>
    <sheetView zoomScalePageLayoutView="0" workbookViewId="0" topLeftCell="A1">
      <selection activeCell="A1" sqref="A1"/>
    </sheetView>
  </sheetViews>
  <sheetFormatPr defaultColWidth="10.875" defaultRowHeight="12.75"/>
  <cols>
    <col min="1" max="1" width="11.375" style="326" customWidth="1"/>
    <col min="2" max="2" width="59.00390625" style="326" customWidth="1"/>
    <col min="3" max="3" width="8.875" style="328" customWidth="1"/>
    <col min="4" max="4" width="13.125" style="328" customWidth="1"/>
    <col min="5" max="5" width="14.875" style="326" customWidth="1"/>
    <col min="6" max="6" width="17.00390625" style="326" customWidth="1"/>
    <col min="7" max="16384" width="10.875" style="326" customWidth="1"/>
  </cols>
  <sheetData>
    <row r="1" spans="3:4" s="318" customFormat="1" ht="2.25" customHeight="1">
      <c r="C1" s="319"/>
      <c r="D1" s="319"/>
    </row>
    <row r="2" spans="1:4" s="320" customFormat="1" ht="21">
      <c r="A2" s="371" t="s">
        <v>189</v>
      </c>
      <c r="B2" s="373" t="s">
        <v>190</v>
      </c>
      <c r="C2" s="321"/>
      <c r="D2" s="321"/>
    </row>
    <row r="3" spans="1:4" s="322" customFormat="1" ht="18.75">
      <c r="A3" s="318" t="s">
        <v>191</v>
      </c>
      <c r="B3" s="409" t="s">
        <v>192</v>
      </c>
      <c r="C3" s="323"/>
      <c r="D3" s="323"/>
    </row>
    <row r="4" spans="3:4" s="318" customFormat="1" ht="3" customHeight="1">
      <c r="C4" s="319"/>
      <c r="D4" s="319"/>
    </row>
    <row r="5" spans="1:6" ht="15">
      <c r="A5" s="324" t="s">
        <v>193</v>
      </c>
      <c r="B5" s="325" t="s">
        <v>194</v>
      </c>
      <c r="C5" s="324" t="s">
        <v>57</v>
      </c>
      <c r="D5" s="324" t="s">
        <v>195</v>
      </c>
      <c r="E5" s="324" t="s">
        <v>196</v>
      </c>
      <c r="F5" s="324" t="s">
        <v>197</v>
      </c>
    </row>
    <row r="7" spans="1:6" s="322" customFormat="1" ht="18.75">
      <c r="A7" s="323"/>
      <c r="B7" s="327" t="s">
        <v>198</v>
      </c>
      <c r="C7" s="323"/>
      <c r="D7" s="323"/>
      <c r="E7" s="442"/>
      <c r="F7" s="455">
        <f>SUM(F10:F30)</f>
        <v>0</v>
      </c>
    </row>
    <row r="8" spans="1:6" ht="10.5" customHeight="1">
      <c r="A8" s="328"/>
      <c r="B8" s="329"/>
      <c r="E8" s="433"/>
      <c r="F8" s="456"/>
    </row>
    <row r="9" spans="1:6" ht="15">
      <c r="A9" s="328"/>
      <c r="B9" s="329" t="s">
        <v>199</v>
      </c>
      <c r="E9" s="433"/>
      <c r="F9" s="456"/>
    </row>
    <row r="10" spans="1:6" ht="15">
      <c r="A10" s="328">
        <v>1</v>
      </c>
      <c r="B10" s="330" t="s">
        <v>200</v>
      </c>
      <c r="C10" s="328" t="s">
        <v>201</v>
      </c>
      <c r="D10" s="328">
        <v>14</v>
      </c>
      <c r="E10" s="432">
        <v>0</v>
      </c>
      <c r="F10" s="457">
        <f>E10*D10</f>
        <v>0</v>
      </c>
    </row>
    <row r="11" spans="1:6" ht="15">
      <c r="A11" s="328"/>
      <c r="E11" s="433"/>
      <c r="F11" s="458"/>
    </row>
    <row r="12" spans="1:6" ht="15">
      <c r="A12" s="328"/>
      <c r="B12" s="329" t="s">
        <v>202</v>
      </c>
      <c r="E12" s="430"/>
      <c r="F12" s="458"/>
    </row>
    <row r="13" spans="1:6" ht="15">
      <c r="A13" s="328">
        <v>2</v>
      </c>
      <c r="B13" s="326" t="s">
        <v>203</v>
      </c>
      <c r="C13" s="328" t="s">
        <v>201</v>
      </c>
      <c r="D13" s="328">
        <v>14</v>
      </c>
      <c r="E13" s="432">
        <v>0</v>
      </c>
      <c r="F13" s="457">
        <f>E13*D13</f>
        <v>0</v>
      </c>
    </row>
    <row r="14" spans="1:6" ht="15">
      <c r="A14" s="328"/>
      <c r="E14" s="430"/>
      <c r="F14" s="458"/>
    </row>
    <row r="15" spans="1:6" ht="15">
      <c r="A15" s="328"/>
      <c r="B15" s="329" t="s">
        <v>204</v>
      </c>
      <c r="E15" s="430"/>
      <c r="F15" s="458"/>
    </row>
    <row r="16" spans="1:6" ht="30">
      <c r="A16" s="328">
        <v>3</v>
      </c>
      <c r="B16" s="331" t="s">
        <v>205</v>
      </c>
      <c r="C16" s="328" t="s">
        <v>206</v>
      </c>
      <c r="D16" s="328">
        <v>4</v>
      </c>
      <c r="E16" s="432">
        <v>0</v>
      </c>
      <c r="F16" s="457">
        <f>D16*E16</f>
        <v>0</v>
      </c>
    </row>
    <row r="17" spans="1:6" ht="15">
      <c r="A17" s="328">
        <v>4</v>
      </c>
      <c r="B17" s="330" t="s">
        <v>207</v>
      </c>
      <c r="C17" s="328" t="s">
        <v>206</v>
      </c>
      <c r="D17" s="328">
        <v>4</v>
      </c>
      <c r="E17" s="432">
        <v>0</v>
      </c>
      <c r="F17" s="457">
        <f>D17*E17</f>
        <v>0</v>
      </c>
    </row>
    <row r="18" spans="1:6" ht="15">
      <c r="A18" s="328">
        <v>5</v>
      </c>
      <c r="B18" s="330" t="s">
        <v>208</v>
      </c>
      <c r="C18" s="328" t="s">
        <v>206</v>
      </c>
      <c r="D18" s="328">
        <v>2</v>
      </c>
      <c r="E18" s="432">
        <v>0</v>
      </c>
      <c r="F18" s="457">
        <f>D18*E18</f>
        <v>0</v>
      </c>
    </row>
    <row r="19" spans="1:6" ht="15">
      <c r="A19" s="328">
        <v>6</v>
      </c>
      <c r="B19" s="330" t="s">
        <v>209</v>
      </c>
      <c r="C19" s="328" t="s">
        <v>206</v>
      </c>
      <c r="D19" s="328">
        <v>1</v>
      </c>
      <c r="E19" s="432">
        <v>0</v>
      </c>
      <c r="F19" s="457">
        <f>D19*E19</f>
        <v>0</v>
      </c>
    </row>
    <row r="20" spans="1:6" ht="15">
      <c r="A20" s="328"/>
      <c r="B20" s="330"/>
      <c r="E20" s="432"/>
      <c r="F20" s="457"/>
    </row>
    <row r="21" spans="1:6" ht="15">
      <c r="A21" s="328"/>
      <c r="B21" s="329" t="s">
        <v>212</v>
      </c>
      <c r="E21" s="432"/>
      <c r="F21" s="457"/>
    </row>
    <row r="22" spans="1:6" ht="30">
      <c r="A22" s="328">
        <v>7</v>
      </c>
      <c r="B22" s="331" t="s">
        <v>271</v>
      </c>
      <c r="C22" s="328" t="s">
        <v>201</v>
      </c>
      <c r="D22" s="328">
        <v>2</v>
      </c>
      <c r="E22" s="443">
        <v>0</v>
      </c>
      <c r="F22" s="457">
        <f>D22*E22</f>
        <v>0</v>
      </c>
    </row>
    <row r="23" spans="1:6" ht="15">
      <c r="A23" s="328">
        <v>8</v>
      </c>
      <c r="B23" s="326" t="s">
        <v>213</v>
      </c>
      <c r="C23" s="328" t="s">
        <v>214</v>
      </c>
      <c r="D23" s="328">
        <v>1</v>
      </c>
      <c r="E23" s="432">
        <v>0</v>
      </c>
      <c r="F23" s="457">
        <f>E23</f>
        <v>0</v>
      </c>
    </row>
    <row r="24" spans="1:6" ht="15">
      <c r="A24" s="328"/>
      <c r="B24" s="330"/>
      <c r="E24" s="432"/>
      <c r="F24" s="457"/>
    </row>
    <row r="25" spans="1:6" ht="15">
      <c r="A25" s="328"/>
      <c r="B25" s="329" t="s">
        <v>215</v>
      </c>
      <c r="E25" s="430"/>
      <c r="F25" s="458"/>
    </row>
    <row r="26" spans="1:6" ht="30">
      <c r="A26" s="328">
        <v>9</v>
      </c>
      <c r="B26" s="332" t="s">
        <v>216</v>
      </c>
      <c r="C26" s="333" t="s">
        <v>214</v>
      </c>
      <c r="D26" s="328">
        <v>1</v>
      </c>
      <c r="E26" s="432">
        <v>0</v>
      </c>
      <c r="F26" s="457">
        <f>D26*E26</f>
        <v>0</v>
      </c>
    </row>
    <row r="27" spans="1:6" ht="15">
      <c r="A27" s="328">
        <v>10</v>
      </c>
      <c r="B27" s="326" t="s">
        <v>217</v>
      </c>
      <c r="C27" s="328" t="s">
        <v>201</v>
      </c>
      <c r="D27" s="328">
        <v>14</v>
      </c>
      <c r="E27" s="443">
        <v>0</v>
      </c>
      <c r="F27" s="457">
        <f>D27*E27</f>
        <v>0</v>
      </c>
    </row>
    <row r="28" spans="1:6" ht="15">
      <c r="A28" s="328">
        <v>11</v>
      </c>
      <c r="B28" s="326" t="s">
        <v>218</v>
      </c>
      <c r="C28" s="328" t="s">
        <v>201</v>
      </c>
      <c r="D28" s="328">
        <v>14</v>
      </c>
      <c r="E28" s="443">
        <v>0</v>
      </c>
      <c r="F28" s="457">
        <f>D28*E28</f>
        <v>0</v>
      </c>
    </row>
    <row r="29" spans="1:6" ht="15">
      <c r="A29" s="328">
        <v>12</v>
      </c>
      <c r="B29" s="326" t="s">
        <v>219</v>
      </c>
      <c r="C29" s="328" t="s">
        <v>214</v>
      </c>
      <c r="D29" s="328">
        <v>1</v>
      </c>
      <c r="E29" s="432">
        <v>0</v>
      </c>
      <c r="F29" s="457">
        <f>D29*E29</f>
        <v>0</v>
      </c>
    </row>
    <row r="30" spans="1:6" ht="15">
      <c r="A30" s="328">
        <v>13</v>
      </c>
      <c r="B30" s="330" t="s">
        <v>220</v>
      </c>
      <c r="C30" s="333" t="s">
        <v>214</v>
      </c>
      <c r="D30" s="328">
        <v>1</v>
      </c>
      <c r="E30" s="432">
        <v>0</v>
      </c>
      <c r="F30" s="457">
        <f>D30*E30</f>
        <v>0</v>
      </c>
    </row>
    <row r="31" spans="1:6" ht="15">
      <c r="A31" s="328"/>
      <c r="E31" s="430"/>
      <c r="F31" s="458"/>
    </row>
    <row r="32" spans="1:6" s="322" customFormat="1" ht="18.75">
      <c r="A32" s="323"/>
      <c r="B32" s="327" t="s">
        <v>221</v>
      </c>
      <c r="C32" s="323"/>
      <c r="D32" s="323"/>
      <c r="E32" s="430"/>
      <c r="F32" s="455">
        <f>SUM(F35:F44)</f>
        <v>0</v>
      </c>
    </row>
    <row r="33" spans="1:6" ht="6.75" customHeight="1">
      <c r="A33" s="328"/>
      <c r="E33" s="430"/>
      <c r="F33" s="458"/>
    </row>
    <row r="34" spans="1:6" ht="15">
      <c r="A34" s="328"/>
      <c r="B34" s="329" t="s">
        <v>199</v>
      </c>
      <c r="E34" s="432"/>
      <c r="F34" s="457"/>
    </row>
    <row r="35" spans="1:6" ht="15">
      <c r="A35" s="328">
        <v>14</v>
      </c>
      <c r="B35" s="330" t="s">
        <v>222</v>
      </c>
      <c r="C35" s="333" t="s">
        <v>201</v>
      </c>
      <c r="D35" s="328">
        <v>1</v>
      </c>
      <c r="E35" s="432">
        <v>0</v>
      </c>
      <c r="F35" s="457">
        <f>D35*E35</f>
        <v>0</v>
      </c>
    </row>
    <row r="36" spans="1:6" ht="15">
      <c r="A36" s="328"/>
      <c r="B36" s="330"/>
      <c r="C36" s="333"/>
      <c r="E36" s="432"/>
      <c r="F36" s="457"/>
    </row>
    <row r="37" spans="1:6" ht="15">
      <c r="A37" s="328"/>
      <c r="B37" s="329" t="s">
        <v>223</v>
      </c>
      <c r="E37" s="430"/>
      <c r="F37" s="458"/>
    </row>
    <row r="38" spans="1:6" ht="30">
      <c r="A38" s="328">
        <v>15</v>
      </c>
      <c r="B38" s="334" t="s">
        <v>224</v>
      </c>
      <c r="C38" s="328" t="s">
        <v>206</v>
      </c>
      <c r="D38" s="328">
        <v>4</v>
      </c>
      <c r="E38" s="432">
        <v>0</v>
      </c>
      <c r="F38" s="457">
        <f>D38*E38</f>
        <v>0</v>
      </c>
    </row>
    <row r="39" spans="1:6" ht="15">
      <c r="A39" s="328"/>
      <c r="B39" s="334"/>
      <c r="E39" s="432"/>
      <c r="F39" s="457"/>
    </row>
    <row r="40" spans="1:6" ht="15">
      <c r="A40" s="328"/>
      <c r="B40" s="329" t="s">
        <v>215</v>
      </c>
      <c r="E40" s="430"/>
      <c r="F40" s="458"/>
    </row>
    <row r="41" spans="1:6" ht="30">
      <c r="A41" s="328">
        <v>16</v>
      </c>
      <c r="B41" s="331" t="s">
        <v>225</v>
      </c>
      <c r="C41" s="328" t="s">
        <v>214</v>
      </c>
      <c r="D41" s="328">
        <v>1</v>
      </c>
      <c r="E41" s="432">
        <v>0</v>
      </c>
      <c r="F41" s="457">
        <f>D41*E41</f>
        <v>0</v>
      </c>
    </row>
    <row r="42" spans="1:6" ht="15">
      <c r="A42" s="328">
        <v>17</v>
      </c>
      <c r="B42" s="330" t="s">
        <v>226</v>
      </c>
      <c r="C42" s="328" t="s">
        <v>214</v>
      </c>
      <c r="D42" s="328">
        <v>1</v>
      </c>
      <c r="E42" s="432">
        <v>0</v>
      </c>
      <c r="F42" s="457">
        <f>D42*E42</f>
        <v>0</v>
      </c>
    </row>
    <row r="43" spans="1:6" ht="15">
      <c r="A43" s="328">
        <v>18</v>
      </c>
      <c r="B43" s="326" t="s">
        <v>219</v>
      </c>
      <c r="C43" s="328" t="s">
        <v>214</v>
      </c>
      <c r="D43" s="328">
        <v>1</v>
      </c>
      <c r="E43" s="432">
        <v>0</v>
      </c>
      <c r="F43" s="457">
        <f>D43*E43</f>
        <v>0</v>
      </c>
    </row>
    <row r="44" spans="1:6" ht="15">
      <c r="A44" s="328">
        <v>19</v>
      </c>
      <c r="B44" s="330" t="s">
        <v>220</v>
      </c>
      <c r="C44" s="333" t="s">
        <v>214</v>
      </c>
      <c r="D44" s="328">
        <v>1</v>
      </c>
      <c r="E44" s="432">
        <v>0</v>
      </c>
      <c r="F44" s="457">
        <f>D44*E44</f>
        <v>0</v>
      </c>
    </row>
    <row r="45" spans="1:6" ht="15">
      <c r="A45" s="328"/>
      <c r="B45" s="330"/>
      <c r="C45" s="333"/>
      <c r="E45" s="432"/>
      <c r="F45" s="457"/>
    </row>
    <row r="46" spans="1:6" ht="15.75">
      <c r="A46" s="328"/>
      <c r="B46" s="372" t="s">
        <v>227</v>
      </c>
      <c r="E46" s="430"/>
      <c r="F46" s="455">
        <f>SUM(F48:F52)</f>
        <v>0</v>
      </c>
    </row>
    <row r="47" spans="1:6" ht="15">
      <c r="A47" s="328"/>
      <c r="B47" s="329"/>
      <c r="E47" s="430"/>
      <c r="F47" s="458"/>
    </row>
    <row r="48" spans="1:6" ht="15">
      <c r="A48" s="328">
        <v>20</v>
      </c>
      <c r="B48" s="335" t="s">
        <v>228</v>
      </c>
      <c r="C48" s="333" t="s">
        <v>206</v>
      </c>
      <c r="D48" s="328">
        <v>4</v>
      </c>
      <c r="E48" s="432">
        <v>0</v>
      </c>
      <c r="F48" s="457">
        <f>D48*E48</f>
        <v>0</v>
      </c>
    </row>
    <row r="49" spans="1:6" ht="31.5" customHeight="1">
      <c r="A49" s="328">
        <v>21</v>
      </c>
      <c r="B49" s="334" t="s">
        <v>229</v>
      </c>
      <c r="C49" s="333" t="s">
        <v>201</v>
      </c>
      <c r="D49" s="328">
        <v>1.5</v>
      </c>
      <c r="E49" s="432">
        <v>0</v>
      </c>
      <c r="F49" s="457">
        <f>D49*E49</f>
        <v>0</v>
      </c>
    </row>
    <row r="50" spans="1:6" ht="31.5" customHeight="1">
      <c r="A50" s="328">
        <v>22</v>
      </c>
      <c r="B50" s="334" t="s">
        <v>230</v>
      </c>
      <c r="C50" s="333" t="s">
        <v>206</v>
      </c>
      <c r="D50" s="328">
        <v>4</v>
      </c>
      <c r="E50" s="432">
        <v>0</v>
      </c>
      <c r="F50" s="457">
        <f>D50*E50</f>
        <v>0</v>
      </c>
    </row>
    <row r="51" spans="1:6" ht="30">
      <c r="A51" s="328">
        <v>23</v>
      </c>
      <c r="B51" s="334" t="s">
        <v>231</v>
      </c>
      <c r="C51" s="333" t="s">
        <v>206</v>
      </c>
      <c r="D51" s="328">
        <v>4</v>
      </c>
      <c r="E51" s="432">
        <v>0</v>
      </c>
      <c r="F51" s="457">
        <f>D51*E51</f>
        <v>0</v>
      </c>
    </row>
    <row r="52" spans="1:6" ht="30">
      <c r="A52" s="328">
        <v>24</v>
      </c>
      <c r="B52" s="334" t="s">
        <v>232</v>
      </c>
      <c r="C52" s="333" t="s">
        <v>206</v>
      </c>
      <c r="D52" s="328">
        <v>3</v>
      </c>
      <c r="E52" s="432">
        <v>0</v>
      </c>
      <c r="F52" s="457">
        <f>D52*E52</f>
        <v>0</v>
      </c>
    </row>
    <row r="53" spans="1:6" ht="15">
      <c r="A53" s="328"/>
      <c r="B53" s="334"/>
      <c r="C53" s="333"/>
      <c r="E53" s="432"/>
      <c r="F53" s="457"/>
    </row>
    <row r="54" spans="5:6" ht="5.25" customHeight="1">
      <c r="E54" s="433"/>
      <c r="F54" s="433"/>
    </row>
    <row r="55" spans="1:6" ht="18.75">
      <c r="A55" s="328"/>
      <c r="B55" s="327" t="s">
        <v>233</v>
      </c>
      <c r="E55" s="430"/>
      <c r="F55" s="455">
        <f>SUM(F56:F57)</f>
        <v>0</v>
      </c>
    </row>
    <row r="56" spans="1:6" ht="30">
      <c r="A56" s="328">
        <v>25</v>
      </c>
      <c r="B56" s="334" t="s">
        <v>234</v>
      </c>
      <c r="C56" s="328" t="s">
        <v>206</v>
      </c>
      <c r="D56" s="328">
        <v>4</v>
      </c>
      <c r="E56" s="432">
        <v>0</v>
      </c>
      <c r="F56" s="457">
        <f>D56*E56</f>
        <v>0</v>
      </c>
    </row>
    <row r="57" spans="1:6" ht="30">
      <c r="A57" s="328">
        <v>26</v>
      </c>
      <c r="B57" s="334" t="s">
        <v>235</v>
      </c>
      <c r="C57" s="328" t="s">
        <v>206</v>
      </c>
      <c r="D57" s="328">
        <v>3</v>
      </c>
      <c r="E57" s="432">
        <v>0</v>
      </c>
      <c r="F57" s="457">
        <f>D57*E57</f>
        <v>0</v>
      </c>
    </row>
    <row r="58" spans="1:6" ht="9" customHeight="1">
      <c r="A58" s="328"/>
      <c r="E58" s="433"/>
      <c r="F58" s="456"/>
    </row>
    <row r="59" spans="1:6" ht="18.75">
      <c r="A59" s="336"/>
      <c r="B59" s="337" t="s">
        <v>272</v>
      </c>
      <c r="C59" s="338"/>
      <c r="D59" s="338"/>
      <c r="E59" s="434"/>
      <c r="F59" s="459">
        <f>F55+F46+F32+F7</f>
        <v>0</v>
      </c>
    </row>
    <row r="60" spans="5:6" ht="15">
      <c r="E60" s="433"/>
      <c r="F60" s="456"/>
    </row>
    <row r="61" spans="5:6" ht="15">
      <c r="E61" s="433"/>
      <c r="F61" s="456"/>
    </row>
    <row r="62" spans="5:6" ht="15">
      <c r="E62" s="433"/>
      <c r="F62" s="456"/>
    </row>
    <row r="63" spans="5:6" ht="15">
      <c r="E63" s="433"/>
      <c r="F63" s="456"/>
    </row>
    <row r="64" spans="5:6" ht="15">
      <c r="E64" s="433"/>
      <c r="F64" s="433"/>
    </row>
    <row r="65" spans="5:6" ht="15">
      <c r="E65" s="433"/>
      <c r="F65" s="433"/>
    </row>
    <row r="66" spans="5:6" ht="15">
      <c r="E66" s="433"/>
      <c r="F66" s="433"/>
    </row>
    <row r="67" spans="5:6" ht="15">
      <c r="E67" s="433"/>
      <c r="F67" s="433"/>
    </row>
    <row r="68" spans="5:6" ht="15">
      <c r="E68" s="433"/>
      <c r="F68" s="433"/>
    </row>
    <row r="69" spans="5:6" ht="15">
      <c r="E69" s="433"/>
      <c r="F69" s="433"/>
    </row>
    <row r="70" spans="5:6" ht="15">
      <c r="E70" s="433"/>
      <c r="F70" s="433"/>
    </row>
    <row r="71" spans="5:6" ht="15">
      <c r="E71" s="433"/>
      <c r="F71" s="433"/>
    </row>
    <row r="72" spans="5:6" ht="15">
      <c r="E72" s="433"/>
      <c r="F72" s="433"/>
    </row>
    <row r="73" spans="5:6" ht="15">
      <c r="E73" s="433"/>
      <c r="F73" s="433"/>
    </row>
    <row r="74" spans="5:6" ht="15">
      <c r="E74" s="433"/>
      <c r="F74" s="433"/>
    </row>
    <row r="75" spans="5:6" ht="15">
      <c r="E75" s="433"/>
      <c r="F75" s="433"/>
    </row>
    <row r="76" spans="5:6" ht="15">
      <c r="E76" s="433"/>
      <c r="F76" s="433"/>
    </row>
    <row r="77" spans="5:6" ht="15">
      <c r="E77" s="433"/>
      <c r="F77" s="433"/>
    </row>
    <row r="78" spans="5:6" ht="15">
      <c r="E78" s="433"/>
      <c r="F78" s="433"/>
    </row>
    <row r="79" spans="5:6" ht="15">
      <c r="E79" s="433"/>
      <c r="F79" s="433"/>
    </row>
    <row r="80" spans="5:6" ht="15">
      <c r="E80" s="433"/>
      <c r="F80" s="433"/>
    </row>
    <row r="81" spans="5:6" ht="15">
      <c r="E81" s="433"/>
      <c r="F81" s="433"/>
    </row>
    <row r="82" spans="5:6" ht="15">
      <c r="E82" s="433"/>
      <c r="F82" s="433"/>
    </row>
  </sheetData>
  <sheetProtection password="CEE9" sheet="1"/>
  <printOptions horizontalCentered="1"/>
  <pageMargins left="0.3937007874015748" right="0.3937007874015748" top="0.3937007874015748" bottom="0.3937007874015748" header="0.5118110236220472" footer="0.5118110236220472"/>
  <pageSetup fitToHeight="22" fitToWidth="1" orientation="portrait" paperSize="9" scale="78" r:id="rId1"/>
  <rowBreaks count="1" manualBreakCount="1">
    <brk id="3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F97"/>
  <sheetViews>
    <sheetView zoomScale="120" zoomScaleNormal="120" zoomScalePageLayoutView="0" workbookViewId="0" topLeftCell="A1">
      <selection activeCell="A1" sqref="A1"/>
    </sheetView>
  </sheetViews>
  <sheetFormatPr defaultColWidth="8.75390625" defaultRowHeight="12.75"/>
  <cols>
    <col min="1" max="1" width="3.75390625" style="340" customWidth="1"/>
    <col min="2" max="2" width="44.625" style="340" customWidth="1"/>
    <col min="3" max="3" width="5.625" style="340" customWidth="1"/>
    <col min="4" max="4" width="10.00390625" style="340" customWidth="1"/>
    <col min="5" max="5" width="11.375" style="340" customWidth="1"/>
    <col min="6" max="6" width="13.75390625" style="340" customWidth="1"/>
    <col min="7" max="16384" width="8.75390625" style="340" customWidth="1"/>
  </cols>
  <sheetData>
    <row r="2" s="400" customFormat="1" ht="17.25" customHeight="1">
      <c r="B2" s="400" t="s">
        <v>241</v>
      </c>
    </row>
    <row r="3" s="360" customFormat="1" ht="28.5" customHeight="1">
      <c r="B3" s="382" t="s">
        <v>242</v>
      </c>
    </row>
    <row r="4" ht="20.25" customHeight="1">
      <c r="B4" s="341"/>
    </row>
    <row r="5" spans="1:6" s="345" customFormat="1" ht="27" customHeight="1">
      <c r="A5" s="342" t="s">
        <v>680</v>
      </c>
      <c r="B5" s="343" t="s">
        <v>243</v>
      </c>
      <c r="C5" s="344" t="s">
        <v>244</v>
      </c>
      <c r="D5" s="344" t="s">
        <v>58</v>
      </c>
      <c r="E5" s="344" t="s">
        <v>245</v>
      </c>
      <c r="F5" s="344" t="s">
        <v>114</v>
      </c>
    </row>
    <row r="6" spans="1:6" s="360" customFormat="1" ht="21" customHeight="1">
      <c r="A6" s="357" t="s">
        <v>246</v>
      </c>
      <c r="B6" s="358" t="s">
        <v>269</v>
      </c>
      <c r="C6" s="359" t="s">
        <v>247</v>
      </c>
      <c r="D6" s="359">
        <v>45</v>
      </c>
      <c r="E6" s="449">
        <v>0</v>
      </c>
      <c r="F6" s="450">
        <f>D6*E6</f>
        <v>0</v>
      </c>
    </row>
    <row r="7" spans="1:6" s="360" customFormat="1" ht="21" customHeight="1">
      <c r="A7" s="361" t="s">
        <v>248</v>
      </c>
      <c r="B7" s="358" t="s">
        <v>249</v>
      </c>
      <c r="C7" s="359" t="s">
        <v>247</v>
      </c>
      <c r="D7" s="359">
        <v>6</v>
      </c>
      <c r="E7" s="449">
        <v>0</v>
      </c>
      <c r="F7" s="450">
        <f aca="true" t="shared" si="0" ref="F7:F15">D7*E7</f>
        <v>0</v>
      </c>
    </row>
    <row r="8" spans="1:6" s="360" customFormat="1" ht="21" customHeight="1">
      <c r="A8" s="361" t="s">
        <v>250</v>
      </c>
      <c r="B8" s="358" t="s">
        <v>251</v>
      </c>
      <c r="C8" s="359" t="s">
        <v>206</v>
      </c>
      <c r="D8" s="359">
        <v>5</v>
      </c>
      <c r="E8" s="449">
        <v>0</v>
      </c>
      <c r="F8" s="450">
        <f t="shared" si="0"/>
        <v>0</v>
      </c>
    </row>
    <row r="9" spans="1:6" s="360" customFormat="1" ht="21" customHeight="1">
      <c r="A9" s="357" t="s">
        <v>252</v>
      </c>
      <c r="B9" s="358" t="s">
        <v>268</v>
      </c>
      <c r="C9" s="359" t="s">
        <v>247</v>
      </c>
      <c r="D9" s="359">
        <v>30</v>
      </c>
      <c r="E9" s="449">
        <v>0</v>
      </c>
      <c r="F9" s="450">
        <f t="shared" si="0"/>
        <v>0</v>
      </c>
    </row>
    <row r="10" spans="1:6" s="360" customFormat="1" ht="21" customHeight="1">
      <c r="A10" s="361" t="s">
        <v>253</v>
      </c>
      <c r="B10" s="358" t="s">
        <v>270</v>
      </c>
      <c r="C10" s="359" t="s">
        <v>254</v>
      </c>
      <c r="D10" s="359">
        <v>10</v>
      </c>
      <c r="E10" s="449">
        <v>0</v>
      </c>
      <c r="F10" s="450">
        <f t="shared" si="0"/>
        <v>0</v>
      </c>
    </row>
    <row r="11" spans="1:6" s="360" customFormat="1" ht="21" customHeight="1">
      <c r="A11" s="361" t="s">
        <v>255</v>
      </c>
      <c r="B11" s="358" t="s">
        <v>256</v>
      </c>
      <c r="C11" s="359" t="s">
        <v>206</v>
      </c>
      <c r="D11" s="359">
        <v>1</v>
      </c>
      <c r="E11" s="449">
        <v>0</v>
      </c>
      <c r="F11" s="450">
        <f t="shared" si="0"/>
        <v>0</v>
      </c>
    </row>
    <row r="12" spans="1:6" s="360" customFormat="1" ht="21" customHeight="1">
      <c r="A12" s="357" t="s">
        <v>257</v>
      </c>
      <c r="B12" s="358" t="s">
        <v>258</v>
      </c>
      <c r="C12" s="359" t="s">
        <v>206</v>
      </c>
      <c r="D12" s="359">
        <v>2</v>
      </c>
      <c r="E12" s="449">
        <v>0</v>
      </c>
      <c r="F12" s="450">
        <f t="shared" si="0"/>
        <v>0</v>
      </c>
    </row>
    <row r="13" spans="1:6" s="360" customFormat="1" ht="21" customHeight="1">
      <c r="A13" s="361" t="s">
        <v>259</v>
      </c>
      <c r="B13" s="358" t="s">
        <v>260</v>
      </c>
      <c r="C13" s="359" t="s">
        <v>634</v>
      </c>
      <c r="D13" s="359">
        <v>1</v>
      </c>
      <c r="E13" s="449">
        <v>0</v>
      </c>
      <c r="F13" s="450">
        <f t="shared" si="0"/>
        <v>0</v>
      </c>
    </row>
    <row r="14" spans="1:6" s="360" customFormat="1" ht="21" customHeight="1">
      <c r="A14" s="361" t="s">
        <v>261</v>
      </c>
      <c r="B14" s="358" t="s">
        <v>262</v>
      </c>
      <c r="C14" s="359" t="s">
        <v>634</v>
      </c>
      <c r="D14" s="359">
        <v>1</v>
      </c>
      <c r="E14" s="449">
        <v>0</v>
      </c>
      <c r="F14" s="450">
        <f t="shared" si="0"/>
        <v>0</v>
      </c>
    </row>
    <row r="15" spans="1:6" s="360" customFormat="1" ht="21" customHeight="1">
      <c r="A15" s="362" t="s">
        <v>263</v>
      </c>
      <c r="B15" s="363" t="s">
        <v>264</v>
      </c>
      <c r="C15" s="364" t="s">
        <v>265</v>
      </c>
      <c r="D15" s="364">
        <v>20</v>
      </c>
      <c r="E15" s="451">
        <v>0</v>
      </c>
      <c r="F15" s="452">
        <f t="shared" si="0"/>
        <v>0</v>
      </c>
    </row>
    <row r="16" spans="1:6" s="360" customFormat="1" ht="21" customHeight="1">
      <c r="A16" s="357" t="s">
        <v>266</v>
      </c>
      <c r="B16" s="358" t="s">
        <v>267</v>
      </c>
      <c r="C16" s="359" t="s">
        <v>206</v>
      </c>
      <c r="D16" s="359">
        <v>1</v>
      </c>
      <c r="E16" s="449">
        <v>0</v>
      </c>
      <c r="F16" s="450">
        <f>D16*E16</f>
        <v>0</v>
      </c>
    </row>
    <row r="17" spans="1:6" s="360" customFormat="1" ht="15.75" thickBot="1">
      <c r="A17" s="365"/>
      <c r="B17" s="366"/>
      <c r="C17" s="367"/>
      <c r="D17" s="367"/>
      <c r="E17" s="453"/>
      <c r="F17" s="453"/>
    </row>
    <row r="18" spans="1:6" s="360" customFormat="1" ht="21" customHeight="1" thickBot="1">
      <c r="A18" s="368"/>
      <c r="B18" s="369" t="s">
        <v>236</v>
      </c>
      <c r="C18" s="370"/>
      <c r="D18" s="370"/>
      <c r="E18" s="473">
        <f>SUM(F6:F16)</f>
        <v>0</v>
      </c>
      <c r="F18" s="474"/>
    </row>
    <row r="19" spans="1:6" s="360" customFormat="1" ht="15">
      <c r="A19" s="365"/>
      <c r="B19" s="366"/>
      <c r="C19" s="367"/>
      <c r="D19" s="367"/>
      <c r="E19" s="453"/>
      <c r="F19" s="453"/>
    </row>
    <row r="20" spans="1:6" ht="15">
      <c r="A20" s="346"/>
      <c r="B20" s="347"/>
      <c r="C20" s="348"/>
      <c r="D20" s="348"/>
      <c r="E20" s="454"/>
      <c r="F20" s="454"/>
    </row>
    <row r="21" spans="1:6" ht="15">
      <c r="A21" s="350"/>
      <c r="B21" s="347"/>
      <c r="C21" s="348"/>
      <c r="D21" s="348"/>
      <c r="E21" s="454"/>
      <c r="F21" s="454"/>
    </row>
    <row r="22" spans="1:6" ht="15">
      <c r="A22" s="346"/>
      <c r="B22" s="347"/>
      <c r="C22" s="348"/>
      <c r="D22" s="348"/>
      <c r="E22" s="454"/>
      <c r="F22" s="454"/>
    </row>
    <row r="23" spans="1:6" ht="15">
      <c r="A23" s="346"/>
      <c r="B23" s="347"/>
      <c r="C23" s="348"/>
      <c r="D23" s="348"/>
      <c r="E23" s="454"/>
      <c r="F23" s="454"/>
    </row>
    <row r="24" spans="1:6" ht="15">
      <c r="A24" s="350"/>
      <c r="B24" s="347"/>
      <c r="C24" s="348"/>
      <c r="D24" s="348"/>
      <c r="E24" s="349"/>
      <c r="F24" s="349"/>
    </row>
    <row r="25" spans="1:6" ht="15">
      <c r="A25" s="346"/>
      <c r="B25" s="347"/>
      <c r="C25" s="348"/>
      <c r="D25" s="348"/>
      <c r="E25" s="349"/>
      <c r="F25" s="349"/>
    </row>
    <row r="26" spans="1:6" ht="15">
      <c r="A26" s="346"/>
      <c r="B26" s="347"/>
      <c r="C26" s="348"/>
      <c r="D26" s="348"/>
      <c r="E26" s="349"/>
      <c r="F26" s="349"/>
    </row>
    <row r="27" spans="1:6" ht="15">
      <c r="A27" s="350"/>
      <c r="B27" s="347"/>
      <c r="C27" s="348"/>
      <c r="D27" s="348"/>
      <c r="E27" s="349"/>
      <c r="F27" s="349"/>
    </row>
    <row r="28" spans="1:6" ht="15">
      <c r="A28" s="346"/>
      <c r="B28" s="347"/>
      <c r="C28" s="348"/>
      <c r="D28" s="348"/>
      <c r="E28" s="349"/>
      <c r="F28" s="349"/>
    </row>
    <row r="29" spans="1:6" ht="15">
      <c r="A29" s="346"/>
      <c r="B29" s="347"/>
      <c r="C29" s="348"/>
      <c r="D29" s="348"/>
      <c r="E29" s="349"/>
      <c r="F29" s="349"/>
    </row>
    <row r="30" spans="1:6" ht="15">
      <c r="A30" s="350"/>
      <c r="B30" s="347"/>
      <c r="C30" s="348"/>
      <c r="D30" s="348"/>
      <c r="E30" s="349"/>
      <c r="F30" s="349"/>
    </row>
    <row r="31" spans="1:6" ht="15">
      <c r="A31" s="346"/>
      <c r="B31" s="347"/>
      <c r="C31" s="348"/>
      <c r="D31" s="348"/>
      <c r="E31" s="349"/>
      <c r="F31" s="349"/>
    </row>
    <row r="32" spans="1:6" ht="15">
      <c r="A32" s="346"/>
      <c r="B32" s="347"/>
      <c r="C32" s="348"/>
      <c r="D32" s="348"/>
      <c r="E32" s="349"/>
      <c r="F32" s="349"/>
    </row>
    <row r="33" spans="1:6" ht="15">
      <c r="A33" s="350"/>
      <c r="B33" s="347"/>
      <c r="C33" s="348"/>
      <c r="D33" s="348"/>
      <c r="E33" s="349"/>
      <c r="F33" s="349"/>
    </row>
    <row r="34" spans="1:6" ht="15">
      <c r="A34" s="346"/>
      <c r="B34" s="347"/>
      <c r="C34" s="348"/>
      <c r="D34" s="348"/>
      <c r="E34" s="349"/>
      <c r="F34" s="349"/>
    </row>
    <row r="35" spans="1:6" ht="15">
      <c r="A35" s="346"/>
      <c r="B35" s="347"/>
      <c r="C35" s="348"/>
      <c r="D35" s="348"/>
      <c r="E35" s="349"/>
      <c r="F35" s="349"/>
    </row>
    <row r="36" spans="1:6" ht="15">
      <c r="A36" s="350"/>
      <c r="B36" s="347"/>
      <c r="C36" s="348"/>
      <c r="D36" s="348"/>
      <c r="E36" s="349"/>
      <c r="F36" s="349"/>
    </row>
    <row r="37" spans="1:6" ht="15">
      <c r="A37" s="346"/>
      <c r="B37" s="347"/>
      <c r="C37" s="348"/>
      <c r="D37" s="348"/>
      <c r="E37" s="349"/>
      <c r="F37" s="349"/>
    </row>
    <row r="38" spans="1:6" ht="15">
      <c r="A38" s="346"/>
      <c r="B38" s="347"/>
      <c r="C38" s="348"/>
      <c r="D38" s="348"/>
      <c r="E38" s="349"/>
      <c r="F38" s="349"/>
    </row>
    <row r="39" spans="1:6" ht="15">
      <c r="A39" s="350"/>
      <c r="B39" s="347"/>
      <c r="C39" s="348"/>
      <c r="D39" s="348"/>
      <c r="E39" s="349"/>
      <c r="F39" s="349"/>
    </row>
    <row r="40" spans="1:6" ht="15">
      <c r="A40" s="346"/>
      <c r="B40" s="347"/>
      <c r="C40" s="348"/>
      <c r="D40" s="348"/>
      <c r="E40" s="349"/>
      <c r="F40" s="349"/>
    </row>
    <row r="41" spans="1:6" ht="15">
      <c r="A41" s="346"/>
      <c r="B41" s="347"/>
      <c r="C41" s="348"/>
      <c r="D41" s="348"/>
      <c r="E41" s="349"/>
      <c r="F41" s="349"/>
    </row>
    <row r="42" spans="1:6" ht="15">
      <c r="A42" s="350"/>
      <c r="B42" s="347"/>
      <c r="C42" s="348"/>
      <c r="D42" s="348"/>
      <c r="E42" s="349"/>
      <c r="F42" s="349"/>
    </row>
    <row r="43" spans="1:6" ht="15">
      <c r="A43" s="346"/>
      <c r="B43" s="347"/>
      <c r="C43" s="348"/>
      <c r="D43" s="348"/>
      <c r="E43" s="349"/>
      <c r="F43" s="349"/>
    </row>
    <row r="44" spans="1:6" ht="15">
      <c r="A44" s="346"/>
      <c r="B44" s="347"/>
      <c r="C44" s="348"/>
      <c r="D44" s="348"/>
      <c r="E44" s="349"/>
      <c r="F44" s="349"/>
    </row>
    <row r="45" spans="1:6" ht="15">
      <c r="A45" s="350"/>
      <c r="B45" s="347"/>
      <c r="C45" s="348"/>
      <c r="D45" s="348"/>
      <c r="E45" s="349"/>
      <c r="F45" s="349"/>
    </row>
    <row r="46" spans="1:6" ht="15">
      <c r="A46" s="346"/>
      <c r="B46" s="347"/>
      <c r="C46" s="348"/>
      <c r="D46" s="348"/>
      <c r="E46" s="349"/>
      <c r="F46" s="349"/>
    </row>
    <row r="47" spans="1:6" ht="15">
      <c r="A47" s="346"/>
      <c r="B47" s="347"/>
      <c r="C47" s="348"/>
      <c r="D47" s="348"/>
      <c r="E47" s="349"/>
      <c r="F47" s="349"/>
    </row>
    <row r="48" spans="1:6" ht="15">
      <c r="A48" s="350"/>
      <c r="B48" s="351"/>
      <c r="C48" s="348"/>
      <c r="D48" s="348"/>
      <c r="E48" s="349"/>
      <c r="F48" s="349"/>
    </row>
    <row r="49" spans="1:6" ht="15">
      <c r="A49" s="346"/>
      <c r="B49" s="351"/>
      <c r="C49" s="348"/>
      <c r="D49" s="348"/>
      <c r="E49" s="349"/>
      <c r="F49" s="349"/>
    </row>
    <row r="50" spans="1:6" ht="15">
      <c r="A50" s="346"/>
      <c r="B50" s="347"/>
      <c r="C50" s="348"/>
      <c r="D50" s="348"/>
      <c r="E50" s="349"/>
      <c r="F50" s="349"/>
    </row>
    <row r="51" spans="1:6" ht="15">
      <c r="A51" s="350"/>
      <c r="B51" s="347"/>
      <c r="C51" s="348"/>
      <c r="D51" s="348"/>
      <c r="E51" s="349"/>
      <c r="F51" s="349"/>
    </row>
    <row r="52" spans="1:6" ht="15">
      <c r="A52" s="346"/>
      <c r="B52" s="347"/>
      <c r="C52" s="348"/>
      <c r="D52" s="348"/>
      <c r="E52" s="349"/>
      <c r="F52" s="349"/>
    </row>
    <row r="53" spans="1:6" ht="15">
      <c r="A53" s="346"/>
      <c r="B53" s="347"/>
      <c r="C53" s="348"/>
      <c r="D53" s="348"/>
      <c r="E53" s="349"/>
      <c r="F53" s="349"/>
    </row>
    <row r="54" spans="1:6" ht="15">
      <c r="A54" s="350"/>
      <c r="B54" s="347"/>
      <c r="C54" s="348"/>
      <c r="D54" s="348"/>
      <c r="E54" s="349"/>
      <c r="F54" s="349"/>
    </row>
    <row r="55" spans="1:6" ht="15">
      <c r="A55" s="346"/>
      <c r="B55" s="347"/>
      <c r="C55" s="348"/>
      <c r="D55" s="348"/>
      <c r="E55" s="349"/>
      <c r="F55" s="349"/>
    </row>
    <row r="56" spans="1:6" ht="15">
      <c r="A56" s="346"/>
      <c r="B56" s="347"/>
      <c r="C56" s="348"/>
      <c r="D56" s="348"/>
      <c r="E56" s="349"/>
      <c r="F56" s="349"/>
    </row>
    <row r="57" spans="1:6" ht="15">
      <c r="A57" s="350"/>
      <c r="B57" s="347"/>
      <c r="C57" s="348"/>
      <c r="D57" s="348"/>
      <c r="E57" s="349"/>
      <c r="F57" s="349"/>
    </row>
    <row r="58" spans="1:6" ht="15">
      <c r="A58" s="346"/>
      <c r="B58" s="347"/>
      <c r="C58" s="348"/>
      <c r="D58" s="348"/>
      <c r="E58" s="349"/>
      <c r="F58" s="349"/>
    </row>
    <row r="59" spans="1:6" ht="15">
      <c r="A59" s="346"/>
      <c r="B59" s="347"/>
      <c r="C59" s="348"/>
      <c r="D59" s="348"/>
      <c r="E59" s="349"/>
      <c r="F59" s="349"/>
    </row>
    <row r="60" spans="1:6" ht="15">
      <c r="A60" s="350"/>
      <c r="B60" s="347"/>
      <c r="C60" s="348"/>
      <c r="D60" s="348"/>
      <c r="E60" s="349"/>
      <c r="F60" s="349"/>
    </row>
    <row r="61" spans="1:6" ht="15">
      <c r="A61" s="346"/>
      <c r="B61" s="347"/>
      <c r="C61" s="348"/>
      <c r="D61" s="348"/>
      <c r="E61" s="349"/>
      <c r="F61" s="349"/>
    </row>
    <row r="62" spans="1:6" ht="15">
      <c r="A62" s="346"/>
      <c r="B62" s="347"/>
      <c r="C62" s="348"/>
      <c r="D62" s="348"/>
      <c r="E62" s="349"/>
      <c r="F62" s="349"/>
    </row>
    <row r="63" spans="1:6" ht="15">
      <c r="A63" s="350"/>
      <c r="B63" s="347"/>
      <c r="C63" s="348"/>
      <c r="D63" s="348"/>
      <c r="E63" s="349"/>
      <c r="F63" s="349"/>
    </row>
    <row r="64" spans="1:6" ht="15">
      <c r="A64" s="346"/>
      <c r="B64" s="347"/>
      <c r="C64" s="348"/>
      <c r="D64" s="348"/>
      <c r="E64" s="349"/>
      <c r="F64" s="349"/>
    </row>
    <row r="65" spans="1:6" ht="15">
      <c r="A65" s="346"/>
      <c r="B65" s="347"/>
      <c r="C65" s="348"/>
      <c r="D65" s="348"/>
      <c r="E65" s="349"/>
      <c r="F65" s="349"/>
    </row>
    <row r="66" spans="1:6" ht="15">
      <c r="A66" s="350"/>
      <c r="B66" s="347"/>
      <c r="C66" s="348"/>
      <c r="D66" s="348"/>
      <c r="E66" s="349"/>
      <c r="F66" s="349"/>
    </row>
    <row r="67" spans="1:6" ht="15">
      <c r="A67" s="346"/>
      <c r="B67" s="347"/>
      <c r="C67" s="348"/>
      <c r="D67" s="348"/>
      <c r="E67" s="349"/>
      <c r="F67" s="349"/>
    </row>
    <row r="68" spans="1:6" ht="15">
      <c r="A68" s="346"/>
      <c r="B68" s="347"/>
      <c r="C68" s="348"/>
      <c r="D68" s="348"/>
      <c r="E68" s="349"/>
      <c r="F68" s="349"/>
    </row>
    <row r="69" spans="1:6" ht="15">
      <c r="A69" s="350"/>
      <c r="B69" s="347"/>
      <c r="C69" s="348"/>
      <c r="D69" s="348"/>
      <c r="E69" s="349"/>
      <c r="F69" s="349"/>
    </row>
    <row r="70" spans="1:6" ht="15">
      <c r="A70" s="346"/>
      <c r="B70" s="347"/>
      <c r="C70" s="348"/>
      <c r="D70" s="348"/>
      <c r="E70" s="349"/>
      <c r="F70" s="349"/>
    </row>
    <row r="71" spans="1:6" ht="15">
      <c r="A71" s="346"/>
      <c r="B71" s="347"/>
      <c r="C71" s="348"/>
      <c r="D71" s="348"/>
      <c r="E71" s="349"/>
      <c r="F71" s="349"/>
    </row>
    <row r="72" spans="1:6" ht="15">
      <c r="A72" s="350"/>
      <c r="B72" s="347"/>
      <c r="C72" s="348"/>
      <c r="D72" s="348"/>
      <c r="E72" s="349"/>
      <c r="F72" s="349"/>
    </row>
    <row r="73" spans="1:6" ht="15">
      <c r="A73" s="346"/>
      <c r="B73" s="347"/>
      <c r="C73" s="348"/>
      <c r="D73" s="348"/>
      <c r="E73" s="349"/>
      <c r="F73" s="349"/>
    </row>
    <row r="74" spans="1:6" ht="15">
      <c r="A74" s="346"/>
      <c r="B74" s="347"/>
      <c r="C74" s="348"/>
      <c r="D74" s="348"/>
      <c r="E74" s="349"/>
      <c r="F74" s="349"/>
    </row>
    <row r="75" spans="1:6" ht="15">
      <c r="A75" s="350"/>
      <c r="B75" s="347"/>
      <c r="C75" s="348"/>
      <c r="D75" s="348"/>
      <c r="E75" s="349"/>
      <c r="F75" s="349"/>
    </row>
    <row r="76" spans="1:6" ht="15">
      <c r="A76" s="346"/>
      <c r="B76" s="347"/>
      <c r="C76" s="348"/>
      <c r="D76" s="348"/>
      <c r="E76" s="349"/>
      <c r="F76" s="349"/>
    </row>
    <row r="77" spans="1:6" ht="15">
      <c r="A77" s="346"/>
      <c r="B77" s="347"/>
      <c r="C77" s="348"/>
      <c r="D77" s="348"/>
      <c r="E77" s="349"/>
      <c r="F77" s="349"/>
    </row>
    <row r="78" spans="1:6" ht="15">
      <c r="A78" s="350"/>
      <c r="B78" s="347"/>
      <c r="C78" s="348"/>
      <c r="D78" s="348"/>
      <c r="E78" s="349"/>
      <c r="F78" s="349"/>
    </row>
    <row r="79" spans="1:6" ht="15">
      <c r="A79" s="346"/>
      <c r="B79" s="347"/>
      <c r="C79" s="348"/>
      <c r="D79" s="348"/>
      <c r="E79" s="349"/>
      <c r="F79" s="349"/>
    </row>
    <row r="80" spans="1:6" ht="15">
      <c r="A80" s="346"/>
      <c r="B80" s="347"/>
      <c r="C80" s="348"/>
      <c r="D80" s="348"/>
      <c r="E80" s="349"/>
      <c r="F80" s="349"/>
    </row>
    <row r="81" spans="1:6" ht="15">
      <c r="A81" s="350"/>
      <c r="B81" s="347"/>
      <c r="C81" s="348"/>
      <c r="D81" s="348"/>
      <c r="E81" s="349"/>
      <c r="F81" s="349"/>
    </row>
    <row r="82" spans="1:6" ht="15">
      <c r="A82" s="346"/>
      <c r="B82" s="347"/>
      <c r="C82" s="348"/>
      <c r="D82" s="348"/>
      <c r="E82" s="349"/>
      <c r="F82" s="349"/>
    </row>
    <row r="83" spans="1:6" ht="15">
      <c r="A83" s="346"/>
      <c r="B83" s="347"/>
      <c r="C83" s="348"/>
      <c r="D83" s="348"/>
      <c r="E83" s="349"/>
      <c r="F83" s="349"/>
    </row>
    <row r="84" spans="1:6" ht="15">
      <c r="A84" s="350"/>
      <c r="B84" s="347"/>
      <c r="C84" s="348"/>
      <c r="D84" s="348"/>
      <c r="E84" s="349"/>
      <c r="F84" s="349"/>
    </row>
    <row r="85" spans="1:6" ht="15">
      <c r="A85" s="346"/>
      <c r="B85" s="347"/>
      <c r="C85" s="348"/>
      <c r="D85" s="348"/>
      <c r="E85" s="349"/>
      <c r="F85" s="349"/>
    </row>
    <row r="86" spans="1:6" ht="15">
      <c r="A86" s="346"/>
      <c r="B86" s="347"/>
      <c r="C86" s="348"/>
      <c r="D86" s="348"/>
      <c r="E86" s="349"/>
      <c r="F86" s="349"/>
    </row>
    <row r="87" spans="1:6" ht="15">
      <c r="A87" s="346"/>
      <c r="B87" s="352"/>
      <c r="C87" s="348"/>
      <c r="D87" s="348"/>
      <c r="E87" s="349"/>
      <c r="F87" s="349"/>
    </row>
    <row r="88" spans="1:6" ht="15">
      <c r="A88" s="346"/>
      <c r="B88" s="353"/>
      <c r="C88" s="348"/>
      <c r="D88" s="348"/>
      <c r="E88" s="349"/>
      <c r="F88" s="349"/>
    </row>
    <row r="89" spans="1:6" ht="15">
      <c r="A89" s="346"/>
      <c r="B89" s="347"/>
      <c r="C89" s="348"/>
      <c r="D89" s="348"/>
      <c r="E89" s="349"/>
      <c r="F89" s="349"/>
    </row>
    <row r="90" spans="1:6" s="356" customFormat="1" ht="25.5" customHeight="1">
      <c r="A90" s="346"/>
      <c r="B90" s="351"/>
      <c r="C90" s="354"/>
      <c r="D90" s="354"/>
      <c r="E90" s="355"/>
      <c r="F90" s="355"/>
    </row>
    <row r="91" spans="1:6" ht="15">
      <c r="A91" s="346"/>
      <c r="B91" s="347"/>
      <c r="C91" s="348"/>
      <c r="D91" s="348"/>
      <c r="E91" s="349"/>
      <c r="F91" s="349"/>
    </row>
    <row r="92" spans="1:6" ht="15">
      <c r="A92" s="346"/>
      <c r="B92" s="347"/>
      <c r="C92" s="348"/>
      <c r="D92" s="348"/>
      <c r="E92" s="349"/>
      <c r="F92" s="349"/>
    </row>
    <row r="93" spans="1:6" ht="15">
      <c r="A93" s="346"/>
      <c r="B93" s="347"/>
      <c r="C93" s="348"/>
      <c r="D93" s="348"/>
      <c r="E93" s="349"/>
      <c r="F93" s="349"/>
    </row>
    <row r="94" spans="1:6" ht="15">
      <c r="A94" s="346"/>
      <c r="B94" s="347"/>
      <c r="C94" s="348"/>
      <c r="D94" s="348"/>
      <c r="E94" s="349"/>
      <c r="F94" s="349"/>
    </row>
    <row r="95" spans="1:6" ht="15">
      <c r="A95" s="346"/>
      <c r="B95" s="347"/>
      <c r="C95" s="348"/>
      <c r="D95" s="348"/>
      <c r="E95" s="349"/>
      <c r="F95" s="349"/>
    </row>
    <row r="96" spans="1:6" ht="15">
      <c r="A96" s="346"/>
      <c r="B96" s="347"/>
      <c r="C96" s="348"/>
      <c r="D96" s="348"/>
      <c r="E96" s="349"/>
      <c r="F96" s="349"/>
    </row>
    <row r="97" spans="1:6" ht="15">
      <c r="A97" s="346"/>
      <c r="B97" s="347"/>
      <c r="C97" s="348"/>
      <c r="D97" s="348"/>
      <c r="E97" s="349"/>
      <c r="F97" s="349"/>
    </row>
  </sheetData>
  <sheetProtection password="CEE9" sheet="1"/>
  <mergeCells count="1">
    <mergeCell ref="E18:F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R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1" customWidth="1"/>
    <col min="3" max="3" width="3.25390625" style="1" customWidth="1"/>
    <col min="4" max="4" width="6.875" style="1" customWidth="1"/>
    <col min="5" max="5" width="11.125" style="1" customWidth="1"/>
    <col min="6" max="6" width="0.37109375" style="1" customWidth="1"/>
    <col min="7" max="7" width="2.75390625" style="1" customWidth="1"/>
    <col min="8" max="8" width="2.625" style="1" customWidth="1"/>
    <col min="9" max="9" width="11.625" style="1" customWidth="1"/>
    <col min="10" max="10" width="14.625" style="1" customWidth="1"/>
    <col min="11" max="11" width="0.6171875" style="1" customWidth="1"/>
    <col min="12" max="12" width="2.625" style="1" customWidth="1"/>
    <col min="13" max="13" width="4.00390625" style="1" customWidth="1"/>
    <col min="14" max="14" width="4.875" style="1" customWidth="1"/>
    <col min="15" max="15" width="5.875" style="1" customWidth="1"/>
    <col min="16" max="16" width="0.2421875" style="1" hidden="1" customWidth="1"/>
    <col min="17" max="17" width="5.625" style="1" customWidth="1"/>
    <col min="18" max="18" width="15.25390625" style="1" customWidth="1"/>
  </cols>
  <sheetData>
    <row r="1" spans="1:18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383" customFormat="1" ht="20.25">
      <c r="A3" s="6" t="s">
        <v>644</v>
      </c>
      <c r="B3" s="7"/>
      <c r="C3" s="7"/>
      <c r="D3" s="7" t="s">
        <v>644</v>
      </c>
      <c r="E3" s="7" t="s">
        <v>644</v>
      </c>
      <c r="F3" s="7" t="s">
        <v>644</v>
      </c>
      <c r="G3" s="234" t="s">
        <v>645</v>
      </c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7"/>
      <c r="P4" s="10"/>
      <c r="Q4" s="10"/>
      <c r="R4" s="11"/>
    </row>
    <row r="5" spans="1:18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ht="18" customHeight="1">
      <c r="A6" s="15"/>
      <c r="B6" s="16" t="s">
        <v>646</v>
      </c>
      <c r="C6" s="16"/>
      <c r="D6" s="16"/>
      <c r="E6" s="291" t="s">
        <v>163</v>
      </c>
      <c r="F6" s="17"/>
      <c r="G6" s="17"/>
      <c r="H6" s="17"/>
      <c r="I6" s="17"/>
      <c r="J6" s="18"/>
      <c r="K6" s="16"/>
      <c r="L6" s="16"/>
      <c r="M6" s="16"/>
      <c r="N6" s="16"/>
      <c r="O6" s="466" t="s">
        <v>647</v>
      </c>
      <c r="P6" s="466"/>
      <c r="Q6" s="135"/>
      <c r="R6" s="19"/>
    </row>
    <row r="7" spans="1:18" ht="18" customHeight="1">
      <c r="A7" s="15"/>
      <c r="B7" s="16"/>
      <c r="C7" s="16"/>
      <c r="D7" s="16"/>
      <c r="E7" s="247" t="s">
        <v>525</v>
      </c>
      <c r="F7" s="16"/>
      <c r="G7" s="16"/>
      <c r="H7" s="16"/>
      <c r="I7" s="16"/>
      <c r="J7" s="20"/>
      <c r="K7" s="16"/>
      <c r="L7" s="16"/>
      <c r="M7" s="16"/>
      <c r="N7" s="16"/>
      <c r="O7" s="466"/>
      <c r="P7" s="466"/>
      <c r="Q7" s="21"/>
      <c r="R7" s="22"/>
    </row>
    <row r="8" spans="1:18" ht="18.75" customHeight="1" thickBot="1">
      <c r="A8" s="15"/>
      <c r="B8" s="16" t="s">
        <v>666</v>
      </c>
      <c r="C8" s="16"/>
      <c r="D8" s="16"/>
      <c r="E8" s="163" t="s">
        <v>174</v>
      </c>
      <c r="F8" s="23"/>
      <c r="G8" s="23"/>
      <c r="H8" s="23"/>
      <c r="I8" s="23"/>
      <c r="J8" s="24"/>
      <c r="K8" s="16"/>
      <c r="L8" s="16"/>
      <c r="M8" s="16"/>
      <c r="N8" s="16"/>
      <c r="O8" s="466" t="s">
        <v>648</v>
      </c>
      <c r="P8" s="466"/>
      <c r="Q8" s="25" t="s">
        <v>165</v>
      </c>
      <c r="R8" s="26"/>
    </row>
    <row r="9" spans="1:18" ht="13.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466"/>
      <c r="P9" s="466"/>
      <c r="Q9" s="16"/>
      <c r="R9" s="22"/>
    </row>
    <row r="10" spans="1:18" ht="16.5" customHeight="1">
      <c r="A10" s="15"/>
      <c r="B10" s="16" t="s">
        <v>649</v>
      </c>
      <c r="C10" s="16"/>
      <c r="D10" s="16"/>
      <c r="E10" s="161" t="s">
        <v>166</v>
      </c>
      <c r="F10" s="17"/>
      <c r="G10" s="17"/>
      <c r="H10" s="17"/>
      <c r="I10" s="17"/>
      <c r="J10" s="18"/>
      <c r="K10" s="16"/>
      <c r="L10" s="16"/>
      <c r="M10" s="16"/>
      <c r="N10" s="16"/>
      <c r="O10" s="470"/>
      <c r="P10" s="470"/>
      <c r="Q10" s="27"/>
      <c r="R10" s="22"/>
    </row>
    <row r="11" spans="1:18" ht="17.25" customHeight="1">
      <c r="A11" s="15"/>
      <c r="B11" s="16" t="s">
        <v>650</v>
      </c>
      <c r="C11" s="16"/>
      <c r="D11" s="16"/>
      <c r="E11" s="160" t="s">
        <v>627</v>
      </c>
      <c r="F11" s="16"/>
      <c r="G11" s="16"/>
      <c r="H11" s="16"/>
      <c r="I11" s="16"/>
      <c r="J11" s="20"/>
      <c r="K11" s="16"/>
      <c r="L11" s="16"/>
      <c r="M11" s="16"/>
      <c r="N11" s="16"/>
      <c r="O11" s="470"/>
      <c r="P11" s="470"/>
      <c r="Q11" s="27"/>
      <c r="R11" s="22"/>
    </row>
    <row r="12" spans="1:18" ht="15" customHeight="1">
      <c r="A12" s="15"/>
      <c r="B12" s="16" t="s">
        <v>651</v>
      </c>
      <c r="C12" s="16"/>
      <c r="D12" s="16"/>
      <c r="E12" s="229"/>
      <c r="F12" s="16"/>
      <c r="G12" s="16"/>
      <c r="H12" s="16"/>
      <c r="I12" s="16"/>
      <c r="J12" s="20"/>
      <c r="K12" s="16"/>
      <c r="L12" s="16"/>
      <c r="M12" s="16"/>
      <c r="N12" s="16"/>
      <c r="O12" s="470"/>
      <c r="P12" s="470"/>
      <c r="Q12" s="27"/>
      <c r="R12" s="22"/>
    </row>
    <row r="13" spans="1:18" ht="4.5" customHeight="1" thickBot="1">
      <c r="A13" s="15"/>
      <c r="B13" s="16"/>
      <c r="C13" s="16"/>
      <c r="D13" s="16"/>
      <c r="E13" s="230"/>
      <c r="F13" s="23"/>
      <c r="G13" s="23"/>
      <c r="H13" s="23"/>
      <c r="I13" s="23"/>
      <c r="J13" s="24"/>
      <c r="K13" s="16"/>
      <c r="L13" s="16"/>
      <c r="M13" s="16"/>
      <c r="N13" s="16"/>
      <c r="O13" s="27"/>
      <c r="P13" s="27"/>
      <c r="Q13" s="27"/>
      <c r="R13" s="22"/>
    </row>
    <row r="14" spans="1:18" ht="18.75" customHeight="1" thickBot="1">
      <c r="A14" s="15"/>
      <c r="B14" s="16"/>
      <c r="C14" s="16"/>
      <c r="D14" s="16"/>
      <c r="E14" s="231" t="s">
        <v>652</v>
      </c>
      <c r="F14" s="16"/>
      <c r="G14" s="16" t="s">
        <v>653</v>
      </c>
      <c r="H14" s="16"/>
      <c r="I14" s="16"/>
      <c r="J14" s="16"/>
      <c r="K14" s="16"/>
      <c r="L14" s="16"/>
      <c r="M14" s="16"/>
      <c r="N14" s="16"/>
      <c r="O14" s="470"/>
      <c r="P14" s="470"/>
      <c r="Q14" s="28"/>
      <c r="R14" s="29"/>
    </row>
    <row r="15" spans="1:18" ht="18.75" customHeight="1" thickBot="1">
      <c r="A15" s="15"/>
      <c r="B15" s="16"/>
      <c r="C15" s="16"/>
      <c r="D15" s="16"/>
      <c r="E15" s="232" t="s">
        <v>164</v>
      </c>
      <c r="F15" s="16"/>
      <c r="G15" s="30"/>
      <c r="H15" s="31"/>
      <c r="I15" s="30"/>
      <c r="J15" s="16"/>
      <c r="K15" s="16"/>
      <c r="L15" s="16"/>
      <c r="M15" s="16"/>
      <c r="N15" s="16"/>
      <c r="O15" s="467" t="s">
        <v>654</v>
      </c>
      <c r="P15" s="468"/>
      <c r="Q15" s="248"/>
      <c r="R15" s="32"/>
    </row>
    <row r="16" spans="1:18" s="162" customFormat="1" ht="26.25" customHeight="1">
      <c r="A16" s="33"/>
      <c r="B16" s="34"/>
      <c r="C16" s="34"/>
      <c r="D16" s="34"/>
      <c r="E16" s="233" t="s">
        <v>111</v>
      </c>
      <c r="F16" s="34"/>
      <c r="G16" s="34"/>
      <c r="H16" s="34"/>
      <c r="I16" s="34"/>
      <c r="J16" s="34"/>
      <c r="K16" s="34"/>
      <c r="L16" s="34"/>
      <c r="M16" s="34"/>
      <c r="N16" s="34"/>
      <c r="O16" s="16"/>
      <c r="P16" s="34"/>
      <c r="Q16" s="34"/>
      <c r="R16" s="35"/>
    </row>
    <row r="17" spans="1:18" ht="17.25" customHeight="1">
      <c r="A17" s="36"/>
      <c r="B17" s="37"/>
      <c r="C17" s="37"/>
      <c r="D17" s="37"/>
      <c r="E17" s="38" t="s">
        <v>655</v>
      </c>
      <c r="F17" s="37"/>
      <c r="G17" s="37"/>
      <c r="H17" s="37"/>
      <c r="I17" s="37"/>
      <c r="J17" s="37"/>
      <c r="K17" s="37"/>
      <c r="L17" s="37"/>
      <c r="M17" s="37"/>
      <c r="N17" s="37"/>
      <c r="O17" s="13"/>
      <c r="P17" s="37"/>
      <c r="Q17" s="37"/>
      <c r="R17" s="39"/>
    </row>
    <row r="18" spans="1:18" ht="18" customHeight="1">
      <c r="A18" s="40" t="s">
        <v>656</v>
      </c>
      <c r="B18" s="41"/>
      <c r="C18" s="41"/>
      <c r="D18" s="42"/>
      <c r="E18" s="43" t="s">
        <v>657</v>
      </c>
      <c r="F18" s="42"/>
      <c r="G18" s="43" t="s">
        <v>658</v>
      </c>
      <c r="H18" s="41"/>
      <c r="I18" s="42"/>
      <c r="J18" s="43" t="s">
        <v>659</v>
      </c>
      <c r="K18" s="41"/>
      <c r="L18" s="43" t="s">
        <v>660</v>
      </c>
      <c r="M18" s="41"/>
      <c r="N18" s="41"/>
      <c r="O18" s="41"/>
      <c r="P18" s="42"/>
      <c r="Q18" s="43" t="s">
        <v>661</v>
      </c>
      <c r="R18" s="44"/>
    </row>
    <row r="19" spans="1:18" ht="19.5" customHeight="1">
      <c r="A19" s="45"/>
      <c r="B19" s="46"/>
      <c r="C19" s="46"/>
      <c r="D19" s="47"/>
      <c r="E19" s="48"/>
      <c r="F19" s="49"/>
      <c r="G19" s="50"/>
      <c r="H19" s="46"/>
      <c r="I19" s="47"/>
      <c r="J19" s="48"/>
      <c r="K19" s="51"/>
      <c r="L19" s="50"/>
      <c r="M19" s="46"/>
      <c r="N19" s="46"/>
      <c r="O19" s="52"/>
      <c r="P19" s="47"/>
      <c r="Q19" s="50"/>
      <c r="R19" s="53"/>
    </row>
    <row r="20" spans="1:18" ht="24.75" customHeight="1">
      <c r="A20" s="36"/>
      <c r="B20" s="37"/>
      <c r="C20" s="37"/>
      <c r="D20" s="37"/>
      <c r="E20" s="38" t="s">
        <v>662</v>
      </c>
      <c r="F20" s="37"/>
      <c r="G20" s="37"/>
      <c r="H20" s="37"/>
      <c r="I20" s="37"/>
      <c r="J20" s="54" t="s">
        <v>663</v>
      </c>
      <c r="K20" s="37"/>
      <c r="L20" s="37"/>
      <c r="M20" s="37"/>
      <c r="N20" s="37"/>
      <c r="O20" s="34"/>
      <c r="P20" s="37"/>
      <c r="Q20" s="37"/>
      <c r="R20" s="39"/>
    </row>
    <row r="21" spans="1:18" ht="24.75" customHeight="1">
      <c r="A21" s="55" t="s">
        <v>664</v>
      </c>
      <c r="B21" s="56"/>
      <c r="C21" s="57" t="s">
        <v>665</v>
      </c>
      <c r="D21" s="58"/>
      <c r="E21" s="58"/>
      <c r="F21" s="59"/>
      <c r="G21" s="60" t="s">
        <v>50</v>
      </c>
      <c r="H21" s="61"/>
      <c r="I21" s="57" t="s">
        <v>51</v>
      </c>
      <c r="J21" s="58"/>
      <c r="K21" s="58"/>
      <c r="L21" s="60" t="s">
        <v>52</v>
      </c>
      <c r="M21" s="61"/>
      <c r="N21" s="57" t="s">
        <v>62</v>
      </c>
      <c r="O21" s="62"/>
      <c r="P21" s="58"/>
      <c r="Q21" s="58"/>
      <c r="R21" s="63"/>
    </row>
    <row r="22" spans="1:18" ht="15.75" customHeight="1">
      <c r="A22" s="64" t="s">
        <v>63</v>
      </c>
      <c r="B22" s="65" t="s">
        <v>48</v>
      </c>
      <c r="C22" s="66"/>
      <c r="D22" s="67" t="s">
        <v>113</v>
      </c>
      <c r="E22" s="68">
        <v>0</v>
      </c>
      <c r="F22" s="69"/>
      <c r="G22" s="70" t="s">
        <v>64</v>
      </c>
      <c r="H22" s="71" t="s">
        <v>65</v>
      </c>
      <c r="I22" s="72"/>
      <c r="J22" s="73"/>
      <c r="K22" s="74"/>
      <c r="L22" s="70" t="s">
        <v>66</v>
      </c>
      <c r="M22" s="75" t="s">
        <v>629</v>
      </c>
      <c r="N22" s="76"/>
      <c r="O22" s="76"/>
      <c r="P22" s="76"/>
      <c r="Q22" s="77"/>
      <c r="R22" s="78">
        <f>'B2 '!D32</f>
        <v>0</v>
      </c>
    </row>
    <row r="23" spans="1:18" ht="15.75" customHeight="1">
      <c r="A23" s="64" t="s">
        <v>67</v>
      </c>
      <c r="B23" s="79"/>
      <c r="C23" s="80"/>
      <c r="D23" s="67" t="s">
        <v>114</v>
      </c>
      <c r="E23" s="81">
        <f>'B2 '!D9</f>
        <v>0</v>
      </c>
      <c r="F23" s="69"/>
      <c r="G23" s="70" t="s">
        <v>68</v>
      </c>
      <c r="H23" s="16" t="s">
        <v>112</v>
      </c>
      <c r="I23" s="72"/>
      <c r="J23" s="73"/>
      <c r="K23" s="74"/>
      <c r="L23" s="70" t="s">
        <v>69</v>
      </c>
      <c r="M23" s="75" t="s">
        <v>630</v>
      </c>
      <c r="N23" s="76"/>
      <c r="O23" s="16"/>
      <c r="P23" s="76"/>
      <c r="Q23" s="77"/>
      <c r="R23" s="78"/>
    </row>
    <row r="24" spans="1:18" ht="15.75" customHeight="1">
      <c r="A24" s="64" t="s">
        <v>70</v>
      </c>
      <c r="B24" s="65" t="s">
        <v>641</v>
      </c>
      <c r="C24" s="66"/>
      <c r="D24" s="67"/>
      <c r="E24" s="68">
        <v>0</v>
      </c>
      <c r="F24" s="69"/>
      <c r="G24" s="70" t="s">
        <v>71</v>
      </c>
      <c r="H24" s="71" t="s">
        <v>72</v>
      </c>
      <c r="I24" s="72"/>
      <c r="J24" s="73"/>
      <c r="K24" s="74"/>
      <c r="L24" s="70" t="s">
        <v>73</v>
      </c>
      <c r="M24" s="75"/>
      <c r="N24" s="76"/>
      <c r="O24" s="76"/>
      <c r="P24" s="76"/>
      <c r="Q24" s="77"/>
      <c r="R24" s="82"/>
    </row>
    <row r="25" spans="1:18" ht="15.75" customHeight="1">
      <c r="A25" s="64" t="s">
        <v>74</v>
      </c>
      <c r="B25" s="79"/>
      <c r="C25" s="80"/>
      <c r="D25" s="67" t="s">
        <v>114</v>
      </c>
      <c r="E25" s="81">
        <f>'B2 '!D16</f>
        <v>0</v>
      </c>
      <c r="F25" s="69"/>
      <c r="G25" s="70" t="s">
        <v>75</v>
      </c>
      <c r="H25" s="71"/>
      <c r="I25" s="72"/>
      <c r="J25" s="73"/>
      <c r="K25" s="74"/>
      <c r="L25" s="70" t="s">
        <v>76</v>
      </c>
      <c r="M25" s="75"/>
      <c r="N25" s="76"/>
      <c r="O25" s="16"/>
      <c r="P25" s="76"/>
      <c r="Q25" s="77"/>
      <c r="R25" s="82"/>
    </row>
    <row r="26" spans="1:18" ht="15.75" customHeight="1">
      <c r="A26" s="64" t="s">
        <v>77</v>
      </c>
      <c r="B26" s="65" t="s">
        <v>78</v>
      </c>
      <c r="C26" s="66"/>
      <c r="D26" s="67"/>
      <c r="E26" s="68">
        <v>0</v>
      </c>
      <c r="F26" s="69"/>
      <c r="G26" s="83"/>
      <c r="H26" s="76"/>
      <c r="I26" s="72"/>
      <c r="J26" s="73"/>
      <c r="K26" s="74"/>
      <c r="L26" s="70" t="s">
        <v>79</v>
      </c>
      <c r="M26" s="75"/>
      <c r="N26" s="76"/>
      <c r="O26" s="76"/>
      <c r="P26" s="76"/>
      <c r="Q26" s="77"/>
      <c r="R26" s="82"/>
    </row>
    <row r="27" spans="1:18" ht="15.75" customHeight="1">
      <c r="A27" s="64" t="s">
        <v>80</v>
      </c>
      <c r="B27" s="79"/>
      <c r="C27" s="80"/>
      <c r="D27" s="67" t="s">
        <v>114</v>
      </c>
      <c r="E27" s="81">
        <f>'B2 '!D25</f>
        <v>0</v>
      </c>
      <c r="F27" s="69"/>
      <c r="G27" s="83"/>
      <c r="H27" s="76"/>
      <c r="I27" s="72"/>
      <c r="J27" s="73"/>
      <c r="K27" s="74"/>
      <c r="L27" s="70" t="s">
        <v>81</v>
      </c>
      <c r="M27" s="71"/>
      <c r="N27" s="76"/>
      <c r="O27" s="16"/>
      <c r="P27" s="76"/>
      <c r="Q27" s="72"/>
      <c r="R27" s="82"/>
    </row>
    <row r="28" spans="1:18" ht="25.5" customHeight="1">
      <c r="A28" s="64" t="s">
        <v>82</v>
      </c>
      <c r="B28" s="84" t="s">
        <v>83</v>
      </c>
      <c r="C28" s="76"/>
      <c r="D28" s="72"/>
      <c r="E28" s="85">
        <f>SUM(E22:E27)</f>
        <v>0</v>
      </c>
      <c r="F28" s="86"/>
      <c r="G28" s="70" t="s">
        <v>84</v>
      </c>
      <c r="H28" s="84" t="s">
        <v>85</v>
      </c>
      <c r="I28" s="72"/>
      <c r="J28" s="87">
        <v>0</v>
      </c>
      <c r="K28" s="88"/>
      <c r="L28" s="70" t="s">
        <v>86</v>
      </c>
      <c r="M28" s="84" t="s">
        <v>87</v>
      </c>
      <c r="N28" s="76"/>
      <c r="O28" s="76"/>
      <c r="P28" s="76"/>
      <c r="Q28" s="72"/>
      <c r="R28" s="89">
        <f>SUM(R22:R27)</f>
        <v>0</v>
      </c>
    </row>
    <row r="29" spans="1:18" ht="18" customHeight="1">
      <c r="A29" s="90" t="s">
        <v>88</v>
      </c>
      <c r="B29" s="91" t="s">
        <v>43</v>
      </c>
      <c r="C29" s="92"/>
      <c r="D29" s="93"/>
      <c r="E29" s="94">
        <v>0</v>
      </c>
      <c r="F29" s="95"/>
      <c r="G29" s="96" t="s">
        <v>89</v>
      </c>
      <c r="H29" s="91" t="s">
        <v>90</v>
      </c>
      <c r="I29" s="93"/>
      <c r="J29" s="97"/>
      <c r="K29" s="98"/>
      <c r="L29" s="96" t="s">
        <v>91</v>
      </c>
      <c r="M29" s="91" t="s">
        <v>92</v>
      </c>
      <c r="N29" s="92"/>
      <c r="O29" s="34"/>
      <c r="P29" s="92"/>
      <c r="Q29" s="93"/>
      <c r="R29" s="99"/>
    </row>
    <row r="30" spans="1:18" ht="22.5" customHeight="1">
      <c r="A30" s="100" t="s">
        <v>650</v>
      </c>
      <c r="B30" s="101"/>
      <c r="C30" s="101"/>
      <c r="D30" s="101"/>
      <c r="E30" s="13"/>
      <c r="F30" s="102"/>
      <c r="G30" s="103"/>
      <c r="H30" s="13"/>
      <c r="I30" s="13"/>
      <c r="J30" s="13"/>
      <c r="K30" s="13"/>
      <c r="L30" s="60" t="s">
        <v>93</v>
      </c>
      <c r="M30" s="42"/>
      <c r="N30" s="57" t="s">
        <v>94</v>
      </c>
      <c r="O30" s="16"/>
      <c r="P30" s="41"/>
      <c r="Q30" s="41"/>
      <c r="R30" s="44"/>
    </row>
    <row r="31" spans="1:18" ht="26.25" customHeight="1">
      <c r="A31" s="15"/>
      <c r="B31" s="16"/>
      <c r="C31" s="16"/>
      <c r="D31" s="16"/>
      <c r="E31" s="16"/>
      <c r="F31" s="104"/>
      <c r="G31" s="105"/>
      <c r="H31" s="16"/>
      <c r="I31" s="16"/>
      <c r="J31" s="16"/>
      <c r="K31" s="16"/>
      <c r="L31" s="70" t="s">
        <v>95</v>
      </c>
      <c r="M31" s="71" t="s">
        <v>96</v>
      </c>
      <c r="N31" s="76"/>
      <c r="O31" s="76"/>
      <c r="P31" s="76"/>
      <c r="Q31" s="72"/>
      <c r="R31" s="89">
        <f>SUM(E28,J29,R28)</f>
        <v>0</v>
      </c>
    </row>
    <row r="32" spans="1:18" ht="31.5" customHeight="1">
      <c r="A32" s="106" t="s">
        <v>97</v>
      </c>
      <c r="B32" s="107"/>
      <c r="C32" s="107"/>
      <c r="D32" s="107"/>
      <c r="E32" s="107"/>
      <c r="F32" s="80"/>
      <c r="G32" s="108" t="s">
        <v>98</v>
      </c>
      <c r="H32" s="107"/>
      <c r="I32" s="107"/>
      <c r="J32" s="107"/>
      <c r="K32" s="107"/>
      <c r="L32" s="70" t="s">
        <v>99</v>
      </c>
      <c r="M32" s="75" t="s">
        <v>100</v>
      </c>
      <c r="N32" s="109">
        <v>21</v>
      </c>
      <c r="O32" s="27"/>
      <c r="P32" s="469"/>
      <c r="Q32" s="470"/>
      <c r="R32" s="172">
        <f>PRODUCT(N32*0.01*R31)</f>
        <v>0</v>
      </c>
    </row>
    <row r="33" spans="1:18" ht="26.25" customHeight="1" thickBot="1">
      <c r="A33" s="110" t="s">
        <v>649</v>
      </c>
      <c r="B33" s="111"/>
      <c r="C33" s="111"/>
      <c r="D33" s="111"/>
      <c r="E33" s="112"/>
      <c r="F33" s="66"/>
      <c r="G33" s="113"/>
      <c r="H33" s="112"/>
      <c r="I33" s="112"/>
      <c r="J33" s="112"/>
      <c r="K33" s="112"/>
      <c r="L33" s="70" t="s">
        <v>101</v>
      </c>
      <c r="M33" s="75" t="s">
        <v>100</v>
      </c>
      <c r="N33" s="109">
        <v>15</v>
      </c>
      <c r="O33" s="114"/>
      <c r="P33" s="471"/>
      <c r="Q33" s="472"/>
      <c r="R33" s="78"/>
    </row>
    <row r="34" spans="1:18" ht="24" customHeight="1" thickBot="1">
      <c r="A34" s="15"/>
      <c r="B34" s="16"/>
      <c r="C34" s="16"/>
      <c r="D34" s="16"/>
      <c r="E34" s="16"/>
      <c r="F34" s="104"/>
      <c r="G34" s="105"/>
      <c r="H34" s="16"/>
      <c r="I34" s="16"/>
      <c r="J34" s="16"/>
      <c r="K34" s="16"/>
      <c r="L34" s="96" t="s">
        <v>102</v>
      </c>
      <c r="M34" s="115" t="s">
        <v>673</v>
      </c>
      <c r="N34" s="92"/>
      <c r="O34" s="16"/>
      <c r="P34" s="92"/>
      <c r="Q34" s="93"/>
      <c r="R34" s="116">
        <f>SUM(R32,R31)</f>
        <v>0</v>
      </c>
    </row>
    <row r="35" spans="1:18" ht="23.25" customHeight="1">
      <c r="A35" s="106" t="s">
        <v>97</v>
      </c>
      <c r="B35" s="107"/>
      <c r="C35" s="107"/>
      <c r="D35" s="107"/>
      <c r="E35" s="107"/>
      <c r="F35" s="80"/>
      <c r="G35" s="108" t="s">
        <v>98</v>
      </c>
      <c r="H35" s="107"/>
      <c r="I35" s="107"/>
      <c r="J35" s="107"/>
      <c r="K35" s="107"/>
      <c r="L35" s="60" t="s">
        <v>103</v>
      </c>
      <c r="M35" s="42"/>
      <c r="N35" s="117" t="s">
        <v>104</v>
      </c>
      <c r="O35" s="101"/>
      <c r="P35" s="118"/>
      <c r="Q35" s="118"/>
      <c r="R35" s="119"/>
    </row>
    <row r="36" spans="1:18" ht="20.25" customHeight="1">
      <c r="A36" s="110" t="s">
        <v>651</v>
      </c>
      <c r="B36" s="111"/>
      <c r="C36" s="111"/>
      <c r="D36" s="111"/>
      <c r="E36" s="112"/>
      <c r="F36" s="66"/>
      <c r="G36" s="113"/>
      <c r="H36" s="112"/>
      <c r="I36" s="112"/>
      <c r="J36" s="112"/>
      <c r="K36" s="112"/>
      <c r="L36" s="70" t="s">
        <v>105</v>
      </c>
      <c r="M36" s="71" t="s">
        <v>106</v>
      </c>
      <c r="N36" s="76"/>
      <c r="O36" s="76"/>
      <c r="P36" s="76"/>
      <c r="Q36" s="72"/>
      <c r="R36" s="82"/>
    </row>
    <row r="37" spans="1:18" ht="21" customHeight="1">
      <c r="A37" s="15"/>
      <c r="B37" s="16"/>
      <c r="C37" s="16"/>
      <c r="D37" s="16"/>
      <c r="E37" s="16"/>
      <c r="F37" s="104"/>
      <c r="G37" s="105"/>
      <c r="H37" s="16"/>
      <c r="I37" s="16"/>
      <c r="J37" s="16"/>
      <c r="K37" s="16"/>
      <c r="L37" s="70" t="s">
        <v>107</v>
      </c>
      <c r="M37" s="71" t="s">
        <v>108</v>
      </c>
      <c r="N37" s="76"/>
      <c r="O37" s="107"/>
      <c r="P37" s="76"/>
      <c r="Q37" s="72"/>
      <c r="R37" s="82"/>
    </row>
    <row r="38" spans="1:18" ht="46.5" customHeight="1" thickBot="1">
      <c r="A38" s="120" t="s">
        <v>97</v>
      </c>
      <c r="B38" s="121"/>
      <c r="C38" s="121"/>
      <c r="D38" s="121"/>
      <c r="E38" s="121"/>
      <c r="F38" s="122"/>
      <c r="G38" s="123" t="s">
        <v>98</v>
      </c>
      <c r="H38" s="121"/>
      <c r="I38" s="121"/>
      <c r="J38" s="121"/>
      <c r="K38" s="121"/>
      <c r="L38" s="124" t="s">
        <v>109</v>
      </c>
      <c r="M38" s="125" t="s">
        <v>110</v>
      </c>
      <c r="N38" s="126"/>
      <c r="O38" s="121"/>
      <c r="P38" s="126"/>
      <c r="Q38" s="127"/>
      <c r="R38" s="128"/>
    </row>
  </sheetData>
  <sheetProtection/>
  <mergeCells count="11">
    <mergeCell ref="P32:Q32"/>
    <mergeCell ref="P33:Q33"/>
    <mergeCell ref="O10:P10"/>
    <mergeCell ref="O11:P11"/>
    <mergeCell ref="O12:P12"/>
    <mergeCell ref="O14:P14"/>
    <mergeCell ref="O6:P6"/>
    <mergeCell ref="O7:P7"/>
    <mergeCell ref="O8:P8"/>
    <mergeCell ref="O9:P9"/>
    <mergeCell ref="O15:P15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1:S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25" style="0" customWidth="1"/>
    <col min="2" max="2" width="9.375" style="1" customWidth="1"/>
    <col min="3" max="3" width="59.125" style="1" customWidth="1"/>
    <col min="4" max="4" width="19.125" style="1" customWidth="1"/>
    <col min="5" max="5" width="5.00390625" style="1" customWidth="1"/>
    <col min="6" max="6" width="12.75390625" style="1" customWidth="1"/>
    <col min="7" max="7" width="0.37109375" style="1" customWidth="1"/>
    <col min="8" max="8" width="2.75390625" style="1" customWidth="1"/>
    <col min="9" max="9" width="2.625" style="1" customWidth="1"/>
    <col min="10" max="10" width="11.625" style="1" customWidth="1"/>
    <col min="11" max="11" width="12.875" style="1" customWidth="1"/>
    <col min="12" max="12" width="0.6171875" style="1" customWidth="1"/>
    <col min="13" max="13" width="2.625" style="1" customWidth="1"/>
    <col min="14" max="14" width="4.00390625" style="1" customWidth="1"/>
    <col min="15" max="15" width="4.875" style="1" customWidth="1"/>
    <col min="16" max="16" width="8.625" style="1" customWidth="1"/>
    <col min="17" max="17" width="0.2421875" style="1" hidden="1" customWidth="1"/>
    <col min="18" max="18" width="5.625" style="1" customWidth="1"/>
    <col min="19" max="19" width="12.75390625" style="1" customWidth="1"/>
  </cols>
  <sheetData>
    <row r="1" spans="2:19" s="209" customFormat="1" ht="27" customHeight="1">
      <c r="B1" s="227" t="s">
        <v>46</v>
      </c>
      <c r="C1" s="220"/>
      <c r="D1" s="220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2:19" s="384" customFormat="1" ht="18.75" customHeight="1">
      <c r="B2" s="165" t="s">
        <v>61</v>
      </c>
      <c r="C2" s="292" t="s">
        <v>176</v>
      </c>
      <c r="D2" s="166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2:19" s="162" customFormat="1" ht="18.75" customHeight="1">
      <c r="B3" s="165" t="s">
        <v>628</v>
      </c>
      <c r="C3" s="249" t="s">
        <v>526</v>
      </c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2:19" s="384" customFormat="1" ht="15.75" customHeight="1">
      <c r="B4" s="165" t="s">
        <v>177</v>
      </c>
      <c r="C4" s="168"/>
      <c r="D4" s="169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2:19" s="219" customFormat="1" ht="20.25" customHeight="1">
      <c r="B5" s="217" t="s">
        <v>111</v>
      </c>
      <c r="C5" s="217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2:4" ht="15" customHeight="1">
      <c r="B6" s="129" t="s">
        <v>47</v>
      </c>
      <c r="C6" s="130" t="s">
        <v>44</v>
      </c>
      <c r="D6" s="131" t="s">
        <v>45</v>
      </c>
    </row>
    <row r="7" spans="2:4" ht="15" customHeight="1">
      <c r="B7" s="132">
        <v>1</v>
      </c>
      <c r="C7" s="133">
        <v>2</v>
      </c>
      <c r="D7" s="134">
        <v>3</v>
      </c>
    </row>
    <row r="8" spans="2:19" s="175" customFormat="1" ht="28.5" customHeight="1" thickBot="1">
      <c r="B8" s="173"/>
      <c r="C8" s="173"/>
      <c r="D8" s="17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2:4" ht="21.75" customHeight="1" thickBot="1">
      <c r="B9" s="240" t="s">
        <v>48</v>
      </c>
      <c r="C9" s="241" t="s">
        <v>49</v>
      </c>
      <c r="D9" s="244">
        <f>SUM(D11:D14)</f>
        <v>0</v>
      </c>
    </row>
    <row r="10" spans="2:4" ht="6.75" customHeight="1">
      <c r="B10" s="240"/>
      <c r="C10" s="241"/>
      <c r="D10" s="245"/>
    </row>
    <row r="11" spans="2:4" ht="19.5" customHeight="1">
      <c r="B11" s="180" t="s">
        <v>122</v>
      </c>
      <c r="C11" s="239" t="s">
        <v>123</v>
      </c>
      <c r="D11" s="242">
        <f>'B3'!H18</f>
        <v>0</v>
      </c>
    </row>
    <row r="12" spans="2:4" ht="19.5" customHeight="1">
      <c r="B12" s="180">
        <v>63</v>
      </c>
      <c r="C12" s="239" t="s">
        <v>237</v>
      </c>
      <c r="D12" s="242">
        <f>'B3'!H28</f>
        <v>0</v>
      </c>
    </row>
    <row r="13" spans="2:4" ht="19.5" customHeight="1">
      <c r="B13" s="180">
        <v>95</v>
      </c>
      <c r="C13" s="239" t="s">
        <v>53</v>
      </c>
      <c r="D13" s="242">
        <f>'B3'!H39</f>
        <v>0</v>
      </c>
    </row>
    <row r="14" spans="2:4" ht="19.5" customHeight="1">
      <c r="B14" s="180">
        <v>99</v>
      </c>
      <c r="C14" s="239" t="s">
        <v>640</v>
      </c>
      <c r="D14" s="242">
        <f>'B3'!H43</f>
        <v>0</v>
      </c>
    </row>
    <row r="15" spans="2:4" ht="15" customHeight="1" thickBot="1">
      <c r="B15" s="180"/>
      <c r="C15" s="239"/>
      <c r="D15" s="243"/>
    </row>
    <row r="16" spans="2:4" ht="21.75" customHeight="1" thickBot="1">
      <c r="B16" s="240" t="s">
        <v>641</v>
      </c>
      <c r="C16" s="241" t="s">
        <v>642</v>
      </c>
      <c r="D16" s="244">
        <f>SUM(D18:D23)</f>
        <v>0</v>
      </c>
    </row>
    <row r="17" spans="2:4" ht="5.25" customHeight="1">
      <c r="B17" s="240"/>
      <c r="C17" s="241"/>
      <c r="D17" s="245"/>
    </row>
    <row r="18" spans="2:4" ht="19.5" customHeight="1">
      <c r="B18" s="180">
        <v>711</v>
      </c>
      <c r="C18" s="239" t="s">
        <v>161</v>
      </c>
      <c r="D18" s="242">
        <f>'B3'!H50</f>
        <v>0</v>
      </c>
    </row>
    <row r="19" spans="2:4" ht="19.5" customHeight="1">
      <c r="B19" s="180">
        <v>713</v>
      </c>
      <c r="C19" s="239" t="s">
        <v>551</v>
      </c>
      <c r="D19" s="242">
        <f>'B3'!H58</f>
        <v>0</v>
      </c>
    </row>
    <row r="20" spans="2:4" ht="19.5" customHeight="1">
      <c r="B20" s="180">
        <v>766</v>
      </c>
      <c r="C20" s="239" t="s">
        <v>125</v>
      </c>
      <c r="D20" s="242">
        <f>'B3'!H63</f>
        <v>0</v>
      </c>
    </row>
    <row r="21" spans="2:4" ht="19.5" customHeight="1">
      <c r="B21" s="180">
        <v>776</v>
      </c>
      <c r="C21" s="239" t="s">
        <v>127</v>
      </c>
      <c r="D21" s="242">
        <f>'B3'!H82</f>
        <v>0</v>
      </c>
    </row>
    <row r="22" spans="2:4" ht="19.5" customHeight="1">
      <c r="B22" s="180">
        <v>783</v>
      </c>
      <c r="C22" s="239" t="s">
        <v>40</v>
      </c>
      <c r="D22" s="242">
        <f>'B3'!H88</f>
        <v>0</v>
      </c>
    </row>
    <row r="23" spans="2:4" ht="19.5" customHeight="1">
      <c r="B23" s="180">
        <v>784</v>
      </c>
      <c r="C23" s="239" t="s">
        <v>129</v>
      </c>
      <c r="D23" s="242">
        <f>'B3'!H92</f>
        <v>0</v>
      </c>
    </row>
    <row r="24" spans="2:4" ht="11.25" customHeight="1" thickBot="1">
      <c r="B24" s="180"/>
      <c r="C24" s="239"/>
      <c r="D24" s="243"/>
    </row>
    <row r="25" spans="2:4" ht="21.75" customHeight="1" thickBot="1">
      <c r="B25" s="240" t="s">
        <v>42</v>
      </c>
      <c r="C25" s="241" t="s">
        <v>639</v>
      </c>
      <c r="D25" s="244">
        <f>SUM(D27)</f>
        <v>0</v>
      </c>
    </row>
    <row r="26" spans="2:4" ht="4.5" customHeight="1">
      <c r="B26" s="240"/>
      <c r="C26" s="241"/>
      <c r="D26" s="245"/>
    </row>
    <row r="27" spans="2:4" ht="19.5" customHeight="1">
      <c r="B27" s="180"/>
      <c r="C27" s="239" t="s">
        <v>518</v>
      </c>
      <c r="D27" s="242">
        <v>0</v>
      </c>
    </row>
    <row r="28" spans="2:4" ht="14.25" customHeight="1" thickBot="1">
      <c r="B28" s="180"/>
      <c r="C28" s="239"/>
      <c r="D28" s="243"/>
    </row>
    <row r="29" spans="2:4" ht="24" customHeight="1" thickBot="1">
      <c r="B29" s="181"/>
      <c r="C29" s="241" t="s">
        <v>643</v>
      </c>
      <c r="D29" s="244">
        <f>SUM(D9,D16,D25)</f>
        <v>0</v>
      </c>
    </row>
    <row r="30" spans="2:4" ht="6" customHeight="1">
      <c r="B30" s="240"/>
      <c r="C30" s="241"/>
      <c r="D30" s="245"/>
    </row>
    <row r="31" spans="2:4" ht="23.25" customHeight="1" thickBot="1">
      <c r="B31" s="180"/>
      <c r="C31" s="239"/>
      <c r="D31" s="243"/>
    </row>
    <row r="32" spans="2:4" ht="19.5" customHeight="1" thickBot="1">
      <c r="B32" s="180"/>
      <c r="C32" s="181" t="s">
        <v>519</v>
      </c>
      <c r="D32" s="182">
        <f>'B3'!H99</f>
        <v>0</v>
      </c>
    </row>
    <row r="33" ht="12.75">
      <c r="D33" s="2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Kolegium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FICHTNER</dc:creator>
  <cp:keywords/>
  <dc:description/>
  <cp:lastModifiedBy>Ovádek Štěpán</cp:lastModifiedBy>
  <cp:lastPrinted>2017-04-12T08:43:41Z</cp:lastPrinted>
  <dcterms:created xsi:type="dcterms:W3CDTF">2013-03-23T10:23:22Z</dcterms:created>
  <dcterms:modified xsi:type="dcterms:W3CDTF">2018-01-10T11:35:20Z</dcterms:modified>
  <cp:category/>
  <cp:version/>
  <cp:contentType/>
  <cp:contentStatus/>
</cp:coreProperties>
</file>