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Rekapitulace" sheetId="1" r:id="rId1"/>
    <sheet name="900" sheetId="2" r:id="rId2"/>
    <sheet name="901" sheetId="3" r:id="rId3"/>
  </sheets>
  <definedNames/>
  <calcPr fullCalcOnLoad="1"/>
</workbook>
</file>

<file path=xl/sharedStrings.xml><?xml version="1.0" encoding="utf-8"?>
<sst xmlns="http://schemas.openxmlformats.org/spreadsheetml/2006/main" count="216" uniqueCount="119">
  <si>
    <t>Příloha k formuláři pro ocenění nabídky</t>
  </si>
  <si>
    <t>Stavba :</t>
  </si>
  <si>
    <t>101 - Liberec DH Hvězdná</t>
  </si>
  <si>
    <t>číslo a název SO:</t>
  </si>
  <si>
    <t>číslo a název rozpočtu:</t>
  </si>
  <si>
    <t>900 - Dětské hřiště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</si>
  <si>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</si>
  <si>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</si>
  <si>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</si>
  <si>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</si>
  <si>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</si>
  <si>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</si>
  <si>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</si>
  <si>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</si>
  <si>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</si>
  <si>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</si>
  <si>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</si>
  <si>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</si>
  <si>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</si>
  <si>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</si>
  <si>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</si>
  <si>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</si>
  <si>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</si>
  <si>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</si>
  <si>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</si>
  <si>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</si>
  <si>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</si>
  <si>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>POMOC PRÁCE ZŘÍZ NEBO ZAJIŠŤ REGULACI A OCHRANU DOPRAVY
dopravní opatření (chodci pohybující se po schodišti), zajistí dodavatel stavby</t>
  </si>
  <si>
    <t xml:space="preserve">KČ        </t>
  </si>
  <si>
    <t>Zemní práce</t>
  </si>
  <si>
    <t xml:space="preserve">M3        </t>
  </si>
  <si>
    <t>18090</t>
  </si>
  <si>
    <t>VŠEOBECNÉ ÚPRAVY OSTATNÍCH PLOCH
modelace terénu a zbytkových ploch před zazeleněním a úpravy poškozených ploch v rámci výstavby - odhad - upřesní se dle skutečnosti</t>
  </si>
  <si>
    <t xml:space="preserve">M2        </t>
  </si>
  <si>
    <t>18120</t>
  </si>
  <si>
    <t>ÚPRAVA PLÁNĚ SE ZHUTNĚNÍM V HORNINĚ TŘ. II</t>
  </si>
  <si>
    <t>18220</t>
  </si>
  <si>
    <t>18230</t>
  </si>
  <si>
    <t>18241</t>
  </si>
  <si>
    <t>ZALOŽENÍ TRÁVNÍKU RUČNÍM VÝSEVEM</t>
  </si>
  <si>
    <t>Přidružená stavební výroba</t>
  </si>
  <si>
    <t>76292</t>
  </si>
  <si>
    <t>DŘEVĚNÉ ZÁBRADLÍ Z ŘEZIVA
D+M včetně demontáže madel s nátěrem</t>
  </si>
  <si>
    <t>76793</t>
  </si>
  <si>
    <t>OPLOCENÍ Z RÁMEČKOVÉHO PLETIVA
výměna poškozených částí</t>
  </si>
  <si>
    <t>78362</t>
  </si>
  <si>
    <t>9</t>
  </si>
  <si>
    <t>Ostatní konstrukce a práce</t>
  </si>
  <si>
    <t xml:space="preserve">KUS       </t>
  </si>
  <si>
    <t>93650</t>
  </si>
  <si>
    <t>DROBNÉ DOPLŇK KONSTR KOVOVÉ
D+M, provozní řád + tabulka publicity (300x400 mm) - upřesní se dle požadavku objednatele o realizaci</t>
  </si>
  <si>
    <t>93753</t>
  </si>
  <si>
    <t>MOBILIÁŘ - KOVOVÉ KOŠE NA ODPADKY</t>
  </si>
  <si>
    <t>93798</t>
  </si>
  <si>
    <t xml:space="preserve">KPL       </t>
  </si>
  <si>
    <t>93828</t>
  </si>
  <si>
    <t>OČIŠTĚNÍ BETON VOZOVEK ZAMETENÍM</t>
  </si>
  <si>
    <t>C e l k e m</t>
  </si>
  <si>
    <t>ROZPROSTŘENÍ ORNICE VE SVAHU
D+M nakoupená ornice v tl. 0,1 m, 40% - upřesní TDI</t>
  </si>
  <si>
    <t>ROZPROSTŘENÍ ORNICE V ROVINĚ
D+M nakoupená ornice v tl. 0,1 m, 60% - upřesní TDI</t>
  </si>
  <si>
    <t>101</t>
  </si>
  <si>
    <t>Liberec DH Hvězdná</t>
  </si>
  <si>
    <t>901</t>
  </si>
  <si>
    <t>umělý povrch</t>
  </si>
  <si>
    <t>Poř.
č.pol.</t>
  </si>
  <si>
    <t>Kód
položky</t>
  </si>
  <si>
    <t>Varianta
položky</t>
  </si>
  <si>
    <t>Počet
jednotek</t>
  </si>
  <si>
    <t>8</t>
  </si>
  <si>
    <t>02851</t>
  </si>
  <si>
    <t/>
  </si>
  <si>
    <t>PRŮZKUMNÉ PRÁCE DIAGNOSTIKY KONSTRUKCÍ NA POVRCHU
statická zatěžovací zkouška - na pláni anestmelené kci</t>
  </si>
  <si>
    <t xml:space="preserve">KS        </t>
  </si>
  <si>
    <t>113446</t>
  </si>
  <si>
    <t>ODSTR KRYTU ZPEVNĚNÝCH PLOCH S CEM POJ VČET PODKL, ODVOZ DO 12KM
včetně odvozu na skládku a skládkovného, s příplatkem za ztížené podmínky při manipulaci s vyb. materiálem, předpokl. tl. 150 mm, 10% navíc</t>
  </si>
  <si>
    <t>11348</t>
  </si>
  <si>
    <t>ODSTRANĚNÍ KRYTU ZPEVNĚNÝCH PLOCH Z DLAŽDIC VČETNĚ PODKLADU
10 ks s očištěním pro zpětné položení</t>
  </si>
  <si>
    <t>11351</t>
  </si>
  <si>
    <t>ODSTRANĚNÍ ZÁHONOVÝCH OBRUBNÍKŮ
podél stáv. schodiště včetně odvozu na skládku a skládkovného</t>
  </si>
  <si>
    <t xml:space="preserve">M         </t>
  </si>
  <si>
    <t>123736</t>
  </si>
  <si>
    <t>ODKOP PRO SPOD STAVBU SILNIC A ŽELEZNIC TŘ. I, ODVOZ DO 12KM
kufr pro kci plochy s umělým povrchem po vybourání CB desky včetně odvozu na skládku a skládkovného, 10% navíc</t>
  </si>
  <si>
    <t>132736</t>
  </si>
  <si>
    <t>HLOUBENÍ RÝH ŠÍŘ DO 2M PAŽ I NEPAŽ TŘ. I, ODVOZ DO 12KM
pro sběrnou drenáž podél zdi, včetně odvozu na skládku a skládkovného,10% navíc</t>
  </si>
  <si>
    <t>17680</t>
  </si>
  <si>
    <t>VÝPLNĚ Z NAKUPOVANÝCH MATERIÁLŮ
kamenivem 63/125 - drenáž, vyplnění rýhy podél OZ, 10% navíc</t>
  </si>
  <si>
    <t>18110</t>
  </si>
  <si>
    <t>ÚPRAVA PLÁNĚ SE ZHUTNĚNÍM V HORNINĚ TŘ. I</t>
  </si>
  <si>
    <t>18110a</t>
  </si>
  <si>
    <t>ÚPRAVA PLÁNĚ SE ZHUTNĚNÍM V HORNINĚ TŘ. I
dlaždice</t>
  </si>
  <si>
    <t>Základy</t>
  </si>
  <si>
    <t>212635</t>
  </si>
  <si>
    <t>TRATIVODY KOMPL Z TRUB Z PLAST HM DN DO 150MM</t>
  </si>
  <si>
    <t>Vodorovné konstrukce</t>
  </si>
  <si>
    <t>43411</t>
  </si>
  <si>
    <t>SCHODIŠŤOVÉ STUPNĚ, Z DÍLCŮ BETON
palisády 0,12x0,18-400 do betonu s boční opěrkou, včetně vyhloubení rýhy (1 m za rub), D+M - 31 ks</t>
  </si>
  <si>
    <t>Komunikace</t>
  </si>
  <si>
    <t>56330</t>
  </si>
  <si>
    <t>VOZOVKOVÉ VRSTVY ZE ŠTĚRKODRTI
souvrství dle návrhu - kamenivo frakce 0/4, 4/8, 0/32, 32/63, 10% navíc</t>
  </si>
  <si>
    <t>56340</t>
  </si>
  <si>
    <t>VOZOVKOVÉ VRSTVY ZE ŠTĚRKOPÍSKU
podsyp tl. 100 mm, 10% navíc</t>
  </si>
  <si>
    <t>567304</t>
  </si>
  <si>
    <t>VRSTVY PRO OBNOVU A OPRAVY ZE ŠTĚRKOPÍSKU
pod dlaždice - doplnění</t>
  </si>
  <si>
    <t>587205</t>
  </si>
  <si>
    <t>PŘEDLÁŽDĚNÍ KRYTU Z BETONOVÝCH DLAŽDIC
vybouraných</t>
  </si>
  <si>
    <t>77521</t>
  </si>
  <si>
    <t>PODLAHY POVLAKOVÉ PRYŽOVÉ
TARTAN TPV 10 mm - barvu upřesní investor</t>
  </si>
  <si>
    <t>77521a</t>
  </si>
  <si>
    <t>PODLAHY POVLAKOVÉ PRYŽOVÉ
podklad pro TPV vodopropustná podložka ET 35</t>
  </si>
  <si>
    <t>915111</t>
  </si>
  <si>
    <t>VYBRANÉ MOTIVY INVESTOREM
nástřikem či nátěrem na ploše TPV po dokončení  vybere investor</t>
  </si>
  <si>
    <t>91731</t>
  </si>
  <si>
    <t>GUMOVÝ OBRUBNÍK
sepnutý kolíky vel. 1000x250x50 mm, 5% navíc</t>
  </si>
  <si>
    <t>DH Hvězdná</t>
  </si>
  <si>
    <t>Objekt 901</t>
  </si>
  <si>
    <t>Celkem</t>
  </si>
  <si>
    <t>NÁTĚRY TRUHLÁŘ VÝROBKŮ SYNTETICKÉ
oplocení včetně očištění a odstranění nesoudržných částí, přebroušení - celý dřevěný plot, rozsah event. upřesní investor</t>
  </si>
  <si>
    <t>MOBILIÁŘ - VYBAVENÍ DĚTSKÝCH HŘIŠŤ
viz popis prvků - TZ - D+M franco staveniště</t>
  </si>
  <si>
    <t>Objekt 900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</si>
</sst>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  <numFmt numFmtId="174" formatCode="###\ ###\ ###\ ##0.000"/>
    <numFmt numFmtId="175" formatCode="###\ ###\ ###\ ##0.00"/>
    <numFmt numFmtId="176" formatCode="###\ ###\ ###\ ##0"/>
  </numFmts>
  <fonts count="4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solid">
        <fgColor rgb="FFD3D3D3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174" fontId="0" fillId="0" borderId="19" xfId="0" applyNumberFormat="1" applyFont="1" applyFill="1" applyBorder="1" applyAlignment="1" applyProtection="1">
      <alignment vertical="center"/>
      <protection/>
    </xf>
    <xf numFmtId="175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6" fillId="34" borderId="0" xfId="0" applyNumberFormat="1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9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14.8515625" style="0" customWidth="1"/>
  </cols>
  <sheetData>
    <row r="3" spans="2:3" ht="12.75">
      <c r="B3" s="67" t="s">
        <v>113</v>
      </c>
      <c r="C3" s="69"/>
    </row>
    <row r="4" spans="2:3" ht="12.75">
      <c r="B4" s="71" t="s">
        <v>118</v>
      </c>
      <c r="C4" s="70">
        <f>SUM('900'!G35)</f>
        <v>0</v>
      </c>
    </row>
    <row r="5" spans="2:3" ht="12.75">
      <c r="B5" s="68" t="s">
        <v>114</v>
      </c>
      <c r="C5" s="68">
        <f>SUM('901'!H51)</f>
        <v>0</v>
      </c>
    </row>
    <row r="6" spans="2:3" ht="12.75">
      <c r="B6" s="69"/>
      <c r="C6" s="69"/>
    </row>
    <row r="7" spans="2:3" ht="12.75">
      <c r="B7" s="73" t="s">
        <v>115</v>
      </c>
      <c r="C7" s="68">
        <f>SUM(C4:C5)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C31" sqref="C3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8" t="s">
        <v>2</v>
      </c>
    </row>
    <row r="5" spans="1:3" ht="15">
      <c r="A5" s="7" t="s">
        <v>3</v>
      </c>
      <c r="C5" s="8"/>
    </row>
    <row r="6" spans="1:3" ht="15">
      <c r="A6" s="7" t="s">
        <v>4</v>
      </c>
      <c r="C6" s="8" t="s">
        <v>5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74" t="s">
        <v>11</v>
      </c>
      <c r="G7" s="75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25.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ROUND((E11*F11),0)</f>
        <v>0</v>
      </c>
    </row>
    <row r="12" spans="1:7" ht="12.75">
      <c r="A12" s="37"/>
      <c r="B12" s="38" t="s">
        <v>24</v>
      </c>
      <c r="C12" s="39" t="s">
        <v>25</v>
      </c>
      <c r="D12" s="38"/>
      <c r="E12" s="40"/>
      <c r="F12" s="41"/>
      <c r="G12" s="42">
        <f>SUM(G11:G11)</f>
        <v>0</v>
      </c>
    </row>
    <row r="13" spans="1:7" ht="12.75">
      <c r="A13" s="31"/>
      <c r="B13" s="32"/>
      <c r="C13" s="33"/>
      <c r="D13" s="32"/>
      <c r="E13" s="34"/>
      <c r="F13" s="35"/>
      <c r="G13" s="36"/>
    </row>
    <row r="14" spans="1:7" ht="12.75">
      <c r="A14" s="43"/>
      <c r="B14" s="44" t="s">
        <v>17</v>
      </c>
      <c r="C14" s="45" t="s">
        <v>29</v>
      </c>
      <c r="D14" s="44"/>
      <c r="E14" s="46"/>
      <c r="F14" s="47"/>
      <c r="G14" s="48"/>
    </row>
    <row r="15" spans="1:7" ht="38.25">
      <c r="A15" s="31">
        <v>6</v>
      </c>
      <c r="B15" s="32" t="s">
        <v>31</v>
      </c>
      <c r="C15" s="33" t="s">
        <v>32</v>
      </c>
      <c r="D15" s="32" t="s">
        <v>33</v>
      </c>
      <c r="E15" s="34">
        <v>100</v>
      </c>
      <c r="F15" s="35"/>
      <c r="G15" s="36">
        <f>ROUND((E15*F15),0)</f>
        <v>0</v>
      </c>
    </row>
    <row r="16" spans="1:7" ht="12.75">
      <c r="A16" s="31">
        <v>7</v>
      </c>
      <c r="B16" s="32" t="s">
        <v>34</v>
      </c>
      <c r="C16" s="33" t="s">
        <v>35</v>
      </c>
      <c r="D16" s="32" t="s">
        <v>33</v>
      </c>
      <c r="E16" s="34">
        <v>157</v>
      </c>
      <c r="F16" s="35"/>
      <c r="G16" s="36">
        <f>ROUND((E16*F16),0)</f>
        <v>0</v>
      </c>
    </row>
    <row r="17" spans="1:7" ht="25.5">
      <c r="A17" s="31">
        <v>8</v>
      </c>
      <c r="B17" s="32" t="s">
        <v>36</v>
      </c>
      <c r="C17" s="55" t="s">
        <v>58</v>
      </c>
      <c r="D17" s="32" t="s">
        <v>30</v>
      </c>
      <c r="E17" s="34">
        <v>14.8</v>
      </c>
      <c r="F17" s="35"/>
      <c r="G17" s="36">
        <f>ROUND((E17*F17),0)</f>
        <v>0</v>
      </c>
    </row>
    <row r="18" spans="1:7" ht="25.5">
      <c r="A18" s="31">
        <v>9</v>
      </c>
      <c r="B18" s="32" t="s">
        <v>37</v>
      </c>
      <c r="C18" s="55" t="s">
        <v>59</v>
      </c>
      <c r="D18" s="32" t="s">
        <v>30</v>
      </c>
      <c r="E18" s="34">
        <v>22.2</v>
      </c>
      <c r="F18" s="35"/>
      <c r="G18" s="36">
        <f>ROUND((E18*F18),0)</f>
        <v>0</v>
      </c>
    </row>
    <row r="19" spans="1:7" ht="12.75">
      <c r="A19" s="31">
        <v>10</v>
      </c>
      <c r="B19" s="32" t="s">
        <v>38</v>
      </c>
      <c r="C19" s="33" t="s">
        <v>39</v>
      </c>
      <c r="D19" s="32" t="s">
        <v>33</v>
      </c>
      <c r="E19" s="34">
        <v>370</v>
      </c>
      <c r="F19" s="35"/>
      <c r="G19" s="36">
        <f>ROUND((E19*F19),0)</f>
        <v>0</v>
      </c>
    </row>
    <row r="20" spans="1:7" ht="12.75">
      <c r="A20" s="37"/>
      <c r="B20" s="38" t="s">
        <v>17</v>
      </c>
      <c r="C20" s="39" t="s">
        <v>29</v>
      </c>
      <c r="D20" s="38"/>
      <c r="E20" s="40"/>
      <c r="F20" s="41"/>
      <c r="G20" s="42">
        <f>SUM(G15:G19)</f>
        <v>0</v>
      </c>
    </row>
    <row r="21" spans="1:7" ht="12.75">
      <c r="A21" s="31"/>
      <c r="B21" s="32"/>
      <c r="C21" s="33"/>
      <c r="D21" s="32"/>
      <c r="E21" s="34"/>
      <c r="F21" s="35"/>
      <c r="G21" s="36"/>
    </row>
    <row r="22" spans="1:7" ht="12.75">
      <c r="A22" s="43"/>
      <c r="B22" s="44" t="s">
        <v>23</v>
      </c>
      <c r="C22" s="45" t="s">
        <v>40</v>
      </c>
      <c r="D22" s="44"/>
      <c r="E22" s="46"/>
      <c r="F22" s="47"/>
      <c r="G22" s="48"/>
    </row>
    <row r="23" spans="1:7" ht="25.5">
      <c r="A23" s="31">
        <v>13</v>
      </c>
      <c r="B23" s="32" t="s">
        <v>41</v>
      </c>
      <c r="C23" s="33" t="s">
        <v>42</v>
      </c>
      <c r="D23" s="32" t="s">
        <v>33</v>
      </c>
      <c r="E23" s="34">
        <v>17</v>
      </c>
      <c r="F23" s="35"/>
      <c r="G23" s="36">
        <f>ROUND((E23*F23),0)</f>
        <v>0</v>
      </c>
    </row>
    <row r="24" spans="1:7" ht="25.5">
      <c r="A24" s="31">
        <v>14</v>
      </c>
      <c r="B24" s="32" t="s">
        <v>43</v>
      </c>
      <c r="C24" s="33" t="s">
        <v>44</v>
      </c>
      <c r="D24" s="32" t="s">
        <v>33</v>
      </c>
      <c r="E24" s="34">
        <v>7.6</v>
      </c>
      <c r="F24" s="35"/>
      <c r="G24" s="36">
        <f>ROUND((E24*F24),0)</f>
        <v>0</v>
      </c>
    </row>
    <row r="25" spans="1:7" ht="38.25">
      <c r="A25" s="31">
        <v>15</v>
      </c>
      <c r="B25" s="32" t="s">
        <v>45</v>
      </c>
      <c r="C25" s="55" t="s">
        <v>116</v>
      </c>
      <c r="D25" s="32" t="s">
        <v>33</v>
      </c>
      <c r="E25" s="34">
        <v>74.456</v>
      </c>
      <c r="F25" s="35"/>
      <c r="G25" s="36">
        <f>ROUND((E25*F25),0)</f>
        <v>0</v>
      </c>
    </row>
    <row r="26" spans="1:7" ht="12.75">
      <c r="A26" s="37"/>
      <c r="B26" s="38" t="s">
        <v>23</v>
      </c>
      <c r="C26" s="39" t="s">
        <v>40</v>
      </c>
      <c r="D26" s="38"/>
      <c r="E26" s="40"/>
      <c r="F26" s="41"/>
      <c r="G26" s="42">
        <f>SUM(G23:G25)</f>
        <v>0</v>
      </c>
    </row>
    <row r="27" spans="1:7" ht="12.75">
      <c r="A27" s="43"/>
      <c r="B27" s="44"/>
      <c r="C27" s="45"/>
      <c r="D27" s="44"/>
      <c r="E27" s="46"/>
      <c r="F27" s="47"/>
      <c r="G27" s="48"/>
    </row>
    <row r="28" spans="1:7" ht="12.75">
      <c r="A28" s="43"/>
      <c r="B28" s="44" t="s">
        <v>46</v>
      </c>
      <c r="C28" s="45" t="s">
        <v>47</v>
      </c>
      <c r="D28" s="44"/>
      <c r="E28" s="46"/>
      <c r="F28" s="47"/>
      <c r="G28" s="48"/>
    </row>
    <row r="29" spans="1:7" ht="38.25">
      <c r="A29" s="31">
        <v>19</v>
      </c>
      <c r="B29" s="32" t="s">
        <v>49</v>
      </c>
      <c r="C29" s="33" t="s">
        <v>50</v>
      </c>
      <c r="D29" s="32" t="s">
        <v>48</v>
      </c>
      <c r="E29" s="34">
        <v>1</v>
      </c>
      <c r="F29" s="35"/>
      <c r="G29" s="36">
        <f>ROUND((E29*F29),0)</f>
        <v>0</v>
      </c>
    </row>
    <row r="30" spans="1:7" ht="12.75">
      <c r="A30" s="31">
        <v>21</v>
      </c>
      <c r="B30" s="32" t="s">
        <v>51</v>
      </c>
      <c r="C30" s="33" t="s">
        <v>52</v>
      </c>
      <c r="D30" s="32" t="s">
        <v>48</v>
      </c>
      <c r="E30" s="34">
        <v>1</v>
      </c>
      <c r="F30" s="35"/>
      <c r="G30" s="36">
        <f>ROUND((E30*F30),0)</f>
        <v>0</v>
      </c>
    </row>
    <row r="31" spans="1:7" ht="25.5">
      <c r="A31" s="31">
        <v>22</v>
      </c>
      <c r="B31" s="32" t="s">
        <v>53</v>
      </c>
      <c r="C31" s="72" t="s">
        <v>117</v>
      </c>
      <c r="D31" s="32" t="s">
        <v>54</v>
      </c>
      <c r="E31" s="34">
        <v>1</v>
      </c>
      <c r="F31" s="35"/>
      <c r="G31" s="36">
        <f>ROUND((E31*F31),0)</f>
        <v>0</v>
      </c>
    </row>
    <row r="32" spans="1:7" ht="12.75">
      <c r="A32" s="31">
        <v>23</v>
      </c>
      <c r="B32" s="32" t="s">
        <v>55</v>
      </c>
      <c r="C32" s="33" t="s">
        <v>56</v>
      </c>
      <c r="D32" s="32" t="s">
        <v>33</v>
      </c>
      <c r="E32" s="34">
        <v>81</v>
      </c>
      <c r="F32" s="35"/>
      <c r="G32" s="36">
        <f>ROUND((E32*F32),0)</f>
        <v>0</v>
      </c>
    </row>
    <row r="33" spans="1:7" ht="12.75">
      <c r="A33" s="37"/>
      <c r="B33" s="38" t="s">
        <v>46</v>
      </c>
      <c r="C33" s="39" t="s">
        <v>47</v>
      </c>
      <c r="D33" s="38"/>
      <c r="E33" s="40"/>
      <c r="F33" s="41"/>
      <c r="G33" s="42">
        <f>SUM(G29:G32)</f>
        <v>0</v>
      </c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37"/>
      <c r="B35" s="38"/>
      <c r="C35" s="39" t="s">
        <v>57</v>
      </c>
      <c r="D35" s="38"/>
      <c r="E35" s="40"/>
      <c r="F35" s="41"/>
      <c r="G35" s="42">
        <f>+G12+G20+G26+G33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9"/>
      <c r="B37" s="50"/>
      <c r="C37" s="51"/>
      <c r="D37" s="50"/>
      <c r="E37" s="52"/>
      <c r="F37" s="53"/>
      <c r="G37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5">
      <selection activeCell="H51" sqref="H51"/>
    </sheetView>
  </sheetViews>
  <sheetFormatPr defaultColWidth="9.140625" defaultRowHeight="12.75"/>
  <cols>
    <col min="1" max="1" width="6.7109375" style="57" customWidth="1"/>
    <col min="2" max="2" width="15.7109375" style="57" customWidth="1"/>
    <col min="3" max="3" width="18.7109375" style="57" customWidth="1"/>
    <col min="4" max="4" width="75.7109375" style="57" customWidth="1"/>
    <col min="5" max="5" width="9.7109375" style="57" customWidth="1"/>
    <col min="6" max="6" width="12.7109375" style="57" customWidth="1"/>
    <col min="7" max="8" width="14.7109375" style="57" customWidth="1"/>
    <col min="9" max="14" width="9.140625" style="57" customWidth="1"/>
    <col min="15" max="16" width="9.140625" style="57" hidden="1" customWidth="1"/>
    <col min="17" max="16384" width="9.140625" style="57" customWidth="1"/>
  </cols>
  <sheetData>
    <row r="1" ht="12.75" customHeight="1">
      <c r="A1" s="56"/>
    </row>
    <row r="2" ht="12.75" customHeight="1">
      <c r="C2" s="58" t="s">
        <v>0</v>
      </c>
    </row>
    <row r="3" ht="12.75" customHeight="1"/>
    <row r="4" spans="1:5" ht="12.75" customHeight="1">
      <c r="A4" s="57" t="s">
        <v>1</v>
      </c>
      <c r="C4" s="56" t="s">
        <v>60</v>
      </c>
      <c r="D4" s="56" t="s">
        <v>61</v>
      </c>
      <c r="E4" s="56"/>
    </row>
    <row r="5" spans="1:5" ht="12.75" customHeight="1">
      <c r="A5" s="57" t="s">
        <v>3</v>
      </c>
      <c r="C5" s="56" t="s">
        <v>62</v>
      </c>
      <c r="D5" s="56" t="s">
        <v>63</v>
      </c>
      <c r="E5" s="56"/>
    </row>
    <row r="6" spans="1:5" ht="12.75" customHeight="1">
      <c r="A6" s="57" t="s">
        <v>4</v>
      </c>
      <c r="C6" s="56" t="s">
        <v>62</v>
      </c>
      <c r="D6" s="56" t="s">
        <v>63</v>
      </c>
      <c r="E6" s="56"/>
    </row>
    <row r="7" spans="3:5" ht="12.75" customHeight="1">
      <c r="C7" s="56"/>
      <c r="D7" s="56"/>
      <c r="E7" s="56"/>
    </row>
    <row r="8" spans="1:8" ht="12.75" customHeight="1">
      <c r="A8" s="76" t="s">
        <v>64</v>
      </c>
      <c r="B8" s="76" t="s">
        <v>65</v>
      </c>
      <c r="C8" s="76" t="s">
        <v>66</v>
      </c>
      <c r="D8" s="76" t="s">
        <v>8</v>
      </c>
      <c r="E8" s="76" t="s">
        <v>9</v>
      </c>
      <c r="F8" s="76" t="s">
        <v>67</v>
      </c>
      <c r="G8" s="76" t="s">
        <v>11</v>
      </c>
      <c r="H8" s="76"/>
    </row>
    <row r="9" spans="1:8" ht="14.25">
      <c r="A9" s="76"/>
      <c r="B9" s="76"/>
      <c r="C9" s="76"/>
      <c r="D9" s="76"/>
      <c r="E9" s="76"/>
      <c r="F9" s="76"/>
      <c r="G9" s="59" t="s">
        <v>15</v>
      </c>
      <c r="H9" s="59" t="s">
        <v>16</v>
      </c>
    </row>
    <row r="10" spans="1:8" ht="14.25">
      <c r="A10" s="59" t="s">
        <v>17</v>
      </c>
      <c r="B10" s="59" t="s">
        <v>18</v>
      </c>
      <c r="C10" s="59" t="s">
        <v>19</v>
      </c>
      <c r="D10" s="59" t="s">
        <v>20</v>
      </c>
      <c r="E10" s="59" t="s">
        <v>21</v>
      </c>
      <c r="F10" s="59" t="s">
        <v>22</v>
      </c>
      <c r="G10" s="59" t="s">
        <v>23</v>
      </c>
      <c r="H10" s="59" t="s">
        <v>68</v>
      </c>
    </row>
    <row r="11" spans="1:8" ht="12.75" customHeight="1">
      <c r="A11" s="60"/>
      <c r="B11" s="60"/>
      <c r="C11" s="60" t="s">
        <v>24</v>
      </c>
      <c r="D11" s="60" t="s">
        <v>25</v>
      </c>
      <c r="E11" s="60"/>
      <c r="F11" s="61"/>
      <c r="G11" s="60"/>
      <c r="H11" s="61"/>
    </row>
    <row r="12" spans="1:8" ht="25.5">
      <c r="A12" s="62">
        <v>1</v>
      </c>
      <c r="B12" s="62" t="s">
        <v>69</v>
      </c>
      <c r="C12" s="62" t="s">
        <v>70</v>
      </c>
      <c r="D12" s="62" t="s">
        <v>71</v>
      </c>
      <c r="E12" s="62" t="s">
        <v>72</v>
      </c>
      <c r="F12" s="63">
        <v>2</v>
      </c>
      <c r="G12" s="64"/>
      <c r="H12" s="65">
        <f>ROUND((G12*F12),0)</f>
        <v>0</v>
      </c>
    </row>
    <row r="13" spans="1:16" ht="12.75" customHeight="1">
      <c r="A13" s="66"/>
      <c r="B13" s="66"/>
      <c r="C13" s="66" t="s">
        <v>24</v>
      </c>
      <c r="D13" s="66" t="s">
        <v>25</v>
      </c>
      <c r="E13" s="66"/>
      <c r="F13" s="66"/>
      <c r="G13" s="66"/>
      <c r="H13" s="66">
        <f>SUM(H12:H12)</f>
        <v>0</v>
      </c>
      <c r="P13" s="57">
        <f>SUM(P12:P12)</f>
        <v>0</v>
      </c>
    </row>
    <row r="14" ht="12.75" customHeight="1"/>
    <row r="15" spans="1:8" ht="12.75" customHeight="1">
      <c r="A15" s="60"/>
      <c r="B15" s="60"/>
      <c r="C15" s="60" t="s">
        <v>17</v>
      </c>
      <c r="D15" s="60" t="s">
        <v>29</v>
      </c>
      <c r="E15" s="60"/>
      <c r="F15" s="61"/>
      <c r="G15" s="60"/>
      <c r="H15" s="61"/>
    </row>
    <row r="16" spans="1:8" ht="38.25">
      <c r="A16" s="62">
        <v>2</v>
      </c>
      <c r="B16" s="62" t="s">
        <v>73</v>
      </c>
      <c r="C16" s="62" t="s">
        <v>70</v>
      </c>
      <c r="D16" s="62" t="s">
        <v>74</v>
      </c>
      <c r="E16" s="62" t="s">
        <v>30</v>
      </c>
      <c r="F16" s="63">
        <v>14.603</v>
      </c>
      <c r="G16" s="64"/>
      <c r="H16" s="65">
        <f aca="true" t="shared" si="0" ref="H16:H23">ROUND((G16*F16),0)</f>
        <v>0</v>
      </c>
    </row>
    <row r="17" spans="1:8" ht="25.5">
      <c r="A17" s="62">
        <v>3</v>
      </c>
      <c r="B17" s="62" t="s">
        <v>75</v>
      </c>
      <c r="C17" s="62" t="s">
        <v>70</v>
      </c>
      <c r="D17" s="62" t="s">
        <v>76</v>
      </c>
      <c r="E17" s="62" t="s">
        <v>30</v>
      </c>
      <c r="F17" s="63">
        <v>0.25</v>
      </c>
      <c r="G17" s="64"/>
      <c r="H17" s="65">
        <f t="shared" si="0"/>
        <v>0</v>
      </c>
    </row>
    <row r="18" spans="1:8" ht="25.5">
      <c r="A18" s="62">
        <v>4</v>
      </c>
      <c r="B18" s="62" t="s">
        <v>77</v>
      </c>
      <c r="C18" s="62" t="s">
        <v>70</v>
      </c>
      <c r="D18" s="62" t="s">
        <v>78</v>
      </c>
      <c r="E18" s="62" t="s">
        <v>79</v>
      </c>
      <c r="F18" s="63">
        <v>5</v>
      </c>
      <c r="G18" s="64"/>
      <c r="H18" s="65">
        <f t="shared" si="0"/>
        <v>0</v>
      </c>
    </row>
    <row r="19" spans="1:8" ht="38.25">
      <c r="A19" s="62">
        <v>5</v>
      </c>
      <c r="B19" s="62" t="s">
        <v>80</v>
      </c>
      <c r="C19" s="62" t="s">
        <v>70</v>
      </c>
      <c r="D19" s="62" t="s">
        <v>81</v>
      </c>
      <c r="E19" s="62" t="s">
        <v>30</v>
      </c>
      <c r="F19" s="63">
        <v>48.675</v>
      </c>
      <c r="G19" s="64"/>
      <c r="H19" s="65">
        <f t="shared" si="0"/>
        <v>0</v>
      </c>
    </row>
    <row r="20" spans="1:8" ht="25.5">
      <c r="A20" s="62">
        <v>6</v>
      </c>
      <c r="B20" s="62" t="s">
        <v>82</v>
      </c>
      <c r="C20" s="62" t="s">
        <v>70</v>
      </c>
      <c r="D20" s="62" t="s">
        <v>83</v>
      </c>
      <c r="E20" s="62" t="s">
        <v>30</v>
      </c>
      <c r="F20" s="63">
        <v>5.72</v>
      </c>
      <c r="G20" s="64"/>
      <c r="H20" s="65">
        <f t="shared" si="0"/>
        <v>0</v>
      </c>
    </row>
    <row r="21" spans="1:8" ht="25.5">
      <c r="A21" s="62">
        <v>7</v>
      </c>
      <c r="B21" s="62" t="s">
        <v>84</v>
      </c>
      <c r="C21" s="62" t="s">
        <v>70</v>
      </c>
      <c r="D21" s="62" t="s">
        <v>85</v>
      </c>
      <c r="E21" s="62" t="s">
        <v>30</v>
      </c>
      <c r="F21" s="63">
        <v>5.72</v>
      </c>
      <c r="G21" s="64"/>
      <c r="H21" s="65">
        <f t="shared" si="0"/>
        <v>0</v>
      </c>
    </row>
    <row r="22" spans="1:8" ht="12.75">
      <c r="A22" s="62">
        <v>8</v>
      </c>
      <c r="B22" s="62" t="s">
        <v>86</v>
      </c>
      <c r="C22" s="62" t="s">
        <v>70</v>
      </c>
      <c r="D22" s="62" t="s">
        <v>87</v>
      </c>
      <c r="E22" s="62" t="s">
        <v>33</v>
      </c>
      <c r="F22" s="63">
        <v>88.5</v>
      </c>
      <c r="G22" s="64"/>
      <c r="H22" s="65">
        <f t="shared" si="0"/>
        <v>0</v>
      </c>
    </row>
    <row r="23" spans="1:8" ht="25.5">
      <c r="A23" s="62">
        <v>9</v>
      </c>
      <c r="B23" s="62" t="s">
        <v>88</v>
      </c>
      <c r="C23" s="62" t="s">
        <v>70</v>
      </c>
      <c r="D23" s="62" t="s">
        <v>89</v>
      </c>
      <c r="E23" s="62" t="s">
        <v>33</v>
      </c>
      <c r="F23" s="63">
        <v>2.5</v>
      </c>
      <c r="G23" s="64"/>
      <c r="H23" s="65">
        <f t="shared" si="0"/>
        <v>0</v>
      </c>
    </row>
    <row r="24" spans="1:16" ht="12.75" customHeight="1">
      <c r="A24" s="66"/>
      <c r="B24" s="66"/>
      <c r="C24" s="66" t="s">
        <v>17</v>
      </c>
      <c r="D24" s="66" t="s">
        <v>29</v>
      </c>
      <c r="E24" s="66"/>
      <c r="F24" s="66"/>
      <c r="G24" s="66"/>
      <c r="H24" s="66">
        <f>SUM(H16:H23)</f>
        <v>0</v>
      </c>
      <c r="P24" s="57">
        <f>SUM(P16:P23)</f>
        <v>0</v>
      </c>
    </row>
    <row r="25" ht="12.75" customHeight="1"/>
    <row r="26" spans="1:8" ht="12.75" customHeight="1">
      <c r="A26" s="60"/>
      <c r="B26" s="60"/>
      <c r="C26" s="60" t="s">
        <v>18</v>
      </c>
      <c r="D26" s="60" t="s">
        <v>90</v>
      </c>
      <c r="E26" s="60"/>
      <c r="F26" s="61"/>
      <c r="G26" s="60"/>
      <c r="H26" s="61"/>
    </row>
    <row r="27" spans="1:8" ht="12.75">
      <c r="A27" s="62">
        <v>10</v>
      </c>
      <c r="B27" s="62" t="s">
        <v>91</v>
      </c>
      <c r="C27" s="62" t="s">
        <v>70</v>
      </c>
      <c r="D27" s="62" t="s">
        <v>92</v>
      </c>
      <c r="E27" s="62" t="s">
        <v>79</v>
      </c>
      <c r="F27" s="63">
        <v>13</v>
      </c>
      <c r="G27" s="64"/>
      <c r="H27" s="65">
        <f>ROUND((G27*F27),0)</f>
        <v>0</v>
      </c>
    </row>
    <row r="28" spans="1:16" ht="12.75" customHeight="1">
      <c r="A28" s="66"/>
      <c r="B28" s="66"/>
      <c r="C28" s="66" t="s">
        <v>18</v>
      </c>
      <c r="D28" s="66" t="s">
        <v>90</v>
      </c>
      <c r="E28" s="66"/>
      <c r="F28" s="66"/>
      <c r="G28" s="66"/>
      <c r="H28" s="66">
        <f>SUM(H27:H27)</f>
        <v>0</v>
      </c>
      <c r="P28" s="57">
        <f>SUM(P27:P27)</f>
        <v>0</v>
      </c>
    </row>
    <row r="29" ht="12.75" customHeight="1"/>
    <row r="30" spans="1:8" ht="12.75" customHeight="1">
      <c r="A30" s="60"/>
      <c r="B30" s="60"/>
      <c r="C30" s="60" t="s">
        <v>20</v>
      </c>
      <c r="D30" s="60" t="s">
        <v>93</v>
      </c>
      <c r="E30" s="60"/>
      <c r="F30" s="61"/>
      <c r="G30" s="60"/>
      <c r="H30" s="61"/>
    </row>
    <row r="31" spans="1:8" ht="38.25">
      <c r="A31" s="62">
        <v>11</v>
      </c>
      <c r="B31" s="62" t="s">
        <v>94</v>
      </c>
      <c r="C31" s="62" t="s">
        <v>70</v>
      </c>
      <c r="D31" s="62" t="s">
        <v>95</v>
      </c>
      <c r="E31" s="62" t="s">
        <v>79</v>
      </c>
      <c r="F31" s="63">
        <v>5.58</v>
      </c>
      <c r="G31" s="64"/>
      <c r="H31" s="65">
        <f>ROUND((G31*F31),0)</f>
        <v>0</v>
      </c>
    </row>
    <row r="32" spans="1:16" ht="12.75" customHeight="1">
      <c r="A32" s="66"/>
      <c r="B32" s="66"/>
      <c r="C32" s="66" t="s">
        <v>20</v>
      </c>
      <c r="D32" s="66" t="s">
        <v>93</v>
      </c>
      <c r="E32" s="66"/>
      <c r="F32" s="66"/>
      <c r="G32" s="66"/>
      <c r="H32" s="66">
        <f>SUM(H31:H31)</f>
        <v>0</v>
      </c>
      <c r="P32" s="57">
        <f>SUM(P31:P31)</f>
        <v>0</v>
      </c>
    </row>
    <row r="33" ht="12.75" customHeight="1"/>
    <row r="34" spans="1:8" ht="12.75" customHeight="1">
      <c r="A34" s="60"/>
      <c r="B34" s="60"/>
      <c r="C34" s="60" t="s">
        <v>21</v>
      </c>
      <c r="D34" s="60" t="s">
        <v>96</v>
      </c>
      <c r="E34" s="60"/>
      <c r="F34" s="61"/>
      <c r="G34" s="60"/>
      <c r="H34" s="61"/>
    </row>
    <row r="35" spans="1:8" ht="25.5">
      <c r="A35" s="62">
        <v>12</v>
      </c>
      <c r="B35" s="62" t="s">
        <v>97</v>
      </c>
      <c r="C35" s="62" t="s">
        <v>70</v>
      </c>
      <c r="D35" s="62" t="s">
        <v>98</v>
      </c>
      <c r="E35" s="62" t="s">
        <v>30</v>
      </c>
      <c r="F35" s="63">
        <v>48.675</v>
      </c>
      <c r="G35" s="64"/>
      <c r="H35" s="65">
        <f>ROUND((G35*F35),0)</f>
        <v>0</v>
      </c>
    </row>
    <row r="36" spans="1:8" ht="25.5">
      <c r="A36" s="62">
        <v>13</v>
      </c>
      <c r="B36" s="62" t="s">
        <v>99</v>
      </c>
      <c r="C36" s="62" t="s">
        <v>70</v>
      </c>
      <c r="D36" s="62" t="s">
        <v>100</v>
      </c>
      <c r="E36" s="62" t="s">
        <v>30</v>
      </c>
      <c r="F36" s="63">
        <v>9.735</v>
      </c>
      <c r="G36" s="64"/>
      <c r="H36" s="65">
        <f>ROUND((G36*F36),0)</f>
        <v>0</v>
      </c>
    </row>
    <row r="37" spans="1:8" ht="25.5">
      <c r="A37" s="62">
        <v>14</v>
      </c>
      <c r="B37" s="62" t="s">
        <v>101</v>
      </c>
      <c r="C37" s="62" t="s">
        <v>70</v>
      </c>
      <c r="D37" s="62" t="s">
        <v>102</v>
      </c>
      <c r="E37" s="62" t="s">
        <v>30</v>
      </c>
      <c r="F37" s="63">
        <v>0.5</v>
      </c>
      <c r="G37" s="64"/>
      <c r="H37" s="65">
        <f>ROUND((G37*F37),0)</f>
        <v>0</v>
      </c>
    </row>
    <row r="38" spans="1:8" ht="25.5">
      <c r="A38" s="62">
        <v>15</v>
      </c>
      <c r="B38" s="62" t="s">
        <v>103</v>
      </c>
      <c r="C38" s="62" t="s">
        <v>70</v>
      </c>
      <c r="D38" s="62" t="s">
        <v>104</v>
      </c>
      <c r="E38" s="62" t="s">
        <v>33</v>
      </c>
      <c r="F38" s="63">
        <v>2.5</v>
      </c>
      <c r="G38" s="64"/>
      <c r="H38" s="65">
        <f>ROUND((G38*F38),0)</f>
        <v>0</v>
      </c>
    </row>
    <row r="39" spans="1:16" ht="12.75" customHeight="1">
      <c r="A39" s="66"/>
      <c r="B39" s="66"/>
      <c r="C39" s="66" t="s">
        <v>21</v>
      </c>
      <c r="D39" s="66" t="s">
        <v>96</v>
      </c>
      <c r="E39" s="66"/>
      <c r="F39" s="66"/>
      <c r="G39" s="66"/>
      <c r="H39" s="66">
        <f>SUM(H35:H38)</f>
        <v>0</v>
      </c>
      <c r="P39" s="57">
        <f>SUM(P35:P38)</f>
        <v>0</v>
      </c>
    </row>
    <row r="40" ht="12.75" customHeight="1"/>
    <row r="41" spans="1:8" ht="12.75" customHeight="1">
      <c r="A41" s="60"/>
      <c r="B41" s="60"/>
      <c r="C41" s="60" t="s">
        <v>23</v>
      </c>
      <c r="D41" s="60" t="s">
        <v>40</v>
      </c>
      <c r="E41" s="60"/>
      <c r="F41" s="61"/>
      <c r="G41" s="60"/>
      <c r="H41" s="61"/>
    </row>
    <row r="42" spans="1:8" ht="25.5">
      <c r="A42" s="62">
        <v>16</v>
      </c>
      <c r="B42" s="62" t="s">
        <v>105</v>
      </c>
      <c r="C42" s="62" t="s">
        <v>70</v>
      </c>
      <c r="D42" s="62" t="s">
        <v>106</v>
      </c>
      <c r="E42" s="62" t="s">
        <v>33</v>
      </c>
      <c r="F42" s="63">
        <v>88.5</v>
      </c>
      <c r="G42" s="64"/>
      <c r="H42" s="65">
        <f>ROUND((G42*F42),0)</f>
        <v>0</v>
      </c>
    </row>
    <row r="43" spans="1:8" ht="25.5">
      <c r="A43" s="62">
        <v>17</v>
      </c>
      <c r="B43" s="62" t="s">
        <v>107</v>
      </c>
      <c r="C43" s="62" t="s">
        <v>70</v>
      </c>
      <c r="D43" s="62" t="s">
        <v>108</v>
      </c>
      <c r="E43" s="62" t="s">
        <v>33</v>
      </c>
      <c r="F43" s="63">
        <v>88.5</v>
      </c>
      <c r="G43" s="64"/>
      <c r="H43" s="65">
        <f>ROUND((G43*F43),0)</f>
        <v>0</v>
      </c>
    </row>
    <row r="44" spans="1:16" ht="12.75" customHeight="1">
      <c r="A44" s="66"/>
      <c r="B44" s="66"/>
      <c r="C44" s="66" t="s">
        <v>23</v>
      </c>
      <c r="D44" s="66" t="s">
        <v>40</v>
      </c>
      <c r="E44" s="66"/>
      <c r="F44" s="66"/>
      <c r="G44" s="66"/>
      <c r="H44" s="66">
        <f>SUM(H42:H43)</f>
        <v>0</v>
      </c>
      <c r="P44" s="57">
        <f>SUM(P42:P43)</f>
        <v>0</v>
      </c>
    </row>
    <row r="45" ht="12.75" customHeight="1"/>
    <row r="46" spans="1:8" ht="12.75" customHeight="1">
      <c r="A46" s="60"/>
      <c r="B46" s="60"/>
      <c r="C46" s="60" t="s">
        <v>46</v>
      </c>
      <c r="D46" s="60" t="s">
        <v>47</v>
      </c>
      <c r="E46" s="60"/>
      <c r="F46" s="61"/>
      <c r="G46" s="60"/>
      <c r="H46" s="61"/>
    </row>
    <row r="47" spans="1:8" ht="25.5">
      <c r="A47" s="62">
        <v>18</v>
      </c>
      <c r="B47" s="62" t="s">
        <v>109</v>
      </c>
      <c r="C47" s="62" t="s">
        <v>70</v>
      </c>
      <c r="D47" s="62" t="s">
        <v>110</v>
      </c>
      <c r="E47" s="62" t="s">
        <v>54</v>
      </c>
      <c r="F47" s="63">
        <v>1</v>
      </c>
      <c r="G47" s="64"/>
      <c r="H47" s="65">
        <f>ROUND((G47*F47),0)</f>
        <v>0</v>
      </c>
    </row>
    <row r="48" spans="1:8" ht="25.5">
      <c r="A48" s="62">
        <v>19</v>
      </c>
      <c r="B48" s="62" t="s">
        <v>111</v>
      </c>
      <c r="C48" s="62" t="s">
        <v>70</v>
      </c>
      <c r="D48" s="62" t="s">
        <v>112</v>
      </c>
      <c r="E48" s="62" t="s">
        <v>79</v>
      </c>
      <c r="F48" s="63">
        <v>39.9</v>
      </c>
      <c r="G48" s="64"/>
      <c r="H48" s="65">
        <f>ROUND((G48*F48),0)</f>
        <v>0</v>
      </c>
    </row>
    <row r="49" spans="1:16" ht="12.75" customHeight="1">
      <c r="A49" s="66"/>
      <c r="B49" s="66"/>
      <c r="C49" s="66" t="s">
        <v>46</v>
      </c>
      <c r="D49" s="66" t="s">
        <v>47</v>
      </c>
      <c r="E49" s="66"/>
      <c r="F49" s="66"/>
      <c r="G49" s="66"/>
      <c r="H49" s="66">
        <f>SUM(H47:H48)</f>
        <v>0</v>
      </c>
      <c r="P49" s="57">
        <f>SUM(P47:P48)</f>
        <v>0</v>
      </c>
    </row>
    <row r="50" ht="12.75" customHeight="1"/>
    <row r="51" spans="1:16" ht="12.75" customHeight="1">
      <c r="A51" s="66"/>
      <c r="B51" s="66"/>
      <c r="C51" s="66"/>
      <c r="D51" s="66" t="s">
        <v>57</v>
      </c>
      <c r="E51" s="66"/>
      <c r="F51" s="66"/>
      <c r="G51" s="66"/>
      <c r="H51" s="66">
        <f>+H13+H24+H28+H32+H39+H44+H49</f>
        <v>0</v>
      </c>
      <c r="P51" s="57">
        <f>+P13+P24+P28+P32+P39+P44+P49</f>
        <v>0</v>
      </c>
    </row>
  </sheetData>
  <sheetProtection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Ovádek Štěpán</dc:creator>
  <cp:keywords/>
  <dc:description/>
  <cp:lastModifiedBy>Ovádek Štěpán</cp:lastModifiedBy>
  <dcterms:created xsi:type="dcterms:W3CDTF">2018-04-12T07:01:56Z</dcterms:created>
  <dcterms:modified xsi:type="dcterms:W3CDTF">2018-04-12T10:33:32Z</dcterms:modified>
  <cp:category/>
  <cp:version/>
  <cp:contentType/>
  <cp:contentStatus/>
</cp:coreProperties>
</file>