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5210" tabRatio="967" activeTab="0"/>
  </bookViews>
  <sheets>
    <sheet name="MŠ Sluníčko C" sheetId="1" r:id="rId1"/>
  </sheets>
  <definedNames/>
  <calcPr fullCalcOnLoad="1"/>
</workbook>
</file>

<file path=xl/sharedStrings.xml><?xml version="1.0" encoding="utf-8"?>
<sst xmlns="http://schemas.openxmlformats.org/spreadsheetml/2006/main" count="274" uniqueCount="153">
  <si>
    <t>m.j.</t>
  </si>
  <si>
    <t>množství</t>
  </si>
  <si>
    <t>cena za m.j.</t>
  </si>
  <si>
    <t>celková cena</t>
  </si>
  <si>
    <t>cena za montáž</t>
  </si>
  <si>
    <t>celková cena za montáž</t>
  </si>
  <si>
    <t>ks</t>
  </si>
  <si>
    <t xml:space="preserve">Těleso svítidla  - samozhášivý plast s optickým krytem, vodiče - 850°C, baterie - Ni-Cd, samostatnost - 1hod, příkon - 3VA, pozorovací vzdálenost 35m, napájení - 230V/50Hz, doba potřebná k nabití 12hod/1hod provozní,  index krytí - IP65, výbava - autotest, montáž - přisazené na zeď </t>
  </si>
  <si>
    <t>m</t>
  </si>
  <si>
    <t>popis materiál</t>
  </si>
  <si>
    <t>Přístrojová instalační krabice plastová, v provedení pod omítku.</t>
  </si>
  <si>
    <t>Rozvodná instalační krabice plastová, samozhášivá, pr. 68 mm, v provedení pod omítku , pro svorkování a odbočování kabelů typu CYKY, se svorkovnicí a víčkem.</t>
  </si>
  <si>
    <t>Kabel CYKY 2Ax1,5</t>
  </si>
  <si>
    <t>Kabel CYKY 3Ax1,5</t>
  </si>
  <si>
    <t>Kabel CYKY 3Cx1,5</t>
  </si>
  <si>
    <t>Kabel CYKY 3Cx2,5</t>
  </si>
  <si>
    <t>Kabel CYKY 5Cx1,5</t>
  </si>
  <si>
    <t xml:space="preserve">Kabel CYKY 5Cx2,5 </t>
  </si>
  <si>
    <t>Kabel CYKY 5Cx6</t>
  </si>
  <si>
    <t>m2</t>
  </si>
  <si>
    <t>Hmoždinka HM8 + vrut</t>
  </si>
  <si>
    <t>Ukončení drátu do 6mm2</t>
  </si>
  <si>
    <t>Ukončení kabelu do 3x4mm2</t>
  </si>
  <si>
    <t>Ukončení kabelu do 5x4mm2</t>
  </si>
  <si>
    <t>Ukončení kabelu do 5x6mm2</t>
  </si>
  <si>
    <t>Celkem</t>
  </si>
  <si>
    <t>Celkový součet</t>
  </si>
  <si>
    <t xml:space="preserve">Vodič CY6  zelenožlutý </t>
  </si>
  <si>
    <t>Krabice nástěná IP54</t>
  </si>
  <si>
    <t>Svítidla včetně zdrojů, poplatku za recyklaci a montáže</t>
  </si>
  <si>
    <t>Revize el. zařízení</t>
  </si>
  <si>
    <t>Zkouška a prohlídka rozvodných zařízení</t>
  </si>
  <si>
    <t xml:space="preserve">Proškolení obsluhy </t>
  </si>
  <si>
    <t>Celkem bez DPH</t>
  </si>
  <si>
    <t>p.č.</t>
  </si>
  <si>
    <t>Přesun materiálu</t>
  </si>
  <si>
    <t>Vyplnění a omítnutí rýhy v cihelných zdech hloubka 3cm šířka do 3cm, včetně materiálu</t>
  </si>
  <si>
    <t>Vypracování dokumentace skutečného provedení</t>
  </si>
  <si>
    <t>Zásuvka jednonásobná jednofázová s ochranným kolíkem v provedení pod omítku, 16A/230V, barva bílá, plastové  krytí IP 40</t>
  </si>
  <si>
    <t>Sádra elektroinstalační</t>
  </si>
  <si>
    <t>kq</t>
  </si>
  <si>
    <t>Izolační páska</t>
  </si>
  <si>
    <t>Smršťovací bužírka 20mm sada 10ks</t>
  </si>
  <si>
    <t>Stahovací pásek 2,6mm/200</t>
  </si>
  <si>
    <t>Svorka na spojování vodičů 2x1-2,5</t>
  </si>
  <si>
    <t>Svorka na spojování vodičů 3x1-2,5</t>
  </si>
  <si>
    <t>Zásuvka dvojnásobná jednofázová s ochranným kolíkem v provedení pod omítku, 16A/230V, barva bílá, plastové  krytí IP 40</t>
  </si>
  <si>
    <t>Nástěnné světlo, černé, sklo opál, s pohybovým senzorem, záběr 360°, dosah max 12m, soumrak 2-2000lx, soumrak 2-2000lx, čas 5s-15min, 32W, E27, 230V, IP44, 335x250x215mm</t>
  </si>
  <si>
    <t>Vysekání rýhy v cihelných zdech hloubka 3cm šířka do 7cm včetně úklidu sutě</t>
  </si>
  <si>
    <t>Vyplnění a omítnutí rýhy v cihelných zdech hloubka 3cm šířka do 7cm, včetně materiálu</t>
  </si>
  <si>
    <t>Vyvrtání otvoru do stěny, pro rozvodnou nebo přístrojovou krabici  pr.68mm včetně úklidu sutě</t>
  </si>
  <si>
    <t>Průraz cihelnou zdí 300-500mm. Včetně úklidu sutě.</t>
  </si>
  <si>
    <t>Trubka MONOFLEX 2323</t>
  </si>
  <si>
    <t>Protahovací vodič CY1,5 mm</t>
  </si>
  <si>
    <t>hod</t>
  </si>
  <si>
    <t>Kabel UTP cat.5E</t>
  </si>
  <si>
    <t>Domácí telefon stávající - připojení do systému</t>
  </si>
  <si>
    <t>Mluvítko domácího telefonu stávající - připojení do systému</t>
  </si>
  <si>
    <t>Vysekání rýhy v cihelných zdech hloubka 3cm šířka do 3cm včetně úklidu sutě</t>
  </si>
  <si>
    <t>Průraz stropní konstrukcí hloubka 300-400x150x30mm. Včetně úklidu sutě.</t>
  </si>
  <si>
    <t>kus</t>
  </si>
  <si>
    <t>Stavební přípomoci</t>
  </si>
  <si>
    <t>Drobný pomocný materiál</t>
  </si>
  <si>
    <t>Demontáž a likvidace stávajících rozvodů a koncových prvků</t>
  </si>
  <si>
    <t>Lokální vyrovnání podkladu sádrovou stěrkou plochy do 0,1 m2 v místnostech výšky do 3,80 m včetně materiálu a úklidu</t>
  </si>
  <si>
    <t>Dvojnásobné bílé malby  ze směsí za sucha dobře otěruvzdorných v místnostech do 3,80 m včetně materiálu a úklidu</t>
  </si>
  <si>
    <t>Příplatek k cenám 2x maleb za sucha otěruvzdorných za barevnou malbu tónovanou tónovacími přípravky včetně materiálu a úklidu</t>
  </si>
  <si>
    <t>Oškrabání malby v mísnostech výšky do 3,80 m včetně úklidu</t>
  </si>
  <si>
    <t>Spínač jednopólový v provedení pod omítku, 10A/230V, barva bílá, plastové provedení, samozhášivé, zapojení 1, krytí IP20</t>
  </si>
  <si>
    <t>Sériový přepínač v provedení pod omítku, 10A/230V, barva bílá, plastové provedení, samozhášivé, zapojení 5, krytí IP20</t>
  </si>
  <si>
    <t>Schodišťový přepínač v provedení pod omítku, 10A/230V, barva bílá, plastové provedení, samozhášivé, zapojení 6, krytí IP20</t>
  </si>
  <si>
    <t>Křížový přepínač v provedení pod omítku, 10A/230V, barva bílá, plastové provedení, samozhášivé, zapojení 7, krytí IP20</t>
  </si>
  <si>
    <t>P.Č.</t>
  </si>
  <si>
    <t>Popis</t>
  </si>
  <si>
    <t>MJ</t>
  </si>
  <si>
    <t>Množství celkem</t>
  </si>
  <si>
    <t>Jedn. cena za materiál</t>
  </si>
  <si>
    <t>Cena celkem za materiál</t>
  </si>
  <si>
    <t>Jedn. cena za montáž</t>
  </si>
  <si>
    <t>Cena celkem za montáž</t>
  </si>
  <si>
    <t>Jistič jednopólový + proudový chránič 10A/0,03A/B</t>
  </si>
  <si>
    <t>Jistič třípólový B25/3</t>
  </si>
  <si>
    <t>Řadová svorka 2 až 4 mm2</t>
  </si>
  <si>
    <t>Popis přístrojů, svorek a okruhů</t>
  </si>
  <si>
    <t>Protokol o kusové zkoušce a kompletnosti rozvaděče</t>
  </si>
  <si>
    <t>Celkový součet za materiál a montáž</t>
  </si>
  <si>
    <t>Jistič jednopólový B16/1</t>
  </si>
  <si>
    <t>Investor:</t>
  </si>
  <si>
    <t>Datum:</t>
  </si>
  <si>
    <t>A</t>
  </si>
  <si>
    <t>B</t>
  </si>
  <si>
    <t>C1</t>
  </si>
  <si>
    <t>C1N</t>
  </si>
  <si>
    <t>F1</t>
  </si>
  <si>
    <t>F1N</t>
  </si>
  <si>
    <t>F2</t>
  </si>
  <si>
    <t>C2</t>
  </si>
  <si>
    <t>F3</t>
  </si>
  <si>
    <t>Kruhové plastové interiérové zářivkové svítidlo na přisazení ke stropu nebo na stěnu s nárazuvzdorným difuzorem z translucentního polykarbonátu. Zdroj 2x32W/230V, IP20,  výzbroj - svítidlo s elektronickým předřadníkem</t>
  </si>
  <si>
    <t>Kruhové plastové interiérové zářivkové svítidlo na přisazení ke stropu nebo na stěnu s nárazuvzdorným difuzorem z translucentního polykarbonátu. Zdroj 2x26W/230V, IP20,  výzbroj - svítidlo s elektronickým předřadníkem</t>
  </si>
  <si>
    <t>E</t>
  </si>
  <si>
    <t>Zářivkové svítidlo přisazené zdroje T5 4x14W/230V,  s lesklou V mřížkou přisazené, barva bílá, IP20</t>
  </si>
  <si>
    <t>H</t>
  </si>
  <si>
    <t>N</t>
  </si>
  <si>
    <t>D1</t>
  </si>
  <si>
    <t>D2</t>
  </si>
  <si>
    <t>Spínač jednopólový v provedení pod omítku, 10A/230V, barva bílá, plastové provedení, samozhášivé, zapojení 1, krytí IP44</t>
  </si>
  <si>
    <t>Sériový přepínač v provedení pod omítku, 10A/230V, barva bílá, plastové provedení, samozhášivé, zapojení 5, krytí IP44</t>
  </si>
  <si>
    <t>Schodišťový přepínač v provedení pod omítku, 10A/230V, barva bílá, plastové provedení, samozhášivé, zapojení 6, krytí IP44</t>
  </si>
  <si>
    <t>Zásuvka jednonásobná jednofázová s ochranným kolíkem v provedení pod omítku, 16A/230V, barva bílá, plastové  krytí IP 44</t>
  </si>
  <si>
    <t>Vypínač 3f ve skříňce 16A IP44</t>
  </si>
  <si>
    <t>Vypínač 3f ve skříňce 25A IP44</t>
  </si>
  <si>
    <t>Kabel CYKY 5Cx4</t>
  </si>
  <si>
    <t>Připojení stávající VZT</t>
  </si>
  <si>
    <t>Připojení stávajícího ovladače VZT</t>
  </si>
  <si>
    <t>DT uvedení do provozu, zaškolení obsluhy</t>
  </si>
  <si>
    <t xml:space="preserve">Frézování drážky  do betonové stěny hloubka do 3cm  šířka do 3cm. </t>
  </si>
  <si>
    <t>Přezbrojení a dozbrojení rozvaděče R1 (10kA)</t>
  </si>
  <si>
    <t>Demontáž stávajícího jednopólového jističe</t>
  </si>
  <si>
    <t>Jistič jednopólový + proudový chránič 16A/0,03A/B</t>
  </si>
  <si>
    <t>Proudový chránič 25A/4/0,03A</t>
  </si>
  <si>
    <t>Elektroinstalace - materiál a montáže</t>
  </si>
  <si>
    <t>Stavební práce  - materiál a montáže</t>
  </si>
  <si>
    <r>
      <t>Kovové interiérové svítidlo zavěšené se základnou z ocelového plechu a </t>
    </r>
    <r>
      <rPr>
        <sz val="10"/>
        <color indexed="63"/>
        <rFont val="Helvetica"/>
        <family val="2"/>
      </rPr>
      <t>difuzorem z opalizovaného akrylátu. El. předřadník T5 Intelligent 2x80W/230V, barva bílá (RAL 9003). Krytí svítidla: IP20. Cena včetně závěsů.</t>
    </r>
  </si>
  <si>
    <r>
      <t>Interiérové kruhové zářivkové svítidlo </t>
    </r>
    <r>
      <rPr>
        <sz val="10"/>
        <color indexed="63"/>
        <rFont val="Helvetica"/>
        <family val="2"/>
      </rPr>
      <t>vestavné do rastrových podhledů se základnou z pozinkovaného plechu s opálovým sklem. Svítidlo s elektronickým předřadníkem 2x26W/230V, barva bílá (RAL 9003). Krytí svítidla: IP44.</t>
    </r>
  </si>
  <si>
    <r>
      <t>Kovové interiérové svítidlo na přisazení ke stropu s bílou ocelovou základnou, </t>
    </r>
    <r>
      <rPr>
        <sz val="10"/>
        <color indexed="63"/>
        <rFont val="Helvetica"/>
        <family val="2"/>
      </rPr>
      <t>parabolickou mřížkou z leštěného hliníkového plechu a zářivkovými trubicemi T5. Svítidlo s elektronickým předřadníkem 2x35W/230V, barva bílá (RAL 9003). Krytí svítidla: IP20.</t>
    </r>
  </si>
  <si>
    <r>
      <t>Kovové interiérové svítidlo na přisazení ke stropu s bílou ocelovou základnou, </t>
    </r>
    <r>
      <rPr>
        <sz val="10"/>
        <color indexed="63"/>
        <rFont val="Helvetica"/>
        <family val="2"/>
      </rPr>
      <t>parabolickou mřížkou z leštěného hliníkového plechu a zářivkovými trubicemi T5. Svítidlo s elektronickým předřadníkem 2x35W/230V, barva bílá (RAL 9003). Krytí svítidla: IP20. Svítidlo s vestaněným nouzovým modulem.</t>
    </r>
  </si>
  <si>
    <r>
      <t>Plastové průmyslové zářivkové svítidlo s difuzorem z čirého polykarbonátu a trubicemi T5.</t>
    </r>
    <r>
      <rPr>
        <sz val="10"/>
        <color indexed="63"/>
        <rFont val="Helvetica"/>
        <family val="2"/>
      </rPr>
      <t xml:space="preserve"> Svítidlo s elektronickým předřadníkem 2x49W/230V. Krytí svítidla: IP66.</t>
    </r>
  </si>
  <si>
    <r>
      <t>Plastové průmyslové zářivkové svítidlo </t>
    </r>
    <r>
      <rPr>
        <sz val="10"/>
        <color indexed="63"/>
        <rFont val="Helvetica"/>
        <family val="2"/>
      </rPr>
      <t>s vysokou chemickou odolností, s difuzorem čirého akrylátu a trubicemi T5. Svítidlo s elektronickým předřadníkem 2x80W/230V. Krytí svítidla: IP66.</t>
    </r>
  </si>
  <si>
    <r>
      <t>Plastové průmyslové zářivkové svítidlo </t>
    </r>
    <r>
      <rPr>
        <sz val="10"/>
        <color indexed="63"/>
        <rFont val="Helvetica"/>
        <family val="2"/>
      </rPr>
      <t>s vysokou chemickou odolností, s difuzorem čirého akrylátu a trubicemi T5. Svítidlo s elektronickým předřadníkem 2x54W/230V. Krytí svítidla: IP66.</t>
    </r>
  </si>
  <si>
    <r>
      <t>Plastové průmyslové zářivkové svítidlo </t>
    </r>
    <r>
      <rPr>
        <sz val="10"/>
        <color indexed="63"/>
        <rFont val="Helvetica"/>
        <family val="2"/>
      </rPr>
      <t>s vysokou chemickou odolností, s difuzorem čirého akrylátu a trubicemi T5. Svítidlo s elektronickým předřadníkem 1x49W/230V. Krytí svítidla: IP66.</t>
    </r>
  </si>
  <si>
    <t>popis a vyobrazení svítidla</t>
  </si>
  <si>
    <t>Index svítidla</t>
  </si>
  <si>
    <t xml:space="preserve">Akce: </t>
  </si>
  <si>
    <t>Svítidla včetně zdrojů, poplatku za recyklaci</t>
  </si>
  <si>
    <t>Svítidla - montáže</t>
  </si>
  <si>
    <t>Elektroinstalace - materiál</t>
  </si>
  <si>
    <t>Elektroinstalace - montáže</t>
  </si>
  <si>
    <t>Přezbrojení a dozbrojení rozvaděče R1</t>
  </si>
  <si>
    <t xml:space="preserve">  Mateřská škola Sluníčko</t>
  </si>
  <si>
    <t xml:space="preserve">  Bezová 274/1, Liberec XIII</t>
  </si>
  <si>
    <t xml:space="preserve">  Rekonstrukce elektroinstalací</t>
  </si>
  <si>
    <t xml:space="preserve">  v pavilonu "C"</t>
  </si>
  <si>
    <t xml:space="preserve">  8.2018</t>
  </si>
  <si>
    <t xml:space="preserve">  Statutární město Liberec</t>
  </si>
  <si>
    <t xml:space="preserve">  Náměstí Dr. E. Beneše 1, 460 59 Liberec</t>
  </si>
  <si>
    <t>Rozvaděč R3</t>
  </si>
  <si>
    <t>Doplnění sběrny N do rozvaděče                                                       (úprava ze sítě TN-C na síť TN-C-S.</t>
  </si>
  <si>
    <t xml:space="preserve">Nové obložení stěn keramickým obkladem cena včetně materiálu a úklidu </t>
  </si>
  <si>
    <t>Bourání stávajícího keramického obkladu včetně ovozu suti a úklidu</t>
  </si>
  <si>
    <t>Domácí telefon</t>
  </si>
  <si>
    <t>1</t>
  </si>
  <si>
    <t>Výkaz výměr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</si>
</sst>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00"/>
    <numFmt numFmtId="170" formatCode="0.0%"/>
    <numFmt numFmtId="171" formatCode="#,##0.0"/>
    <numFmt numFmtId="172" formatCode="0.0000"/>
    <numFmt numFmtId="173" formatCode="#,##0.00\ &quot;Kč&quot;"/>
    <numFmt numFmtId="174" formatCode="#,##0.00_*&quot;Kč&quot;;\-#,##0.00_*&quot;Kč&quot;"/>
    <numFmt numFmtId="175" formatCode="#,##0_*&quot;Kč&quot;;\-#,##0_*&quot;Kč&quot;"/>
    <numFmt numFmtId="176" formatCode="#,##0.000;\-#,##0.000"/>
    <numFmt numFmtId="177" formatCode="#,##0.00;\-#,##0.00"/>
    <numFmt numFmtId="178" formatCode="[$¥€-2]\ #\ ##,000_);[Red]\([$€-2]\ #\ ##,000\)"/>
    <numFmt numFmtId="179" formatCode="#,##0.0_);[Red]\(#,##0.0\)"/>
    <numFmt numFmtId="180" formatCode="&quot;$&quot;#,##0.00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d\-mmm\-yy\ \ \ h:mm"/>
    <numFmt numFmtId="188" formatCode="#,##0.0_);\(#,##0.0\)"/>
    <numFmt numFmtId="189" formatCode="#,##0.000_);\(#,##0.000\)"/>
    <numFmt numFmtId="190" formatCode="mmm\-yy_)"/>
    <numFmt numFmtId="191" formatCode="0.0%;\(0.0%\)"/>
    <numFmt numFmtId="192" formatCode="0%_);[Red]\(0%\)"/>
    <numFmt numFmtId="193" formatCode="0.0%_);[Red]\(0.0%\)"/>
    <numFmt numFmtId="194" formatCode="0.0%;[Red]\-0.0%"/>
    <numFmt numFmtId="195" formatCode="0.00%;[Red]\-0.00%"/>
    <numFmt numFmtId="196" formatCode="#,##0\ _S_k"/>
    <numFmt numFmtId="197" formatCode="###,###,_);[Red]\(###,###,\)"/>
    <numFmt numFmtId="198" formatCode="###,###.0,_);[Red]\(###,###.0,\)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##0_)"/>
  </numFmts>
  <fonts count="85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name val="Helv"/>
      <family val="0"/>
    </font>
    <font>
      <b/>
      <sz val="11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 CE"/>
      <family val="0"/>
    </font>
    <font>
      <sz val="10.5"/>
      <name val="Times New Roman"/>
      <family val="1"/>
    </font>
    <font>
      <b/>
      <sz val="16"/>
      <name val="Arial CE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 CE"/>
      <family val="0"/>
    </font>
    <font>
      <sz val="12"/>
      <name val="Times New Roman CE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name val="Trebuchet MS"/>
      <family val="2"/>
    </font>
    <font>
      <sz val="8"/>
      <name val="Times New Roman"/>
      <family val="1"/>
    </font>
    <font>
      <u val="single"/>
      <sz val="8"/>
      <color indexed="12"/>
      <name val="Trebuchet MS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Univers CE"/>
      <family val="2"/>
    </font>
    <font>
      <sz val="9"/>
      <name val="Arial"/>
      <family val="2"/>
    </font>
    <font>
      <sz val="8"/>
      <name val="CG Times (E1)"/>
      <family val="0"/>
    </font>
    <font>
      <sz val="8"/>
      <color indexed="8"/>
      <name val="Arial"/>
      <family val="2"/>
    </font>
    <font>
      <sz val="8"/>
      <color indexed="12"/>
      <name val="Times New Roman"/>
      <family val="1"/>
    </font>
    <font>
      <sz val="10"/>
      <name val="Univers (WN)"/>
      <family val="0"/>
    </font>
    <font>
      <sz val="10"/>
      <name val="Univers (E1)"/>
      <family val="0"/>
    </font>
    <font>
      <b/>
      <i/>
      <sz val="10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i/>
      <sz val="10"/>
      <name val="Times New Roman"/>
      <family val="1"/>
    </font>
    <font>
      <b/>
      <sz val="12"/>
      <name val="Univers (WN)"/>
      <family val="0"/>
    </font>
    <font>
      <b/>
      <sz val="10"/>
      <name val="Univers (WN)"/>
      <family val="0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63"/>
      <name val="Helvetica"/>
      <family val="2"/>
    </font>
    <font>
      <sz val="11"/>
      <name val="Arial CE"/>
      <family val="2"/>
    </font>
    <font>
      <u val="single"/>
      <sz val="8"/>
      <color indexed="30"/>
      <name val="Trebuchet MS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2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2" borderId="0" applyProtection="0">
      <alignment/>
    </xf>
    <xf numFmtId="6" fontId="26" fillId="0" borderId="0" applyFont="0" applyFill="0" applyBorder="0" applyAlignment="0" applyProtection="0"/>
    <xf numFmtId="0" fontId="5" fillId="0" borderId="0">
      <alignment/>
      <protection/>
    </xf>
    <xf numFmtId="8" fontId="26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0" fillId="0" borderId="1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4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4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1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41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41" fillId="22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41" fillId="31" borderId="0" applyNumberFormat="0" applyBorder="0" applyAlignment="0" applyProtection="0"/>
    <xf numFmtId="179" fontId="16" fillId="0" borderId="0" applyNumberFormat="0" applyFill="0" applyBorder="0" applyAlignment="0">
      <protection/>
    </xf>
    <xf numFmtId="1" fontId="20" fillId="0" borderId="2" applyAlignment="0">
      <protection/>
    </xf>
    <xf numFmtId="180" fontId="27" fillId="32" borderId="3" applyNumberFormat="0" applyFont="0" applyFill="0" applyBorder="0" applyAlignment="0">
      <protection/>
    </xf>
    <xf numFmtId="0" fontId="69" fillId="0" borderId="4" applyNumberFormat="0" applyFill="0" applyAlignment="0" applyProtection="0"/>
    <xf numFmtId="3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5" fontId="26" fillId="0" borderId="0" applyFont="0" applyFill="0" applyBorder="0" applyAlignment="0" applyProtection="0"/>
    <xf numFmtId="0" fontId="28" fillId="0" borderId="5" applyProtection="0">
      <alignment horizontal="center" vertical="top" wrapText="1"/>
    </xf>
    <xf numFmtId="187" fontId="26" fillId="0" borderId="0" applyFont="0" applyFill="0" applyBorder="0" applyProtection="0">
      <alignment horizontal="left"/>
    </xf>
    <xf numFmtId="188" fontId="29" fillId="0" borderId="0" applyFont="0" applyFill="0" applyBorder="0" applyAlignment="0" applyProtection="0"/>
    <xf numFmtId="39" fontId="7" fillId="0" borderId="0" applyFont="0" applyFill="0" applyBorder="0" applyAlignment="0" applyProtection="0"/>
    <xf numFmtId="189" fontId="22" fillId="0" borderId="0" applyFont="0" applyFill="0" applyBorder="0" applyAlignment="0">
      <protection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30" fillId="0" borderId="0">
      <alignment/>
      <protection/>
    </xf>
    <xf numFmtId="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7" fontId="31" fillId="0" borderId="0" applyFill="0" applyBorder="0" applyAlignment="0">
      <protection locked="0"/>
    </xf>
    <xf numFmtId="170" fontId="31" fillId="0" borderId="6" applyFill="0" applyBorder="0" applyAlignment="0">
      <protection locked="0"/>
    </xf>
    <xf numFmtId="188" fontId="31" fillId="0" borderId="0" applyFill="0" applyBorder="0" applyAlignment="0">
      <protection locked="0"/>
    </xf>
    <xf numFmtId="189" fontId="31" fillId="0" borderId="0" applyFill="0" applyBorder="0" applyAlignment="0" applyProtection="0"/>
    <xf numFmtId="0" fontId="71" fillId="36" borderId="7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0" fillId="37" borderId="0" applyBorder="0" applyAlignment="0" applyProtection="0"/>
    <xf numFmtId="0" fontId="76" fillId="38" borderId="0" applyNumberFormat="0" applyBorder="0" applyAlignment="0" applyProtection="0"/>
    <xf numFmtId="179" fontId="9" fillId="0" borderId="0" applyFill="0" applyBorder="0" applyAlignment="0">
      <protection/>
    </xf>
    <xf numFmtId="38" fontId="26" fillId="0" borderId="0">
      <alignment/>
      <protection/>
    </xf>
    <xf numFmtId="0" fontId="5" fillId="0" borderId="0">
      <alignment/>
      <protection/>
    </xf>
    <xf numFmtId="0" fontId="14" fillId="0" borderId="0" applyAlignment="0">
      <protection locked="0"/>
    </xf>
    <xf numFmtId="0" fontId="14" fillId="0" borderId="0" applyAlignment="0">
      <protection locked="0"/>
    </xf>
    <xf numFmtId="0" fontId="21" fillId="0" borderId="0" applyAlignment="0">
      <protection locked="0"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5" fillId="0" borderId="0">
      <alignment vertical="top" wrapText="1"/>
      <protection locked="0"/>
    </xf>
    <xf numFmtId="0" fontId="5" fillId="0" borderId="0">
      <alignment/>
      <protection/>
    </xf>
    <xf numFmtId="0" fontId="14" fillId="0" borderId="0">
      <alignment vertical="top"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 vertical="top" wrapText="1"/>
      <protection locked="0"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Alignment="0"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top"/>
      <protection/>
    </xf>
    <xf numFmtId="0" fontId="20" fillId="0" borderId="0">
      <alignment vertical="top" wrapText="1"/>
      <protection locked="0"/>
    </xf>
    <xf numFmtId="0" fontId="15" fillId="0" borderId="0">
      <alignment/>
      <protection/>
    </xf>
    <xf numFmtId="0" fontId="14" fillId="0" borderId="0" applyAlignment="0">
      <protection locked="0"/>
    </xf>
    <xf numFmtId="0" fontId="20" fillId="0" borderId="0">
      <alignment vertical="top" wrapText="1"/>
      <protection locked="0"/>
    </xf>
    <xf numFmtId="0" fontId="21" fillId="0" borderId="0" applyAlignment="0">
      <protection locked="0"/>
    </xf>
    <xf numFmtId="0" fontId="14" fillId="0" borderId="0" applyAlignment="0">
      <protection locked="0"/>
    </xf>
    <xf numFmtId="0" fontId="0" fillId="0" borderId="0">
      <alignment/>
      <protection/>
    </xf>
    <xf numFmtId="191" fontId="22" fillId="0" borderId="11" applyFont="0" applyFill="0" applyBorder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34" fillId="0" borderId="12">
      <alignment/>
      <protection/>
    </xf>
    <xf numFmtId="0" fontId="35" fillId="0" borderId="13" applyNumberFormat="0" applyFont="0" applyFill="0" applyAlignment="0" applyProtection="0"/>
    <xf numFmtId="0" fontId="36" fillId="0" borderId="0" applyFont="0">
      <alignment/>
      <protection/>
    </xf>
    <xf numFmtId="0" fontId="4" fillId="0" borderId="0" applyNumberFormat="0" applyFill="0" applyBorder="0" applyAlignment="0" applyProtection="0"/>
    <xf numFmtId="0" fontId="0" fillId="39" borderId="1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15" applyNumberFormat="0" applyFill="0" applyAlignment="0" applyProtection="0"/>
    <xf numFmtId="0" fontId="18" fillId="0" borderId="0">
      <alignment/>
      <protection/>
    </xf>
    <xf numFmtId="4" fontId="43" fillId="32" borderId="16" applyNumberFormat="0" applyProtection="0">
      <alignment vertical="center"/>
    </xf>
    <xf numFmtId="4" fontId="44" fillId="32" borderId="16" applyNumberFormat="0" applyProtection="0">
      <alignment vertical="center"/>
    </xf>
    <xf numFmtId="4" fontId="43" fillId="32" borderId="16" applyNumberFormat="0" applyProtection="0">
      <alignment horizontal="left" vertical="center" indent="1"/>
    </xf>
    <xf numFmtId="0" fontId="43" fillId="32" borderId="16" applyNumberFormat="0" applyProtection="0">
      <alignment horizontal="left" vertical="top" indent="1"/>
    </xf>
    <xf numFmtId="4" fontId="19" fillId="40" borderId="16" applyNumberFormat="0" applyProtection="0">
      <alignment horizontal="right" vertical="center"/>
    </xf>
    <xf numFmtId="4" fontId="19" fillId="41" borderId="16" applyNumberFormat="0" applyProtection="0">
      <alignment horizontal="right" vertical="center"/>
    </xf>
    <xf numFmtId="4" fontId="19" fillId="42" borderId="16" applyNumberFormat="0" applyProtection="0">
      <alignment horizontal="right" vertical="center"/>
    </xf>
    <xf numFmtId="4" fontId="19" fillId="43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6" borderId="16" applyNumberFormat="0" applyProtection="0">
      <alignment horizontal="right" vertical="center"/>
    </xf>
    <xf numFmtId="4" fontId="19" fillId="47" borderId="16" applyNumberFormat="0" applyProtection="0">
      <alignment horizontal="right" vertical="center"/>
    </xf>
    <xf numFmtId="4" fontId="19" fillId="48" borderId="16" applyNumberFormat="0" applyProtection="0">
      <alignment horizontal="right" vertical="center"/>
    </xf>
    <xf numFmtId="4" fontId="43" fillId="49" borderId="17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45" fillId="51" borderId="0" applyNumberFormat="0" applyProtection="0">
      <alignment horizontal="left" vertical="center" indent="1"/>
    </xf>
    <xf numFmtId="4" fontId="19" fillId="52" borderId="16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9" fillId="52" borderId="0" applyNumberFormat="0" applyProtection="0">
      <alignment horizontal="left" vertical="center" indent="1"/>
    </xf>
    <xf numFmtId="0" fontId="5" fillId="51" borderId="16" applyNumberFormat="0" applyProtection="0">
      <alignment horizontal="left" vertical="center" indent="1"/>
    </xf>
    <xf numFmtId="0" fontId="5" fillId="51" borderId="16" applyNumberFormat="0" applyProtection="0">
      <alignment horizontal="left" vertical="top" indent="1"/>
    </xf>
    <xf numFmtId="0" fontId="5" fillId="52" borderId="16" applyNumberFormat="0" applyProtection="0">
      <alignment horizontal="left" vertical="center" indent="1"/>
    </xf>
    <xf numFmtId="0" fontId="5" fillId="52" borderId="16" applyNumberFormat="0" applyProtection="0">
      <alignment horizontal="left" vertical="top" indent="1"/>
    </xf>
    <xf numFmtId="0" fontId="5" fillId="53" borderId="16" applyNumberFormat="0" applyProtection="0">
      <alignment horizontal="left" vertical="center" indent="1"/>
    </xf>
    <xf numFmtId="0" fontId="5" fillId="53" borderId="16" applyNumberFormat="0" applyProtection="0">
      <alignment horizontal="left" vertical="top" indent="1"/>
    </xf>
    <xf numFmtId="0" fontId="5" fillId="50" borderId="16" applyNumberFormat="0" applyProtection="0">
      <alignment horizontal="left" vertical="center" indent="1"/>
    </xf>
    <xf numFmtId="0" fontId="5" fillId="50" borderId="16" applyNumberFormat="0" applyProtection="0">
      <alignment horizontal="left" vertical="top" indent="1"/>
    </xf>
    <xf numFmtId="4" fontId="43" fillId="52" borderId="0" applyNumberFormat="0" applyProtection="0">
      <alignment horizontal="left" vertical="center" indent="1"/>
    </xf>
    <xf numFmtId="0" fontId="5" fillId="54" borderId="1" applyNumberFormat="0">
      <alignment/>
      <protection locked="0"/>
    </xf>
    <xf numFmtId="4" fontId="19" fillId="55" borderId="16" applyNumberFormat="0" applyProtection="0">
      <alignment vertical="center"/>
    </xf>
    <xf numFmtId="4" fontId="46" fillId="55" borderId="16" applyNumberFormat="0" applyProtection="0">
      <alignment vertical="center"/>
    </xf>
    <xf numFmtId="4" fontId="19" fillId="55" borderId="16" applyNumberFormat="0" applyProtection="0">
      <alignment horizontal="left" vertical="center" indent="1"/>
    </xf>
    <xf numFmtId="0" fontId="19" fillId="55" borderId="16" applyNumberFormat="0" applyProtection="0">
      <alignment horizontal="left" vertical="top" indent="1"/>
    </xf>
    <xf numFmtId="4" fontId="19" fillId="50" borderId="16" applyNumberFormat="0" applyProtection="0">
      <alignment horizontal="right" vertical="center"/>
    </xf>
    <xf numFmtId="4" fontId="46" fillId="50" borderId="16" applyNumberFormat="0" applyProtection="0">
      <alignment horizontal="right" vertical="center"/>
    </xf>
    <xf numFmtId="4" fontId="19" fillId="52" borderId="16" applyNumberFormat="0" applyProtection="0">
      <alignment horizontal="left" vertical="center" indent="1"/>
    </xf>
    <xf numFmtId="0" fontId="19" fillId="52" borderId="16" applyNumberFormat="0" applyProtection="0">
      <alignment horizontal="left" vertical="top" indent="1"/>
    </xf>
    <xf numFmtId="4" fontId="47" fillId="56" borderId="0" applyNumberFormat="0" applyProtection="0">
      <alignment horizontal="left" vertical="center" indent="1"/>
    </xf>
    <xf numFmtId="4" fontId="48" fillId="50" borderId="16" applyNumberFormat="0" applyProtection="0">
      <alignment horizontal="right" vertical="center"/>
    </xf>
    <xf numFmtId="38" fontId="26" fillId="57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36" fillId="0" borderId="0">
      <alignment/>
      <protection/>
    </xf>
    <xf numFmtId="1" fontId="0" fillId="0" borderId="0">
      <alignment horizontal="center" vertical="center"/>
      <protection locked="0"/>
    </xf>
    <xf numFmtId="0" fontId="78" fillId="58" borderId="0" applyNumberFormat="0" applyBorder="0" applyAlignment="0" applyProtection="0"/>
    <xf numFmtId="0" fontId="3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38" fillId="0" borderId="0" applyFill="0" applyBorder="0" applyAlignment="0" applyProtection="0"/>
    <xf numFmtId="194" fontId="39" fillId="0" borderId="0" applyFill="0" applyBorder="0" applyAlignment="0" applyProtection="0"/>
    <xf numFmtId="0" fontId="79" fillId="59" borderId="0" applyNumberFormat="0" applyBorder="0" applyAlignment="0" applyProtection="0"/>
    <xf numFmtId="196" fontId="40" fillId="0" borderId="18">
      <alignment vertical="top" wrapText="1"/>
      <protection locked="0"/>
    </xf>
    <xf numFmtId="0" fontId="80" fillId="0" borderId="0" applyNumberFormat="0" applyFill="0" applyBorder="0" applyAlignment="0" applyProtection="0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18" fontId="29" fillId="0" borderId="0" applyFont="0" applyFill="0" applyBorder="0" applyAlignment="0" applyProtection="0"/>
    <xf numFmtId="38" fontId="26" fillId="0" borderId="19" applyNumberFormat="0" applyFont="0" applyFill="0" applyAlignment="0" applyProtection="0"/>
    <xf numFmtId="10" fontId="33" fillId="0" borderId="20" applyNumberFormat="0" applyFont="0" applyFill="0" applyAlignment="0" applyProtection="0"/>
    <xf numFmtId="0" fontId="81" fillId="60" borderId="21" applyNumberFormat="0" applyAlignment="0" applyProtection="0"/>
    <xf numFmtId="0" fontId="82" fillId="61" borderId="21" applyNumberFormat="0" applyAlignment="0" applyProtection="0"/>
    <xf numFmtId="0" fontId="83" fillId="61" borderId="22" applyNumberFormat="0" applyAlignment="0" applyProtection="0"/>
    <xf numFmtId="0" fontId="84" fillId="0" borderId="0" applyNumberForma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25" fillId="0" borderId="18" applyFont="0" applyFill="0" applyBorder="0" applyAlignment="0" applyProtection="0"/>
    <xf numFmtId="0" fontId="20" fillId="0" borderId="1">
      <alignment vertical="center" wrapText="1"/>
      <protection/>
    </xf>
    <xf numFmtId="0" fontId="68" fillId="62" borderId="0" applyNumberFormat="0" applyBorder="0" applyAlignment="0" applyProtection="0"/>
    <xf numFmtId="0" fontId="68" fillId="63" borderId="0" applyNumberFormat="0" applyBorder="0" applyAlignment="0" applyProtection="0"/>
    <xf numFmtId="0" fontId="68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68" fillId="67" borderId="0" applyNumberFormat="0" applyBorder="0" applyAlignment="0" applyProtection="0"/>
    <xf numFmtId="0" fontId="36" fillId="2" borderId="0" applyProtection="0">
      <alignment/>
    </xf>
  </cellStyleXfs>
  <cellXfs count="58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top"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2" fontId="51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</cellXfs>
  <cellStyles count="273">
    <cellStyle name="Normal" xfId="0"/>
    <cellStyle name="_CCTV" xfId="15"/>
    <cellStyle name="_D 7.1_silnoproud" xfId="16"/>
    <cellStyle name="_DT" xfId="17"/>
    <cellStyle name="_e) Silnoproud" xfId="18"/>
    <cellStyle name="_EBC_vykaz_vymer" xfId="19"/>
    <cellStyle name="_EZS" xfId="20"/>
    <cellStyle name="_f) Slaboproud" xfId="21"/>
    <cellStyle name="_g) Hromosvod" xfId="22"/>
    <cellStyle name="_l) Technologické soubory - Park.systém+STA" xfId="23"/>
    <cellStyle name="_Ladronka_2_VV-DVD_kontrola_FINAL" xfId="24"/>
    <cellStyle name="_N02117-ELSYCO SK Socialnu Poistvnu Zilina SK" xfId="25"/>
    <cellStyle name="_N02129-Johnson Controls-EUROPAPIR Bratislava" xfId="26"/>
    <cellStyle name="_N02132-Johnson Controls-UNIPHARMA Bratislava - CCTV, ACCES" xfId="27"/>
    <cellStyle name="_N0214X-ROSS-EUROPAPIR Bratislava" xfId="28"/>
    <cellStyle name="_N06022-VATECH, Hotel Diplomat Plzeň" xfId="29"/>
    <cellStyle name="_N06156-1-Zimní stadion, Uherský Ostroh" xfId="30"/>
    <cellStyle name="_N07086-ESTE,ASKO Praha-Štěrboholy, slaboproud" xfId="31"/>
    <cellStyle name="_N0XXXX-Nabídky-vzor- new" xfId="32"/>
    <cellStyle name="_NXXXXX-Johnson Controls -vzor cen pro SK, EZS, EPS" xfId="33"/>
    <cellStyle name="_PERSONAL" xfId="34"/>
    <cellStyle name="_PERSONAL_1" xfId="35"/>
    <cellStyle name="_Q-Sadovky-výkaz-2003-07-01" xfId="36"/>
    <cellStyle name="_Q-Sadovky-výkaz-2003-07-01_1" xfId="37"/>
    <cellStyle name="_Q-Sadovky-výkaz-2003-07-01_2" xfId="38"/>
    <cellStyle name="_Q-Sadovky-výkaz-2003-07-01_3" xfId="39"/>
    <cellStyle name="_rekapitulace ELEKTRO-Imperial" xfId="40"/>
    <cellStyle name="_River Diamond_D-Polyfunkční dům_VV_2.kolo_změny040820051" xfId="41"/>
    <cellStyle name="_u) Areálové osvětlení" xfId="42"/>
    <cellStyle name="_v) Veřejné osvětlení" xfId="43"/>
    <cellStyle name="_vyhodnocení-1.kolo" xfId="44"/>
    <cellStyle name="_vyhodnocení-2.kolo" xfId="45"/>
    <cellStyle name="_vyhodnocení-3.kolo " xfId="46"/>
    <cellStyle name="_vyhodnocení-3.kolo _1" xfId="47"/>
    <cellStyle name="_vyhodnocení-3.kolo _1_0-SZ-rozpočet" xfId="48"/>
    <cellStyle name="_vyhodnocení-3.kolo _1_0-SZ-rozpočet_0-SZ-SO08.2-Rozpočet" xfId="49"/>
    <cellStyle name="1" xfId="50"/>
    <cellStyle name="20 % – Zvýraznění 1" xfId="51"/>
    <cellStyle name="20 % – Zvýraznění 2" xfId="52"/>
    <cellStyle name="20 % – Zvýraznění 3" xfId="53"/>
    <cellStyle name="20 % – Zvýraznění 4" xfId="54"/>
    <cellStyle name="20 % – Zvýraznění 5" xfId="55"/>
    <cellStyle name="20 % – Zvýraznění 6" xfId="56"/>
    <cellStyle name="40 % – Zvýraznění 1" xfId="57"/>
    <cellStyle name="40 % – Zvýraznění 2" xfId="58"/>
    <cellStyle name="40 % – Zvýraznění 3" xfId="59"/>
    <cellStyle name="40 % – Zvýraznění 4" xfId="60"/>
    <cellStyle name="40 % – Zvýraznění 5" xfId="61"/>
    <cellStyle name="40 % – Zvýraznění 6" xfId="62"/>
    <cellStyle name="60 % – Zvýraznění 1" xfId="63"/>
    <cellStyle name="60 % – Zvýraznění 2" xfId="64"/>
    <cellStyle name="60 % – Zvýraznění 3" xfId="65"/>
    <cellStyle name="60 % – Zvýraznění 4" xfId="66"/>
    <cellStyle name="60 % – Zvýraznění 5" xfId="67"/>
    <cellStyle name="60 % – Zvýraznění 6" xfId="68"/>
    <cellStyle name="Accent1 - 20%" xfId="69"/>
    <cellStyle name="Accent1 - 40%" xfId="70"/>
    <cellStyle name="Accent1 - 60%" xfId="71"/>
    <cellStyle name="Accent2 - 20%" xfId="72"/>
    <cellStyle name="Accent2 - 40%" xfId="73"/>
    <cellStyle name="Accent2 - 60%" xfId="74"/>
    <cellStyle name="Accent3 - 20%" xfId="75"/>
    <cellStyle name="Accent3 - 40%" xfId="76"/>
    <cellStyle name="Accent3 - 60%" xfId="77"/>
    <cellStyle name="Accent4 - 20%" xfId="78"/>
    <cellStyle name="Accent4 - 40%" xfId="79"/>
    <cellStyle name="Accent4 - 60%" xfId="80"/>
    <cellStyle name="Accent5 - 20%" xfId="81"/>
    <cellStyle name="Accent5 - 40%" xfId="82"/>
    <cellStyle name="Accent5 - 60%" xfId="83"/>
    <cellStyle name="Accent6 - 20%" xfId="84"/>
    <cellStyle name="Accent6 - 40%" xfId="85"/>
    <cellStyle name="Accent6 - 60%" xfId="86"/>
    <cellStyle name="Bold 11" xfId="87"/>
    <cellStyle name="cárkyd" xfId="88"/>
    <cellStyle name="cary" xfId="89"/>
    <cellStyle name="Celkem" xfId="90"/>
    <cellStyle name="Cena" xfId="91"/>
    <cellStyle name="Comma [0]_9eu2xkjwWrYu0YNRaLvhySkeD" xfId="92"/>
    <cellStyle name="Comma_9eu2xkjwWrYu0YNRaLvhySkeD" xfId="93"/>
    <cellStyle name="Currency (0)" xfId="94"/>
    <cellStyle name="Currency (2)" xfId="95"/>
    <cellStyle name="Currency [0]_3LU9hSJnLyQkkffIimuyOsjVm" xfId="96"/>
    <cellStyle name="Currency_3LU9hSJnLyQkkffIimuyOsjVm" xfId="97"/>
    <cellStyle name="Comma" xfId="98"/>
    <cellStyle name="čárky 2" xfId="99"/>
    <cellStyle name="čárky 3" xfId="100"/>
    <cellStyle name="čárky 4" xfId="101"/>
    <cellStyle name="čárky 5" xfId="102"/>
    <cellStyle name="čárky 6" xfId="103"/>
    <cellStyle name="Comma [0]" xfId="104"/>
    <cellStyle name="Date" xfId="105"/>
    <cellStyle name="daten" xfId="106"/>
    <cellStyle name="Date-Time" xfId="107"/>
    <cellStyle name="Decimal 1" xfId="108"/>
    <cellStyle name="Decimal 2" xfId="109"/>
    <cellStyle name="Decimal 3" xfId="110"/>
    <cellStyle name="Dziesiętny [0]_laroux" xfId="111"/>
    <cellStyle name="Dziesiętny_laroux" xfId="112"/>
    <cellStyle name="Emphasis 1" xfId="113"/>
    <cellStyle name="Emphasis 2" xfId="114"/>
    <cellStyle name="Emphasis 3" xfId="115"/>
    <cellStyle name="Font_Ariel_Small" xfId="116"/>
    <cellStyle name="Halere" xfId="117"/>
    <cellStyle name="Hyperlink" xfId="118"/>
    <cellStyle name="Hypertextový odkaz 2" xfId="119"/>
    <cellStyle name="Hypertextový odkaz 3" xfId="120"/>
    <cellStyle name="Input" xfId="121"/>
    <cellStyle name="Input %" xfId="122"/>
    <cellStyle name="Input 1" xfId="123"/>
    <cellStyle name="Input 3" xfId="124"/>
    <cellStyle name="Kontrolní buňka" xfId="125"/>
    <cellStyle name="Currency" xfId="126"/>
    <cellStyle name="měny 10" xfId="127"/>
    <cellStyle name="měny 10 7" xfId="128"/>
    <cellStyle name="měny 2" xfId="129"/>
    <cellStyle name="měny 3" xfId="130"/>
    <cellStyle name="měny 3 2" xfId="131"/>
    <cellStyle name="měny 4" xfId="132"/>
    <cellStyle name="měny 5" xfId="133"/>
    <cellStyle name="Currency [0]" xfId="134"/>
    <cellStyle name="Month" xfId="135"/>
    <cellStyle name="Nadpis 1" xfId="136"/>
    <cellStyle name="Nadpis 2" xfId="137"/>
    <cellStyle name="Nadpis 3" xfId="138"/>
    <cellStyle name="Nadpis 4" xfId="139"/>
    <cellStyle name="Název" xfId="140"/>
    <cellStyle name="nenulovy" xfId="141"/>
    <cellStyle name="Neutrální" xfId="142"/>
    <cellStyle name="Normal 11" xfId="143"/>
    <cellStyle name="Normal_3LU9hSJnLyQkkffIimuyOsjVm" xfId="144"/>
    <cellStyle name="normální 10" xfId="145"/>
    <cellStyle name="normální 11" xfId="146"/>
    <cellStyle name="normální 12" xfId="147"/>
    <cellStyle name="normální 13" xfId="148"/>
    <cellStyle name="normální 13 2" xfId="149"/>
    <cellStyle name="normální 14" xfId="150"/>
    <cellStyle name="normální 15" xfId="151"/>
    <cellStyle name="normální 16" xfId="152"/>
    <cellStyle name="normální 17" xfId="153"/>
    <cellStyle name="normální 18" xfId="154"/>
    <cellStyle name="normální 19" xfId="155"/>
    <cellStyle name="normální 2" xfId="156"/>
    <cellStyle name="normální 2 2" xfId="157"/>
    <cellStyle name="normální 2 6" xfId="158"/>
    <cellStyle name="normální 2 8" xfId="159"/>
    <cellStyle name="normální 2_Elektroinstalace SO-010" xfId="160"/>
    <cellStyle name="normální 20" xfId="161"/>
    <cellStyle name="normální 21" xfId="162"/>
    <cellStyle name="normální 23" xfId="163"/>
    <cellStyle name="normální 24" xfId="164"/>
    <cellStyle name="normální 25" xfId="165"/>
    <cellStyle name="normální 26" xfId="166"/>
    <cellStyle name="normální 27" xfId="167"/>
    <cellStyle name="normální 28" xfId="168"/>
    <cellStyle name="normální 29" xfId="169"/>
    <cellStyle name="normální 3" xfId="170"/>
    <cellStyle name="normální 3 2" xfId="171"/>
    <cellStyle name="normální 3 3" xfId="172"/>
    <cellStyle name="normální 3 4" xfId="173"/>
    <cellStyle name="normální 3_Elektroinstalace SO-010" xfId="174"/>
    <cellStyle name="normální 30" xfId="175"/>
    <cellStyle name="normální 31" xfId="176"/>
    <cellStyle name="normální 32" xfId="177"/>
    <cellStyle name="normální 33" xfId="178"/>
    <cellStyle name="normální 34" xfId="179"/>
    <cellStyle name="normální 35" xfId="180"/>
    <cellStyle name="normální 36" xfId="181"/>
    <cellStyle name="normální 37" xfId="182"/>
    <cellStyle name="normální 38" xfId="183"/>
    <cellStyle name="normální 39" xfId="184"/>
    <cellStyle name="normální 4" xfId="185"/>
    <cellStyle name="normální 4 2" xfId="186"/>
    <cellStyle name="normální 4_Elektroinstalace SO-010" xfId="187"/>
    <cellStyle name="normální 5" xfId="188"/>
    <cellStyle name="normální 5 2" xfId="189"/>
    <cellStyle name="normální 5_Elektroinstalace SO-010" xfId="190"/>
    <cellStyle name="normální 6" xfId="191"/>
    <cellStyle name="normální 7" xfId="192"/>
    <cellStyle name="normální 8" xfId="193"/>
    <cellStyle name="normální 9" xfId="194"/>
    <cellStyle name="Normalny_laroux" xfId="195"/>
    <cellStyle name="Percent ()" xfId="196"/>
    <cellStyle name="Percent (0)" xfId="197"/>
    <cellStyle name="Percent (1)" xfId="198"/>
    <cellStyle name="Percent 1" xfId="199"/>
    <cellStyle name="Percent 2" xfId="200"/>
    <cellStyle name="Percent_Account Detail" xfId="201"/>
    <cellStyle name="podkapitola" xfId="202"/>
    <cellStyle name="Polozka" xfId="203"/>
    <cellStyle name="Popis" xfId="204"/>
    <cellStyle name="Followed Hyperlink" xfId="205"/>
    <cellStyle name="Poznámka" xfId="206"/>
    <cellStyle name="procent 10" xfId="207"/>
    <cellStyle name="procent 2" xfId="208"/>
    <cellStyle name="Percent" xfId="209"/>
    <cellStyle name="Propojená buňka" xfId="210"/>
    <cellStyle name="rozpočet" xfId="211"/>
    <cellStyle name="SAPBEXaggData" xfId="212"/>
    <cellStyle name="SAPBEXaggDataEmph" xfId="213"/>
    <cellStyle name="SAPBEXaggItem" xfId="214"/>
    <cellStyle name="SAPBEXaggItemX" xfId="215"/>
    <cellStyle name="SAPBEXexcBad7" xfId="216"/>
    <cellStyle name="SAPBEXexcBad8" xfId="217"/>
    <cellStyle name="SAPBEXexcBad9" xfId="218"/>
    <cellStyle name="SAPBEXexcCritical4" xfId="219"/>
    <cellStyle name="SAPBEXexcCritical5" xfId="220"/>
    <cellStyle name="SAPBEXexcCritical6" xfId="221"/>
    <cellStyle name="SAPBEXexcGood1" xfId="222"/>
    <cellStyle name="SAPBEXexcGood2" xfId="223"/>
    <cellStyle name="SAPBEXexcGood3" xfId="224"/>
    <cellStyle name="SAPBEXfilterDrill" xfId="225"/>
    <cellStyle name="SAPBEXfilterItem" xfId="226"/>
    <cellStyle name="SAPBEXfilterText" xfId="227"/>
    <cellStyle name="SAPBEXformats" xfId="228"/>
    <cellStyle name="SAPBEXheaderItem" xfId="229"/>
    <cellStyle name="SAPBEXheaderText" xfId="230"/>
    <cellStyle name="SAPBEXHLevel0" xfId="231"/>
    <cellStyle name="SAPBEXHLevel0X" xfId="232"/>
    <cellStyle name="SAPBEXHLevel1" xfId="233"/>
    <cellStyle name="SAPBEXHLevel1X" xfId="234"/>
    <cellStyle name="SAPBEXHLevel2" xfId="235"/>
    <cellStyle name="SAPBEXHLevel2X" xfId="236"/>
    <cellStyle name="SAPBEXHLevel3" xfId="237"/>
    <cellStyle name="SAPBEXHLevel3X" xfId="238"/>
    <cellStyle name="SAPBEXchaText" xfId="239"/>
    <cellStyle name="SAPBEXinputData" xfId="240"/>
    <cellStyle name="SAPBEXresData" xfId="241"/>
    <cellStyle name="SAPBEXresDataEmph" xfId="242"/>
    <cellStyle name="SAPBEXresItem" xfId="243"/>
    <cellStyle name="SAPBEXresItemX" xfId="244"/>
    <cellStyle name="SAPBEXstdData" xfId="245"/>
    <cellStyle name="SAPBEXstdDataEmph" xfId="246"/>
    <cellStyle name="SAPBEXstdItem" xfId="247"/>
    <cellStyle name="SAPBEXstdItemX" xfId="248"/>
    <cellStyle name="SAPBEXtitle" xfId="249"/>
    <cellStyle name="SAPBEXundefined" xfId="250"/>
    <cellStyle name="Shaded" xfId="251"/>
    <cellStyle name="Sheet Title" xfId="252"/>
    <cellStyle name="Skupina" xfId="253"/>
    <cellStyle name="Specifikace" xfId="254"/>
    <cellStyle name="Správně" xfId="255"/>
    <cellStyle name="Standaard_Blad1_3" xfId="256"/>
    <cellStyle name="Standard_aktuell" xfId="257"/>
    <cellStyle name="Styl 1" xfId="258"/>
    <cellStyle name="Styl 1 2" xfId="259"/>
    <cellStyle name="Styl 1 3" xfId="260"/>
    <cellStyle name="Styl 1_SO 01 - ZT" xfId="261"/>
    <cellStyle name="Sum" xfId="262"/>
    <cellStyle name="Sum %of HV" xfId="263"/>
    <cellStyle name="Špatně" xfId="264"/>
    <cellStyle name="tabulka cenník" xfId="265"/>
    <cellStyle name="Text upozornění" xfId="266"/>
    <cellStyle name="Thousands (0)" xfId="267"/>
    <cellStyle name="Thousands (1)" xfId="268"/>
    <cellStyle name="time" xfId="269"/>
    <cellStyle name="Total" xfId="270"/>
    <cellStyle name="Underline 2" xfId="271"/>
    <cellStyle name="Vstup" xfId="272"/>
    <cellStyle name="Výpočet" xfId="273"/>
    <cellStyle name="Výstup" xfId="274"/>
    <cellStyle name="Vysvětlující text" xfId="275"/>
    <cellStyle name="Walutowy [0]_laroux" xfId="276"/>
    <cellStyle name="Walutowy_laroux" xfId="277"/>
    <cellStyle name="Year" xfId="278"/>
    <cellStyle name="zbozi_p" xfId="279"/>
    <cellStyle name="Zvýraznění 1" xfId="280"/>
    <cellStyle name="Zvýraznění 2" xfId="281"/>
    <cellStyle name="Zvýraznění 3" xfId="282"/>
    <cellStyle name="Zvýraznění 4" xfId="283"/>
    <cellStyle name="Zvýraznění 5" xfId="284"/>
    <cellStyle name="Zvýraznění 6" xfId="285"/>
    <cellStyle name="Zvýrazni" xfId="2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2571750</xdr:colOff>
      <xdr:row>40</xdr:row>
      <xdr:rowOff>523875</xdr:rowOff>
    </xdr:from>
    <xdr:to>
      <xdr:col>1</xdr:col>
      <xdr:colOff>3962400</xdr:colOff>
      <xdr:row>40</xdr:row>
      <xdr:rowOff>1800225</xdr:rowOff>
    </xdr:to>
    <xdr:pic>
      <xdr:nvPicPr>
        <xdr:cNvPr id="1" name="Obráze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60125"/>
          <a:ext cx="1390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2400300</xdr:colOff>
      <xdr:row>35</xdr:row>
      <xdr:rowOff>209550</xdr:rowOff>
    </xdr:from>
    <xdr:to>
      <xdr:col>1</xdr:col>
      <xdr:colOff>4019550</xdr:colOff>
      <xdr:row>35</xdr:row>
      <xdr:rowOff>1343025</xdr:rowOff>
    </xdr:to>
    <xdr:pic>
      <xdr:nvPicPr>
        <xdr:cNvPr id="2" name="obrázek 159" descr="110114-04826-b"/>
        <xdr:cNvPicPr preferRelativeResize="1">
          <a:picLocks noChangeAspect="1"/>
        </xdr:cNvPicPr>
      </xdr:nvPicPr>
      <xdr:blipFill>
        <a:blip r:embed="rId2"/>
        <a:srcRect t="11810" b="11810"/>
        <a:stretch>
          <a:fillRect/>
        </a:stretch>
      </xdr:blipFill>
      <xdr:spPr>
        <a:xfrm>
          <a:off x="2819400" y="16383000"/>
          <a:ext cx="1619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2381250</xdr:colOff>
      <xdr:row>28</xdr:row>
      <xdr:rowOff>561975</xdr:rowOff>
    </xdr:from>
    <xdr:to>
      <xdr:col>1</xdr:col>
      <xdr:colOff>4095750</xdr:colOff>
      <xdr:row>28</xdr:row>
      <xdr:rowOff>1447800</xdr:rowOff>
    </xdr:to>
    <xdr:pic>
      <xdr:nvPicPr>
        <xdr:cNvPr id="3" name="Obrázek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5991225"/>
          <a:ext cx="1714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2600325</xdr:colOff>
      <xdr:row>29</xdr:row>
      <xdr:rowOff>523875</xdr:rowOff>
    </xdr:from>
    <xdr:to>
      <xdr:col>1</xdr:col>
      <xdr:colOff>3895725</xdr:colOff>
      <xdr:row>29</xdr:row>
      <xdr:rowOff>1333500</xdr:rowOff>
    </xdr:to>
    <xdr:pic>
      <xdr:nvPicPr>
        <xdr:cNvPr id="4" name="Obrázek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7458075"/>
          <a:ext cx="1295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2324100</xdr:colOff>
      <xdr:row>30</xdr:row>
      <xdr:rowOff>685800</xdr:rowOff>
    </xdr:from>
    <xdr:to>
      <xdr:col>1</xdr:col>
      <xdr:colOff>4095750</xdr:colOff>
      <xdr:row>30</xdr:row>
      <xdr:rowOff>1666875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9001125"/>
          <a:ext cx="1771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2362200</xdr:colOff>
      <xdr:row>31</xdr:row>
      <xdr:rowOff>714375</xdr:rowOff>
    </xdr:from>
    <xdr:to>
      <xdr:col>1</xdr:col>
      <xdr:colOff>4133850</xdr:colOff>
      <xdr:row>31</xdr:row>
      <xdr:rowOff>1666875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81300" y="10725150"/>
          <a:ext cx="1771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2438400</xdr:colOff>
      <xdr:row>32</xdr:row>
      <xdr:rowOff>514350</xdr:rowOff>
    </xdr:from>
    <xdr:to>
      <xdr:col>1</xdr:col>
      <xdr:colOff>4038600</xdr:colOff>
      <xdr:row>32</xdr:row>
      <xdr:rowOff>1371600</xdr:rowOff>
    </xdr:to>
    <xdr:pic>
      <xdr:nvPicPr>
        <xdr:cNvPr id="7" name="Obrázek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0" y="12258675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33</xdr:row>
      <xdr:rowOff>523875</xdr:rowOff>
    </xdr:from>
    <xdr:to>
      <xdr:col>1</xdr:col>
      <xdr:colOff>3971925</xdr:colOff>
      <xdr:row>33</xdr:row>
      <xdr:rowOff>1457325</xdr:rowOff>
    </xdr:to>
    <xdr:pic>
      <xdr:nvPicPr>
        <xdr:cNvPr id="8" name="Obrázek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57525" y="1368742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2590800</xdr:colOff>
      <xdr:row>34</xdr:row>
      <xdr:rowOff>523875</xdr:rowOff>
    </xdr:from>
    <xdr:to>
      <xdr:col>1</xdr:col>
      <xdr:colOff>3924300</xdr:colOff>
      <xdr:row>34</xdr:row>
      <xdr:rowOff>1457325</xdr:rowOff>
    </xdr:to>
    <xdr:pic>
      <xdr:nvPicPr>
        <xdr:cNvPr id="9" name="Obrázek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519237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2514600</xdr:colOff>
      <xdr:row>36</xdr:row>
      <xdr:rowOff>552450</xdr:rowOff>
    </xdr:from>
    <xdr:to>
      <xdr:col>1</xdr:col>
      <xdr:colOff>4114800</xdr:colOff>
      <xdr:row>36</xdr:row>
      <xdr:rowOff>1409700</xdr:rowOff>
    </xdr:to>
    <xdr:pic>
      <xdr:nvPicPr>
        <xdr:cNvPr id="10" name="Obrázek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33700" y="18126075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2457450</xdr:colOff>
      <xdr:row>37</xdr:row>
      <xdr:rowOff>542925</xdr:rowOff>
    </xdr:from>
    <xdr:to>
      <xdr:col>1</xdr:col>
      <xdr:colOff>4057650</xdr:colOff>
      <xdr:row>37</xdr:row>
      <xdr:rowOff>1400175</xdr:rowOff>
    </xdr:to>
    <xdr:pic>
      <xdr:nvPicPr>
        <xdr:cNvPr id="11" name="Obrázek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19554825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2457450</xdr:colOff>
      <xdr:row>39</xdr:row>
      <xdr:rowOff>533400</xdr:rowOff>
    </xdr:from>
    <xdr:to>
      <xdr:col>1</xdr:col>
      <xdr:colOff>4057650</xdr:colOff>
      <xdr:row>39</xdr:row>
      <xdr:rowOff>1390650</xdr:rowOff>
    </xdr:to>
    <xdr:pic>
      <xdr:nvPicPr>
        <xdr:cNvPr id="12" name="Obrázek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2242185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2486025</xdr:colOff>
      <xdr:row>38</xdr:row>
      <xdr:rowOff>523875</xdr:rowOff>
    </xdr:from>
    <xdr:to>
      <xdr:col>1</xdr:col>
      <xdr:colOff>4095750</xdr:colOff>
      <xdr:row>38</xdr:row>
      <xdr:rowOff>1381125</xdr:rowOff>
    </xdr:to>
    <xdr:pic>
      <xdr:nvPicPr>
        <xdr:cNvPr id="13" name="Obrázek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20964525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2381250</xdr:colOff>
      <xdr:row>41</xdr:row>
      <xdr:rowOff>685800</xdr:rowOff>
    </xdr:from>
    <xdr:to>
      <xdr:col>1</xdr:col>
      <xdr:colOff>4048125</xdr:colOff>
      <xdr:row>41</xdr:row>
      <xdr:rowOff>1390650</xdr:rowOff>
    </xdr:to>
    <xdr:pic>
      <xdr:nvPicPr>
        <xdr:cNvPr id="14" name="Obrázek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25898475"/>
          <a:ext cx="166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141"/>
  <sheetViews>
    <sheetView tabSelected="1" zoomScalePageLayoutView="0" workbookViewId="0" topLeftCell="A14">
      <selection activeCell="M26" sqref="M26"/>
    </sheetView>
  </sheetViews>
  <sheetFormatPr defaultColWidth="9.125" defaultRowHeight="12.75"/>
  <cols>
    <col min="1" max="1" width="5.50390625" style="9" customWidth="1"/>
    <col min="2" max="2" width="54.50390625" style="9" customWidth="1"/>
    <col min="3" max="3" width="5.75390625" style="22" customWidth="1"/>
    <col min="4" max="4" width="8.75390625" style="22" customWidth="1"/>
    <col min="5" max="5" width="9.75390625" style="8" customWidth="1"/>
    <col min="6" max="6" width="12.75390625" style="9" customWidth="1"/>
    <col min="7" max="7" width="9.75390625" style="9" customWidth="1"/>
    <col min="8" max="8" width="12.75390625" style="9" customWidth="1"/>
    <col min="9" max="9" width="9.00390625" style="9" customWidth="1"/>
    <col min="10" max="10" width="7.50390625" style="9" customWidth="1"/>
    <col min="11" max="16384" width="9.125" style="9" customWidth="1"/>
  </cols>
  <sheetData>
    <row r="1" spans="3:5" s="42" customFormat="1" ht="12">
      <c r="C1" s="43"/>
      <c r="D1" s="43"/>
      <c r="E1" s="44"/>
    </row>
    <row r="2" spans="2:5" s="42" customFormat="1" ht="15">
      <c r="B2" s="45" t="s">
        <v>133</v>
      </c>
      <c r="C2" s="30" t="s">
        <v>139</v>
      </c>
      <c r="D2" s="33"/>
      <c r="E2" s="44"/>
    </row>
    <row r="3" spans="2:5" s="42" customFormat="1" ht="15">
      <c r="B3" s="45"/>
      <c r="C3" s="30" t="s">
        <v>140</v>
      </c>
      <c r="D3" s="33"/>
      <c r="E3" s="44"/>
    </row>
    <row r="4" spans="2:5" s="42" customFormat="1" ht="15">
      <c r="B4" s="45"/>
      <c r="C4" s="30" t="s">
        <v>141</v>
      </c>
      <c r="D4" s="33"/>
      <c r="E4" s="44"/>
    </row>
    <row r="5" spans="2:5" s="42" customFormat="1" ht="15">
      <c r="B5" s="45"/>
      <c r="C5" s="30" t="s">
        <v>142</v>
      </c>
      <c r="D5" s="33"/>
      <c r="E5" s="44"/>
    </row>
    <row r="6" spans="2:5" s="42" customFormat="1" ht="7.5" customHeight="1">
      <c r="B6" s="45"/>
      <c r="C6" s="46"/>
      <c r="D6" s="33"/>
      <c r="E6" s="44"/>
    </row>
    <row r="7" spans="2:5" s="42" customFormat="1" ht="15">
      <c r="B7" s="45" t="s">
        <v>87</v>
      </c>
      <c r="C7" s="30" t="s">
        <v>144</v>
      </c>
      <c r="D7" s="33"/>
      <c r="E7" s="44"/>
    </row>
    <row r="8" spans="2:5" s="42" customFormat="1" ht="15">
      <c r="B8" s="31"/>
      <c r="C8" s="30" t="s">
        <v>145</v>
      </c>
      <c r="D8" s="33"/>
      <c r="E8" s="44"/>
    </row>
    <row r="9" spans="2:5" s="42" customFormat="1" ht="7.5" customHeight="1">
      <c r="B9" s="45"/>
      <c r="C9" s="46"/>
      <c r="D9" s="33"/>
      <c r="E9" s="44"/>
    </row>
    <row r="10" spans="2:5" s="42" customFormat="1" ht="13.5">
      <c r="B10" s="45" t="s">
        <v>88</v>
      </c>
      <c r="C10" s="46" t="s">
        <v>143</v>
      </c>
      <c r="D10" s="33"/>
      <c r="E10" s="44"/>
    </row>
    <row r="11" spans="3:5" s="42" customFormat="1" ht="18.75" customHeight="1">
      <c r="C11" s="33"/>
      <c r="D11" s="33"/>
      <c r="E11" s="44"/>
    </row>
    <row r="12" spans="2:5" s="42" customFormat="1" ht="22.5">
      <c r="B12" s="32" t="s">
        <v>152</v>
      </c>
      <c r="C12" s="33"/>
      <c r="D12" s="33"/>
      <c r="E12" s="44"/>
    </row>
    <row r="13" spans="3:5" s="42" customFormat="1" ht="11.25" customHeight="1">
      <c r="C13" s="33"/>
      <c r="D13" s="33"/>
      <c r="E13" s="44"/>
    </row>
    <row r="14" spans="2:5" s="47" customFormat="1" ht="18" customHeight="1">
      <c r="B14" s="48" t="s">
        <v>134</v>
      </c>
      <c r="C14" s="54">
        <f>F44</f>
        <v>0</v>
      </c>
      <c r="D14" s="55"/>
      <c r="E14" s="51"/>
    </row>
    <row r="15" spans="2:6" s="47" customFormat="1" ht="18" customHeight="1">
      <c r="B15" s="48" t="s">
        <v>135</v>
      </c>
      <c r="C15" s="54">
        <f>H44</f>
        <v>0</v>
      </c>
      <c r="D15" s="55"/>
      <c r="E15" s="51"/>
      <c r="F15" s="52"/>
    </row>
    <row r="16" spans="2:5" s="47" customFormat="1" ht="4.5" customHeight="1">
      <c r="B16" s="48"/>
      <c r="C16" s="49"/>
      <c r="D16" s="50"/>
      <c r="E16" s="51"/>
    </row>
    <row r="17" spans="2:5" s="47" customFormat="1" ht="18" customHeight="1">
      <c r="B17" s="48" t="s">
        <v>136</v>
      </c>
      <c r="C17" s="54">
        <f>F100</f>
        <v>0</v>
      </c>
      <c r="D17" s="55"/>
      <c r="E17" s="51"/>
    </row>
    <row r="18" spans="2:5" s="47" customFormat="1" ht="18" customHeight="1">
      <c r="B18" s="48" t="s">
        <v>137</v>
      </c>
      <c r="C18" s="54">
        <f>H100</f>
        <v>0</v>
      </c>
      <c r="D18" s="55"/>
      <c r="E18" s="51"/>
    </row>
    <row r="19" spans="2:5" s="47" customFormat="1" ht="4.5" customHeight="1">
      <c r="B19" s="48"/>
      <c r="C19" s="49"/>
      <c r="D19" s="50"/>
      <c r="E19" s="51"/>
    </row>
    <row r="20" spans="2:5" s="47" customFormat="1" ht="18" customHeight="1">
      <c r="B20" s="48" t="s">
        <v>122</v>
      </c>
      <c r="C20" s="54">
        <f>H118</f>
        <v>0</v>
      </c>
      <c r="D20" s="55"/>
      <c r="E20" s="51"/>
    </row>
    <row r="21" spans="2:5" s="47" customFormat="1" ht="4.5" customHeight="1">
      <c r="B21" s="48"/>
      <c r="C21" s="49"/>
      <c r="D21" s="50"/>
      <c r="E21" s="51"/>
    </row>
    <row r="22" spans="2:5" s="47" customFormat="1" ht="18" customHeight="1">
      <c r="B22" s="48" t="s">
        <v>138</v>
      </c>
      <c r="C22" s="54">
        <f>H133</f>
        <v>0</v>
      </c>
      <c r="D22" s="55">
        <f>H95</f>
        <v>0</v>
      </c>
      <c r="E22" s="51"/>
    </row>
    <row r="23" spans="2:5" s="47" customFormat="1" ht="18" customHeight="1">
      <c r="B23" s="48" t="s">
        <v>146</v>
      </c>
      <c r="C23" s="54">
        <f>H141</f>
        <v>0</v>
      </c>
      <c r="D23" s="55"/>
      <c r="E23" s="51"/>
    </row>
    <row r="24" spans="2:5" s="47" customFormat="1" ht="4.5" customHeight="1">
      <c r="B24" s="48"/>
      <c r="C24" s="49"/>
      <c r="D24" s="50"/>
      <c r="E24" s="51"/>
    </row>
    <row r="25" spans="2:4" s="4" customFormat="1" ht="19.5" customHeight="1">
      <c r="B25" s="53" t="s">
        <v>33</v>
      </c>
      <c r="C25" s="56">
        <f>SUM(C14:C24)</f>
        <v>0</v>
      </c>
      <c r="D25" s="57"/>
    </row>
    <row r="26" spans="3:5" s="42" customFormat="1" ht="26.25" customHeight="1">
      <c r="C26" s="43"/>
      <c r="D26" s="43"/>
      <c r="E26" s="44"/>
    </row>
    <row r="27" spans="1:8" s="4" customFormat="1" ht="27" customHeight="1">
      <c r="A27" s="14" t="s">
        <v>29</v>
      </c>
      <c r="E27" s="28"/>
      <c r="F27" s="28"/>
      <c r="G27" s="28"/>
      <c r="H27" s="29"/>
    </row>
    <row r="28" spans="1:9" s="7" customFormat="1" ht="27.75" customHeight="1">
      <c r="A28" s="38" t="s">
        <v>132</v>
      </c>
      <c r="B28" s="38" t="s">
        <v>131</v>
      </c>
      <c r="C28" s="38" t="s">
        <v>0</v>
      </c>
      <c r="D28" s="38" t="s">
        <v>1</v>
      </c>
      <c r="E28" s="38" t="s">
        <v>2</v>
      </c>
      <c r="F28" s="38" t="s">
        <v>3</v>
      </c>
      <c r="G28" s="38" t="s">
        <v>4</v>
      </c>
      <c r="H28" s="38" t="s">
        <v>5</v>
      </c>
      <c r="I28" s="6"/>
    </row>
    <row r="29" spans="1:8" s="4" customFormat="1" ht="118.5" customHeight="1">
      <c r="A29" s="37" t="s">
        <v>89</v>
      </c>
      <c r="B29" s="36" t="s">
        <v>123</v>
      </c>
      <c r="C29" s="2" t="s">
        <v>6</v>
      </c>
      <c r="D29" s="2">
        <v>5</v>
      </c>
      <c r="E29" s="3">
        <v>0</v>
      </c>
      <c r="F29" s="3">
        <f aca="true" t="shared" si="0" ref="F29:F42">D29*E29</f>
        <v>0</v>
      </c>
      <c r="G29" s="3">
        <v>0</v>
      </c>
      <c r="H29" s="3">
        <f aca="true" t="shared" si="1" ref="H29:H43">D29*G29</f>
        <v>0</v>
      </c>
    </row>
    <row r="30" spans="1:8" s="4" customFormat="1" ht="108.75" customHeight="1">
      <c r="A30" s="37" t="s">
        <v>90</v>
      </c>
      <c r="B30" s="36" t="s">
        <v>124</v>
      </c>
      <c r="C30" s="2" t="s">
        <v>6</v>
      </c>
      <c r="D30" s="2">
        <v>7</v>
      </c>
      <c r="E30" s="3">
        <v>0</v>
      </c>
      <c r="F30" s="3">
        <f t="shared" si="0"/>
        <v>0</v>
      </c>
      <c r="G30" s="3">
        <v>0</v>
      </c>
      <c r="H30" s="3">
        <f t="shared" si="1"/>
        <v>0</v>
      </c>
    </row>
    <row r="31" spans="1:8" s="4" customFormat="1" ht="133.5" customHeight="1">
      <c r="A31" s="37" t="s">
        <v>91</v>
      </c>
      <c r="B31" s="36" t="s">
        <v>125</v>
      </c>
      <c r="C31" s="2" t="s">
        <v>6</v>
      </c>
      <c r="D31" s="2">
        <v>11</v>
      </c>
      <c r="E31" s="3">
        <v>0</v>
      </c>
      <c r="F31" s="3">
        <f t="shared" si="0"/>
        <v>0</v>
      </c>
      <c r="G31" s="3">
        <v>0</v>
      </c>
      <c r="H31" s="3">
        <f t="shared" si="1"/>
        <v>0</v>
      </c>
    </row>
    <row r="32" spans="1:8" s="4" customFormat="1" ht="136.5" customHeight="1">
      <c r="A32" s="37" t="s">
        <v>92</v>
      </c>
      <c r="B32" s="36" t="s">
        <v>126</v>
      </c>
      <c r="C32" s="2" t="s">
        <v>6</v>
      </c>
      <c r="D32" s="2">
        <v>3</v>
      </c>
      <c r="E32" s="3">
        <v>0</v>
      </c>
      <c r="F32" s="3">
        <f t="shared" si="0"/>
        <v>0</v>
      </c>
      <c r="G32" s="3">
        <v>0</v>
      </c>
      <c r="H32" s="3">
        <f t="shared" si="1"/>
        <v>0</v>
      </c>
    </row>
    <row r="33" spans="1:8" s="4" customFormat="1" ht="111.75" customHeight="1">
      <c r="A33" s="37" t="s">
        <v>96</v>
      </c>
      <c r="B33" s="36" t="s">
        <v>127</v>
      </c>
      <c r="C33" s="2" t="s">
        <v>6</v>
      </c>
      <c r="D33" s="2">
        <v>3</v>
      </c>
      <c r="E33" s="3">
        <v>0</v>
      </c>
      <c r="F33" s="3">
        <f t="shared" si="0"/>
        <v>0</v>
      </c>
      <c r="G33" s="3">
        <v>0</v>
      </c>
      <c r="H33" s="3">
        <f t="shared" si="1"/>
        <v>0</v>
      </c>
    </row>
    <row r="34" spans="1:8" s="34" customFormat="1" ht="118.5" customHeight="1">
      <c r="A34" s="37" t="s">
        <v>104</v>
      </c>
      <c r="B34" s="36" t="s">
        <v>99</v>
      </c>
      <c r="C34" s="35" t="s">
        <v>6</v>
      </c>
      <c r="D34" s="2">
        <v>1</v>
      </c>
      <c r="E34" s="3">
        <v>0</v>
      </c>
      <c r="F34" s="3">
        <f t="shared" si="0"/>
        <v>0</v>
      </c>
      <c r="G34" s="3">
        <v>0</v>
      </c>
      <c r="H34" s="12">
        <f t="shared" si="1"/>
        <v>0</v>
      </c>
    </row>
    <row r="35" spans="1:8" s="34" customFormat="1" ht="118.5" customHeight="1">
      <c r="A35" s="37" t="s">
        <v>105</v>
      </c>
      <c r="B35" s="36" t="s">
        <v>98</v>
      </c>
      <c r="C35" s="35" t="s">
        <v>6</v>
      </c>
      <c r="D35" s="2">
        <v>8</v>
      </c>
      <c r="E35" s="3">
        <v>0</v>
      </c>
      <c r="F35" s="3">
        <f t="shared" si="0"/>
        <v>0</v>
      </c>
      <c r="G35" s="3">
        <v>0</v>
      </c>
      <c r="H35" s="12">
        <f t="shared" si="1"/>
        <v>0</v>
      </c>
    </row>
    <row r="36" spans="1:8" s="34" customFormat="1" ht="110.25" customHeight="1">
      <c r="A36" s="37" t="s">
        <v>100</v>
      </c>
      <c r="B36" s="36" t="s">
        <v>101</v>
      </c>
      <c r="C36" s="35" t="s">
        <v>6</v>
      </c>
      <c r="D36" s="2">
        <v>5</v>
      </c>
      <c r="E36" s="3">
        <v>0</v>
      </c>
      <c r="F36" s="3">
        <f t="shared" si="0"/>
        <v>0</v>
      </c>
      <c r="G36" s="3">
        <v>0</v>
      </c>
      <c r="H36" s="12">
        <f t="shared" si="1"/>
        <v>0</v>
      </c>
    </row>
    <row r="37" spans="1:8" s="4" customFormat="1" ht="113.25" customHeight="1">
      <c r="A37" s="37" t="s">
        <v>93</v>
      </c>
      <c r="B37" s="36" t="s">
        <v>128</v>
      </c>
      <c r="C37" s="2" t="s">
        <v>6</v>
      </c>
      <c r="D37" s="2">
        <v>5</v>
      </c>
      <c r="E37" s="3">
        <v>0</v>
      </c>
      <c r="F37" s="3">
        <f t="shared" si="0"/>
        <v>0</v>
      </c>
      <c r="G37" s="3">
        <v>0</v>
      </c>
      <c r="H37" s="3">
        <f t="shared" si="1"/>
        <v>0</v>
      </c>
    </row>
    <row r="38" spans="1:8" s="4" customFormat="1" ht="112.5" customHeight="1">
      <c r="A38" s="37" t="s">
        <v>94</v>
      </c>
      <c r="B38" s="36" t="s">
        <v>128</v>
      </c>
      <c r="C38" s="2" t="s">
        <v>6</v>
      </c>
      <c r="D38" s="2">
        <v>1</v>
      </c>
      <c r="E38" s="3">
        <v>0</v>
      </c>
      <c r="F38" s="3">
        <f t="shared" si="0"/>
        <v>0</v>
      </c>
      <c r="G38" s="3">
        <v>0</v>
      </c>
      <c r="H38" s="3">
        <f t="shared" si="1"/>
        <v>0</v>
      </c>
    </row>
    <row r="39" spans="1:8" s="4" customFormat="1" ht="114" customHeight="1">
      <c r="A39" s="37" t="s">
        <v>95</v>
      </c>
      <c r="B39" s="36" t="s">
        <v>129</v>
      </c>
      <c r="C39" s="2" t="s">
        <v>6</v>
      </c>
      <c r="D39" s="2">
        <v>10</v>
      </c>
      <c r="E39" s="3">
        <v>0</v>
      </c>
      <c r="F39" s="3">
        <f t="shared" si="0"/>
        <v>0</v>
      </c>
      <c r="G39" s="3">
        <v>0</v>
      </c>
      <c r="H39" s="3">
        <f t="shared" si="1"/>
        <v>0</v>
      </c>
    </row>
    <row r="40" spans="1:8" s="4" customFormat="1" ht="114" customHeight="1">
      <c r="A40" s="37" t="s">
        <v>97</v>
      </c>
      <c r="B40" s="36" t="s">
        <v>130</v>
      </c>
      <c r="C40" s="2" t="s">
        <v>6</v>
      </c>
      <c r="D40" s="2">
        <v>2</v>
      </c>
      <c r="E40" s="3">
        <v>0</v>
      </c>
      <c r="F40" s="3">
        <f t="shared" si="0"/>
        <v>0</v>
      </c>
      <c r="G40" s="3">
        <v>0</v>
      </c>
      <c r="H40" s="3">
        <f t="shared" si="1"/>
        <v>0</v>
      </c>
    </row>
    <row r="41" spans="1:8" s="4" customFormat="1" ht="147.75" customHeight="1">
      <c r="A41" s="37" t="s">
        <v>102</v>
      </c>
      <c r="B41" s="36" t="s">
        <v>47</v>
      </c>
      <c r="C41" s="2" t="s">
        <v>6</v>
      </c>
      <c r="D41" s="2">
        <v>4</v>
      </c>
      <c r="E41" s="3">
        <v>0</v>
      </c>
      <c r="F41" s="12">
        <f t="shared" si="0"/>
        <v>0</v>
      </c>
      <c r="G41" s="3">
        <v>0</v>
      </c>
      <c r="H41" s="12">
        <f t="shared" si="1"/>
        <v>0</v>
      </c>
    </row>
    <row r="42" spans="1:9" s="6" customFormat="1" ht="115.5" customHeight="1">
      <c r="A42" s="37" t="s">
        <v>103</v>
      </c>
      <c r="B42" s="36" t="s">
        <v>7</v>
      </c>
      <c r="C42" s="2" t="s">
        <v>6</v>
      </c>
      <c r="D42" s="2">
        <v>10</v>
      </c>
      <c r="E42" s="3">
        <v>0</v>
      </c>
      <c r="F42" s="12">
        <f t="shared" si="0"/>
        <v>0</v>
      </c>
      <c r="G42" s="3">
        <v>0</v>
      </c>
      <c r="H42" s="12">
        <f t="shared" si="1"/>
        <v>0</v>
      </c>
      <c r="I42" s="3"/>
    </row>
    <row r="43" spans="1:8" s="6" customFormat="1" ht="19.5" customHeight="1">
      <c r="A43" s="1" t="s">
        <v>151</v>
      </c>
      <c r="B43" s="10" t="s">
        <v>35</v>
      </c>
      <c r="C43" s="2" t="s">
        <v>6</v>
      </c>
      <c r="D43" s="2">
        <v>1</v>
      </c>
      <c r="E43" s="12"/>
      <c r="F43" s="12"/>
      <c r="G43" s="3">
        <v>0</v>
      </c>
      <c r="H43" s="12">
        <f t="shared" si="1"/>
        <v>0</v>
      </c>
    </row>
    <row r="44" spans="1:34" s="7" customFormat="1" ht="21.75" customHeight="1">
      <c r="A44" s="17">
        <v>2</v>
      </c>
      <c r="B44" s="24" t="s">
        <v>25</v>
      </c>
      <c r="C44" s="25"/>
      <c r="D44" s="39"/>
      <c r="E44" s="26"/>
      <c r="F44" s="27">
        <f>SUM(F29:F43)</f>
        <v>0</v>
      </c>
      <c r="G44" s="40"/>
      <c r="H44" s="41">
        <f>SUM(H29:H43)</f>
        <v>0</v>
      </c>
      <c r="I44" s="19"/>
      <c r="J44" s="16"/>
      <c r="K44" s="16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s="7" customFormat="1" ht="21.75" customHeight="1">
      <c r="A45" s="17"/>
      <c r="B45" s="24"/>
      <c r="C45" s="25"/>
      <c r="D45" s="39"/>
      <c r="E45" s="26"/>
      <c r="F45" s="27"/>
      <c r="G45" s="40"/>
      <c r="H45" s="41"/>
      <c r="I45" s="19"/>
      <c r="J45" s="16"/>
      <c r="K45" s="16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7" customFormat="1" ht="23.25" customHeight="1">
      <c r="A46" s="14" t="s">
        <v>121</v>
      </c>
      <c r="C46" s="11"/>
      <c r="D46" s="17"/>
      <c r="E46" s="5"/>
      <c r="F46" s="11"/>
      <c r="G46" s="11"/>
      <c r="H46" s="15"/>
      <c r="I46" s="16"/>
      <c r="J46" s="16"/>
      <c r="K46" s="16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9" s="7" customFormat="1" ht="27.75" customHeight="1">
      <c r="A47" s="38" t="s">
        <v>34</v>
      </c>
      <c r="B47" s="38" t="s">
        <v>9</v>
      </c>
      <c r="C47" s="38" t="s">
        <v>0</v>
      </c>
      <c r="D47" s="38" t="s">
        <v>1</v>
      </c>
      <c r="E47" s="38" t="s">
        <v>2</v>
      </c>
      <c r="F47" s="38" t="s">
        <v>3</v>
      </c>
      <c r="G47" s="38" t="s">
        <v>4</v>
      </c>
      <c r="H47" s="38" t="s">
        <v>5</v>
      </c>
      <c r="I47" s="6"/>
    </row>
    <row r="48" spans="1:11" ht="19.5" customHeight="1">
      <c r="A48" s="17">
        <v>1</v>
      </c>
      <c r="B48" s="10" t="s">
        <v>10</v>
      </c>
      <c r="C48" s="17" t="s">
        <v>6</v>
      </c>
      <c r="D48" s="21">
        <v>52</v>
      </c>
      <c r="E48" s="3">
        <v>0</v>
      </c>
      <c r="F48" s="3">
        <f aca="true" t="shared" si="2" ref="F48:F59">D48*E48</f>
        <v>0</v>
      </c>
      <c r="G48" s="3">
        <v>0</v>
      </c>
      <c r="H48" s="12">
        <f aca="true" t="shared" si="3" ref="H48:H59">D48*G48</f>
        <v>0</v>
      </c>
      <c r="I48" s="18"/>
      <c r="J48" s="16"/>
      <c r="K48" s="16"/>
    </row>
    <row r="49" spans="1:11" ht="45" customHeight="1">
      <c r="A49" s="17">
        <v>2</v>
      </c>
      <c r="B49" s="10" t="s">
        <v>11</v>
      </c>
      <c r="C49" s="17" t="s">
        <v>6</v>
      </c>
      <c r="D49" s="21">
        <v>90</v>
      </c>
      <c r="E49" s="3">
        <v>0</v>
      </c>
      <c r="F49" s="3">
        <f t="shared" si="2"/>
        <v>0</v>
      </c>
      <c r="G49" s="3">
        <v>0</v>
      </c>
      <c r="H49" s="12">
        <f t="shared" si="3"/>
        <v>0</v>
      </c>
      <c r="I49" s="18"/>
      <c r="J49" s="16"/>
      <c r="K49" s="16"/>
    </row>
    <row r="50" spans="1:11" ht="19.5" customHeight="1">
      <c r="A50" s="17">
        <v>3</v>
      </c>
      <c r="B50" s="10" t="s">
        <v>28</v>
      </c>
      <c r="C50" s="17" t="s">
        <v>6</v>
      </c>
      <c r="D50" s="21">
        <v>3</v>
      </c>
      <c r="E50" s="3">
        <v>0</v>
      </c>
      <c r="F50" s="3">
        <f t="shared" si="2"/>
        <v>0</v>
      </c>
      <c r="G50" s="3">
        <v>0</v>
      </c>
      <c r="H50" s="12">
        <f t="shared" si="3"/>
        <v>0</v>
      </c>
      <c r="I50" s="18"/>
      <c r="J50" s="16"/>
      <c r="K50" s="16"/>
    </row>
    <row r="51" spans="1:11" ht="34.5" customHeight="1">
      <c r="A51" s="17">
        <v>4</v>
      </c>
      <c r="B51" s="10" t="s">
        <v>68</v>
      </c>
      <c r="C51" s="17" t="s">
        <v>6</v>
      </c>
      <c r="D51" s="21">
        <v>14</v>
      </c>
      <c r="E51" s="3">
        <v>0</v>
      </c>
      <c r="F51" s="3">
        <f t="shared" si="2"/>
        <v>0</v>
      </c>
      <c r="G51" s="3">
        <v>0</v>
      </c>
      <c r="H51" s="12">
        <f t="shared" si="3"/>
        <v>0</v>
      </c>
      <c r="I51" s="18"/>
      <c r="J51" s="16"/>
      <c r="K51" s="16"/>
    </row>
    <row r="52" spans="1:11" ht="34.5" customHeight="1">
      <c r="A52" s="17">
        <v>5</v>
      </c>
      <c r="B52" s="10" t="s">
        <v>69</v>
      </c>
      <c r="C52" s="17" t="s">
        <v>6</v>
      </c>
      <c r="D52" s="21">
        <v>5</v>
      </c>
      <c r="E52" s="3">
        <v>0</v>
      </c>
      <c r="F52" s="3">
        <f t="shared" si="2"/>
        <v>0</v>
      </c>
      <c r="G52" s="3">
        <v>0</v>
      </c>
      <c r="H52" s="12">
        <f t="shared" si="3"/>
        <v>0</v>
      </c>
      <c r="I52" s="18"/>
      <c r="J52" s="16"/>
      <c r="K52" s="16"/>
    </row>
    <row r="53" spans="1:11" ht="34.5" customHeight="1">
      <c r="A53" s="17">
        <v>6</v>
      </c>
      <c r="B53" s="10" t="s">
        <v>70</v>
      </c>
      <c r="C53" s="17" t="s">
        <v>6</v>
      </c>
      <c r="D53" s="21">
        <v>16</v>
      </c>
      <c r="E53" s="3">
        <v>0</v>
      </c>
      <c r="F53" s="3">
        <f t="shared" si="2"/>
        <v>0</v>
      </c>
      <c r="G53" s="3">
        <v>0</v>
      </c>
      <c r="H53" s="12">
        <f t="shared" si="3"/>
        <v>0</v>
      </c>
      <c r="I53" s="18"/>
      <c r="J53" s="16"/>
      <c r="K53" s="16"/>
    </row>
    <row r="54" spans="1:11" ht="34.5" customHeight="1">
      <c r="A54" s="17">
        <v>7</v>
      </c>
      <c r="B54" s="10" t="s">
        <v>71</v>
      </c>
      <c r="C54" s="17" t="s">
        <v>6</v>
      </c>
      <c r="D54" s="21">
        <v>5</v>
      </c>
      <c r="E54" s="3">
        <v>0</v>
      </c>
      <c r="F54" s="3">
        <f t="shared" si="2"/>
        <v>0</v>
      </c>
      <c r="G54" s="3">
        <v>0</v>
      </c>
      <c r="H54" s="12">
        <f t="shared" si="3"/>
        <v>0</v>
      </c>
      <c r="I54" s="18"/>
      <c r="J54" s="16"/>
      <c r="K54" s="16"/>
    </row>
    <row r="55" spans="1:11" ht="34.5" customHeight="1">
      <c r="A55" s="17">
        <v>8</v>
      </c>
      <c r="B55" s="10" t="s">
        <v>106</v>
      </c>
      <c r="C55" s="17" t="s">
        <v>6</v>
      </c>
      <c r="D55" s="21">
        <v>1</v>
      </c>
      <c r="E55" s="3">
        <v>0</v>
      </c>
      <c r="F55" s="3">
        <f t="shared" si="2"/>
        <v>0</v>
      </c>
      <c r="G55" s="3">
        <v>0</v>
      </c>
      <c r="H55" s="12">
        <f t="shared" si="3"/>
        <v>0</v>
      </c>
      <c r="I55" s="18"/>
      <c r="J55" s="16"/>
      <c r="K55" s="16"/>
    </row>
    <row r="56" spans="1:11" ht="34.5" customHeight="1">
      <c r="A56" s="17">
        <v>9</v>
      </c>
      <c r="B56" s="10" t="s">
        <v>107</v>
      </c>
      <c r="C56" s="17" t="s">
        <v>6</v>
      </c>
      <c r="D56" s="21">
        <v>2</v>
      </c>
      <c r="E56" s="3">
        <v>0</v>
      </c>
      <c r="F56" s="3">
        <f t="shared" si="2"/>
        <v>0</v>
      </c>
      <c r="G56" s="3">
        <v>0</v>
      </c>
      <c r="H56" s="12">
        <f t="shared" si="3"/>
        <v>0</v>
      </c>
      <c r="I56" s="18"/>
      <c r="J56" s="16"/>
      <c r="K56" s="16"/>
    </row>
    <row r="57" spans="1:11" ht="34.5" customHeight="1">
      <c r="A57" s="17">
        <v>10</v>
      </c>
      <c r="B57" s="10" t="s">
        <v>108</v>
      </c>
      <c r="C57" s="17" t="s">
        <v>6</v>
      </c>
      <c r="D57" s="21">
        <v>1</v>
      </c>
      <c r="E57" s="3">
        <v>0</v>
      </c>
      <c r="F57" s="3">
        <f t="shared" si="2"/>
        <v>0</v>
      </c>
      <c r="G57" s="3">
        <v>0</v>
      </c>
      <c r="H57" s="12">
        <f t="shared" si="3"/>
        <v>0</v>
      </c>
      <c r="I57" s="18"/>
      <c r="J57" s="16"/>
      <c r="K57" s="16"/>
    </row>
    <row r="58" spans="1:11" ht="19.5" customHeight="1">
      <c r="A58" s="17">
        <v>11</v>
      </c>
      <c r="B58" s="10" t="s">
        <v>110</v>
      </c>
      <c r="C58" s="17" t="s">
        <v>6</v>
      </c>
      <c r="D58" s="21">
        <v>3</v>
      </c>
      <c r="E58" s="3">
        <v>0</v>
      </c>
      <c r="F58" s="3">
        <f t="shared" si="2"/>
        <v>0</v>
      </c>
      <c r="G58" s="3">
        <v>0</v>
      </c>
      <c r="H58" s="12">
        <f t="shared" si="3"/>
        <v>0</v>
      </c>
      <c r="I58" s="18"/>
      <c r="J58" s="16"/>
      <c r="K58" s="16"/>
    </row>
    <row r="59" spans="1:11" ht="19.5" customHeight="1">
      <c r="A59" s="17">
        <v>12</v>
      </c>
      <c r="B59" s="10" t="s">
        <v>111</v>
      </c>
      <c r="C59" s="17" t="s">
        <v>6</v>
      </c>
      <c r="D59" s="21">
        <v>2</v>
      </c>
      <c r="E59" s="3">
        <v>0</v>
      </c>
      <c r="F59" s="3">
        <f t="shared" si="2"/>
        <v>0</v>
      </c>
      <c r="G59" s="3">
        <v>0</v>
      </c>
      <c r="H59" s="12">
        <f t="shared" si="3"/>
        <v>0</v>
      </c>
      <c r="I59" s="18"/>
      <c r="J59" s="16"/>
      <c r="K59" s="16"/>
    </row>
    <row r="60" spans="1:11" ht="41.25" customHeight="1">
      <c r="A60" s="17">
        <v>13</v>
      </c>
      <c r="B60" s="10" t="s">
        <v>38</v>
      </c>
      <c r="C60" s="17" t="s">
        <v>6</v>
      </c>
      <c r="D60" s="21">
        <v>46</v>
      </c>
      <c r="E60" s="3">
        <v>0</v>
      </c>
      <c r="F60" s="3">
        <f>D60*E60</f>
        <v>0</v>
      </c>
      <c r="G60" s="3">
        <v>0</v>
      </c>
      <c r="H60" s="12">
        <f>D60*G60</f>
        <v>0</v>
      </c>
      <c r="I60" s="18"/>
      <c r="J60" s="16"/>
      <c r="K60" s="16"/>
    </row>
    <row r="61" spans="1:11" ht="40.5" customHeight="1">
      <c r="A61" s="17">
        <v>14</v>
      </c>
      <c r="B61" s="10" t="s">
        <v>46</v>
      </c>
      <c r="C61" s="17" t="s">
        <v>6</v>
      </c>
      <c r="D61" s="21">
        <v>13</v>
      </c>
      <c r="E61" s="3">
        <v>0</v>
      </c>
      <c r="F61" s="3">
        <f>D61*E61</f>
        <v>0</v>
      </c>
      <c r="G61" s="3">
        <v>0</v>
      </c>
      <c r="H61" s="12">
        <f>D61*G61</f>
        <v>0</v>
      </c>
      <c r="I61" s="18"/>
      <c r="J61" s="16"/>
      <c r="K61" s="16"/>
    </row>
    <row r="62" spans="1:11" ht="41.25" customHeight="1">
      <c r="A62" s="17">
        <v>15</v>
      </c>
      <c r="B62" s="10" t="s">
        <v>109</v>
      </c>
      <c r="C62" s="17" t="s">
        <v>6</v>
      </c>
      <c r="D62" s="21">
        <v>31</v>
      </c>
      <c r="E62" s="3">
        <v>0</v>
      </c>
      <c r="F62" s="3">
        <f>D62*E62</f>
        <v>0</v>
      </c>
      <c r="G62" s="3">
        <v>0</v>
      </c>
      <c r="H62" s="12">
        <f>D62*G62</f>
        <v>0</v>
      </c>
      <c r="I62" s="18"/>
      <c r="J62" s="16"/>
      <c r="K62" s="16"/>
    </row>
    <row r="63" spans="1:11" ht="19.5" customHeight="1">
      <c r="A63" s="17">
        <v>16</v>
      </c>
      <c r="B63" s="10" t="s">
        <v>12</v>
      </c>
      <c r="C63" s="17" t="s">
        <v>8</v>
      </c>
      <c r="D63" s="21">
        <v>100</v>
      </c>
      <c r="E63" s="3">
        <v>0</v>
      </c>
      <c r="F63" s="3">
        <f aca="true" t="shared" si="4" ref="F63:F70">D63*E63</f>
        <v>0</v>
      </c>
      <c r="G63" s="3">
        <v>0</v>
      </c>
      <c r="H63" s="12">
        <f aca="true" t="shared" si="5" ref="H63:H70">D63*G63</f>
        <v>0</v>
      </c>
      <c r="I63" s="18"/>
      <c r="J63" s="16"/>
      <c r="K63" s="16"/>
    </row>
    <row r="64" spans="1:11" ht="19.5" customHeight="1">
      <c r="A64" s="17">
        <v>17</v>
      </c>
      <c r="B64" s="10" t="s">
        <v>13</v>
      </c>
      <c r="C64" s="17" t="s">
        <v>8</v>
      </c>
      <c r="D64" s="21">
        <v>345</v>
      </c>
      <c r="E64" s="3">
        <v>0</v>
      </c>
      <c r="F64" s="3">
        <f t="shared" si="4"/>
        <v>0</v>
      </c>
      <c r="G64" s="3">
        <v>0</v>
      </c>
      <c r="H64" s="12">
        <f t="shared" si="5"/>
        <v>0</v>
      </c>
      <c r="I64" s="18"/>
      <c r="J64" s="16"/>
      <c r="K64" s="16"/>
    </row>
    <row r="65" spans="1:11" ht="19.5" customHeight="1">
      <c r="A65" s="17">
        <v>18</v>
      </c>
      <c r="B65" s="10" t="s">
        <v>14</v>
      </c>
      <c r="C65" s="17" t="s">
        <v>8</v>
      </c>
      <c r="D65" s="21">
        <v>640</v>
      </c>
      <c r="E65" s="3">
        <v>0</v>
      </c>
      <c r="F65" s="3">
        <f t="shared" si="4"/>
        <v>0</v>
      </c>
      <c r="G65" s="3">
        <v>0</v>
      </c>
      <c r="H65" s="12">
        <f t="shared" si="5"/>
        <v>0</v>
      </c>
      <c r="I65" s="18"/>
      <c r="J65" s="16"/>
      <c r="K65" s="16"/>
    </row>
    <row r="66" spans="1:11" ht="19.5" customHeight="1">
      <c r="A66" s="17">
        <v>19</v>
      </c>
      <c r="B66" s="10" t="s">
        <v>15</v>
      </c>
      <c r="C66" s="17" t="s">
        <v>8</v>
      </c>
      <c r="D66" s="21">
        <v>785</v>
      </c>
      <c r="E66" s="3">
        <v>0</v>
      </c>
      <c r="F66" s="3">
        <f t="shared" si="4"/>
        <v>0</v>
      </c>
      <c r="G66" s="3">
        <v>0</v>
      </c>
      <c r="H66" s="12">
        <f t="shared" si="5"/>
        <v>0</v>
      </c>
      <c r="I66" s="18"/>
      <c r="J66" s="16"/>
      <c r="K66" s="16"/>
    </row>
    <row r="67" spans="1:11" ht="19.5" customHeight="1">
      <c r="A67" s="17">
        <v>20</v>
      </c>
      <c r="B67" s="10" t="s">
        <v>16</v>
      </c>
      <c r="C67" s="17" t="s">
        <v>8</v>
      </c>
      <c r="D67" s="21">
        <v>315</v>
      </c>
      <c r="E67" s="3">
        <v>0</v>
      </c>
      <c r="F67" s="3">
        <f t="shared" si="4"/>
        <v>0</v>
      </c>
      <c r="G67" s="3">
        <v>0</v>
      </c>
      <c r="H67" s="12">
        <f t="shared" si="5"/>
        <v>0</v>
      </c>
      <c r="I67" s="18"/>
      <c r="J67" s="16"/>
      <c r="K67" s="16"/>
    </row>
    <row r="68" spans="1:11" ht="19.5" customHeight="1">
      <c r="A68" s="17">
        <v>21</v>
      </c>
      <c r="B68" s="10" t="s">
        <v>17</v>
      </c>
      <c r="C68" s="17" t="s">
        <v>8</v>
      </c>
      <c r="D68" s="21">
        <v>70</v>
      </c>
      <c r="E68" s="3">
        <v>0</v>
      </c>
      <c r="F68" s="3">
        <f t="shared" si="4"/>
        <v>0</v>
      </c>
      <c r="G68" s="3">
        <v>0</v>
      </c>
      <c r="H68" s="12">
        <f t="shared" si="5"/>
        <v>0</v>
      </c>
      <c r="I68" s="18"/>
      <c r="J68" s="16"/>
      <c r="K68" s="16"/>
    </row>
    <row r="69" spans="1:11" ht="19.5" customHeight="1">
      <c r="A69" s="17">
        <v>22</v>
      </c>
      <c r="B69" s="10" t="s">
        <v>112</v>
      </c>
      <c r="C69" s="17" t="s">
        <v>8</v>
      </c>
      <c r="D69" s="21">
        <v>55</v>
      </c>
      <c r="E69" s="3">
        <v>0</v>
      </c>
      <c r="F69" s="3">
        <f t="shared" si="4"/>
        <v>0</v>
      </c>
      <c r="G69" s="3">
        <v>0</v>
      </c>
      <c r="H69" s="12">
        <f t="shared" si="5"/>
        <v>0</v>
      </c>
      <c r="I69" s="18"/>
      <c r="J69" s="16"/>
      <c r="K69" s="16"/>
    </row>
    <row r="70" spans="1:11" ht="19.5" customHeight="1">
      <c r="A70" s="17">
        <v>23</v>
      </c>
      <c r="B70" s="10" t="s">
        <v>18</v>
      </c>
      <c r="C70" s="17" t="s">
        <v>8</v>
      </c>
      <c r="D70" s="21">
        <v>35</v>
      </c>
      <c r="E70" s="3">
        <v>0</v>
      </c>
      <c r="F70" s="3">
        <f t="shared" si="4"/>
        <v>0</v>
      </c>
      <c r="G70" s="3">
        <v>0</v>
      </c>
      <c r="H70" s="12">
        <f t="shared" si="5"/>
        <v>0</v>
      </c>
      <c r="I70" s="18"/>
      <c r="J70" s="16"/>
      <c r="K70" s="16"/>
    </row>
    <row r="71" spans="1:11" ht="19.5" customHeight="1">
      <c r="A71" s="17">
        <v>24</v>
      </c>
      <c r="B71" s="10" t="s">
        <v>27</v>
      </c>
      <c r="C71" s="17" t="s">
        <v>8</v>
      </c>
      <c r="D71" s="21">
        <v>105</v>
      </c>
      <c r="E71" s="3">
        <v>0</v>
      </c>
      <c r="F71" s="3">
        <f>D71*E71</f>
        <v>0</v>
      </c>
      <c r="G71" s="3">
        <v>0</v>
      </c>
      <c r="H71" s="12">
        <f aca="true" t="shared" si="6" ref="H71:H80">D71*G71</f>
        <v>0</v>
      </c>
      <c r="I71" s="18"/>
      <c r="J71" s="16"/>
      <c r="K71" s="16"/>
    </row>
    <row r="72" spans="1:11" ht="19.5" customHeight="1">
      <c r="A72" s="17">
        <v>25</v>
      </c>
      <c r="B72" s="10" t="s">
        <v>52</v>
      </c>
      <c r="C72" s="17" t="s">
        <v>8</v>
      </c>
      <c r="D72" s="21">
        <v>154</v>
      </c>
      <c r="E72" s="3">
        <v>0</v>
      </c>
      <c r="F72" s="3">
        <f>D72*E72</f>
        <v>0</v>
      </c>
      <c r="G72" s="3">
        <v>0</v>
      </c>
      <c r="H72" s="12">
        <f t="shared" si="6"/>
        <v>0</v>
      </c>
      <c r="I72" s="18"/>
      <c r="J72" s="16"/>
      <c r="K72" s="16"/>
    </row>
    <row r="73" spans="1:11" ht="19.5" customHeight="1">
      <c r="A73" s="17">
        <v>26</v>
      </c>
      <c r="B73" s="10" t="s">
        <v>53</v>
      </c>
      <c r="C73" s="17" t="s">
        <v>8</v>
      </c>
      <c r="D73" s="21">
        <v>160</v>
      </c>
      <c r="E73" s="3">
        <v>0</v>
      </c>
      <c r="F73" s="3">
        <f>D73*E73</f>
        <v>0</v>
      </c>
      <c r="G73" s="3">
        <v>0</v>
      </c>
      <c r="H73" s="12">
        <f t="shared" si="6"/>
        <v>0</v>
      </c>
      <c r="I73" s="18"/>
      <c r="J73" s="16"/>
      <c r="K73" s="16"/>
    </row>
    <row r="74" spans="1:11" ht="19.5" customHeight="1">
      <c r="A74" s="17">
        <v>27</v>
      </c>
      <c r="B74" s="10" t="s">
        <v>55</v>
      </c>
      <c r="C74" s="17" t="s">
        <v>8</v>
      </c>
      <c r="D74" s="21">
        <v>68</v>
      </c>
      <c r="E74" s="3">
        <v>0</v>
      </c>
      <c r="F74" s="3">
        <f>D74*E74</f>
        <v>0</v>
      </c>
      <c r="G74" s="3">
        <v>0</v>
      </c>
      <c r="H74" s="12">
        <f t="shared" si="6"/>
        <v>0</v>
      </c>
      <c r="I74" s="18"/>
      <c r="J74" s="16"/>
      <c r="K74" s="16"/>
    </row>
    <row r="75" spans="1:11" ht="19.5" customHeight="1">
      <c r="A75" s="17">
        <v>28</v>
      </c>
      <c r="B75" s="10" t="s">
        <v>150</v>
      </c>
      <c r="C75" s="17" t="s">
        <v>6</v>
      </c>
      <c r="D75" s="21">
        <v>1</v>
      </c>
      <c r="E75" s="3">
        <v>0</v>
      </c>
      <c r="F75" s="3">
        <f>D75*E75</f>
        <v>0</v>
      </c>
      <c r="G75" s="3">
        <v>0</v>
      </c>
      <c r="H75" s="12">
        <f>D75*G75</f>
        <v>0</v>
      </c>
      <c r="I75" s="18"/>
      <c r="J75" s="16"/>
      <c r="K75" s="16"/>
    </row>
    <row r="76" spans="1:11" ht="19.5" customHeight="1">
      <c r="A76" s="17">
        <v>29</v>
      </c>
      <c r="B76" s="10" t="s">
        <v>56</v>
      </c>
      <c r="C76" s="17" t="s">
        <v>6</v>
      </c>
      <c r="D76" s="21">
        <v>3</v>
      </c>
      <c r="E76" s="3"/>
      <c r="F76" s="3"/>
      <c r="G76" s="3">
        <v>0</v>
      </c>
      <c r="H76" s="12">
        <f t="shared" si="6"/>
        <v>0</v>
      </c>
      <c r="I76" s="18"/>
      <c r="J76" s="16"/>
      <c r="K76" s="16"/>
    </row>
    <row r="77" spans="1:11" ht="19.5" customHeight="1">
      <c r="A77" s="17">
        <v>30</v>
      </c>
      <c r="B77" s="10" t="s">
        <v>57</v>
      </c>
      <c r="C77" s="17" t="s">
        <v>6</v>
      </c>
      <c r="D77" s="21">
        <v>3</v>
      </c>
      <c r="E77" s="3"/>
      <c r="F77" s="3"/>
      <c r="G77" s="3">
        <v>0</v>
      </c>
      <c r="H77" s="12">
        <f t="shared" si="6"/>
        <v>0</v>
      </c>
      <c r="I77" s="18"/>
      <c r="J77" s="16"/>
      <c r="K77" s="16"/>
    </row>
    <row r="78" spans="1:11" ht="19.5" customHeight="1">
      <c r="A78" s="17">
        <v>31</v>
      </c>
      <c r="B78" s="10" t="s">
        <v>115</v>
      </c>
      <c r="C78" s="17" t="s">
        <v>54</v>
      </c>
      <c r="D78" s="21">
        <v>4</v>
      </c>
      <c r="E78" s="3"/>
      <c r="F78" s="3"/>
      <c r="G78" s="3">
        <v>0</v>
      </c>
      <c r="H78" s="12">
        <f t="shared" si="6"/>
        <v>0</v>
      </c>
      <c r="I78" s="18"/>
      <c r="J78" s="16"/>
      <c r="K78" s="16"/>
    </row>
    <row r="79" spans="1:11" ht="19.5" customHeight="1">
      <c r="A79" s="17">
        <v>32</v>
      </c>
      <c r="B79" s="10" t="s">
        <v>113</v>
      </c>
      <c r="C79" s="17" t="s">
        <v>6</v>
      </c>
      <c r="D79" s="21">
        <v>3</v>
      </c>
      <c r="E79" s="3"/>
      <c r="F79" s="3"/>
      <c r="G79" s="3">
        <v>0</v>
      </c>
      <c r="H79" s="12">
        <f t="shared" si="6"/>
        <v>0</v>
      </c>
      <c r="I79" s="18"/>
      <c r="J79" s="16"/>
      <c r="K79" s="16"/>
    </row>
    <row r="80" spans="1:11" ht="19.5" customHeight="1">
      <c r="A80" s="17">
        <v>33</v>
      </c>
      <c r="B80" s="10" t="s">
        <v>114</v>
      </c>
      <c r="C80" s="17" t="s">
        <v>6</v>
      </c>
      <c r="D80" s="21">
        <v>5</v>
      </c>
      <c r="E80" s="3"/>
      <c r="F80" s="3"/>
      <c r="G80" s="3">
        <v>0</v>
      </c>
      <c r="H80" s="12">
        <f t="shared" si="6"/>
        <v>0</v>
      </c>
      <c r="I80" s="18"/>
      <c r="J80" s="16"/>
      <c r="K80" s="16"/>
    </row>
    <row r="81" spans="1:11" ht="19.5" customHeight="1">
      <c r="A81" s="17">
        <v>34</v>
      </c>
      <c r="B81" s="10" t="s">
        <v>39</v>
      </c>
      <c r="C81" s="17" t="s">
        <v>40</v>
      </c>
      <c r="D81" s="21">
        <v>8</v>
      </c>
      <c r="E81" s="3">
        <v>0</v>
      </c>
      <c r="F81" s="3">
        <f aca="true" t="shared" si="7" ref="F81:F86">D81*E81</f>
        <v>0</v>
      </c>
      <c r="G81" s="3">
        <v>0</v>
      </c>
      <c r="H81" s="12">
        <f aca="true" t="shared" si="8" ref="H81:H86">D81*G81</f>
        <v>0</v>
      </c>
      <c r="I81" s="18"/>
      <c r="J81" s="16"/>
      <c r="K81" s="16"/>
    </row>
    <row r="82" spans="1:11" ht="19.5" customHeight="1">
      <c r="A82" s="17">
        <v>35</v>
      </c>
      <c r="B82" s="10" t="s">
        <v>41</v>
      </c>
      <c r="C82" s="17" t="s">
        <v>6</v>
      </c>
      <c r="D82" s="21">
        <v>2</v>
      </c>
      <c r="E82" s="3">
        <v>0</v>
      </c>
      <c r="F82" s="3">
        <f t="shared" si="7"/>
        <v>0</v>
      </c>
      <c r="G82" s="3">
        <v>0</v>
      </c>
      <c r="H82" s="12">
        <f t="shared" si="8"/>
        <v>0</v>
      </c>
      <c r="I82" s="18"/>
      <c r="J82" s="16"/>
      <c r="K82" s="16"/>
    </row>
    <row r="83" spans="1:11" ht="19.5" customHeight="1">
      <c r="A83" s="17">
        <v>36</v>
      </c>
      <c r="B83" s="10" t="s">
        <v>42</v>
      </c>
      <c r="C83" s="17" t="s">
        <v>6</v>
      </c>
      <c r="D83" s="21">
        <v>2</v>
      </c>
      <c r="E83" s="3">
        <v>0</v>
      </c>
      <c r="F83" s="3">
        <f t="shared" si="7"/>
        <v>0</v>
      </c>
      <c r="G83" s="3">
        <v>0</v>
      </c>
      <c r="H83" s="12">
        <f t="shared" si="8"/>
        <v>0</v>
      </c>
      <c r="I83" s="18"/>
      <c r="J83" s="16"/>
      <c r="K83" s="16"/>
    </row>
    <row r="84" spans="1:11" ht="19.5" customHeight="1">
      <c r="A84" s="17">
        <v>37</v>
      </c>
      <c r="B84" s="10" t="s">
        <v>43</v>
      </c>
      <c r="C84" s="17" t="s">
        <v>6</v>
      </c>
      <c r="D84" s="21">
        <v>1</v>
      </c>
      <c r="E84" s="3">
        <v>0</v>
      </c>
      <c r="F84" s="3">
        <f t="shared" si="7"/>
        <v>0</v>
      </c>
      <c r="G84" s="3">
        <v>0</v>
      </c>
      <c r="H84" s="12">
        <f t="shared" si="8"/>
        <v>0</v>
      </c>
      <c r="I84" s="18"/>
      <c r="J84" s="16"/>
      <c r="K84" s="16"/>
    </row>
    <row r="85" spans="1:11" ht="19.5" customHeight="1">
      <c r="A85" s="17">
        <v>38</v>
      </c>
      <c r="B85" s="10" t="s">
        <v>44</v>
      </c>
      <c r="C85" s="17" t="s">
        <v>6</v>
      </c>
      <c r="D85" s="21">
        <v>36</v>
      </c>
      <c r="E85" s="3">
        <v>0</v>
      </c>
      <c r="F85" s="3">
        <f t="shared" si="7"/>
        <v>0</v>
      </c>
      <c r="G85" s="3">
        <v>0</v>
      </c>
      <c r="H85" s="12">
        <f t="shared" si="8"/>
        <v>0</v>
      </c>
      <c r="I85" s="18"/>
      <c r="J85" s="16"/>
      <c r="K85" s="16"/>
    </row>
    <row r="86" spans="1:11" ht="19.5" customHeight="1">
      <c r="A86" s="17">
        <v>39</v>
      </c>
      <c r="B86" s="10" t="s">
        <v>45</v>
      </c>
      <c r="C86" s="17" t="s">
        <v>6</v>
      </c>
      <c r="D86" s="21">
        <v>75</v>
      </c>
      <c r="E86" s="3">
        <v>0</v>
      </c>
      <c r="F86" s="3">
        <f t="shared" si="7"/>
        <v>0</v>
      </c>
      <c r="G86" s="3">
        <v>0</v>
      </c>
      <c r="H86" s="12">
        <f t="shared" si="8"/>
        <v>0</v>
      </c>
      <c r="I86" s="18"/>
      <c r="J86" s="16"/>
      <c r="K86" s="16"/>
    </row>
    <row r="87" spans="1:11" ht="19.5" customHeight="1">
      <c r="A87" s="17">
        <v>40</v>
      </c>
      <c r="B87" s="10" t="s">
        <v>20</v>
      </c>
      <c r="C87" s="17" t="s">
        <v>6</v>
      </c>
      <c r="D87" s="21">
        <v>160</v>
      </c>
      <c r="E87" s="3">
        <v>0</v>
      </c>
      <c r="F87" s="3">
        <f>D87*E87</f>
        <v>0</v>
      </c>
      <c r="G87" s="3">
        <v>0</v>
      </c>
      <c r="H87" s="12">
        <f>D87*G87</f>
        <v>0</v>
      </c>
      <c r="I87" s="18"/>
      <c r="J87" s="16"/>
      <c r="K87" s="16"/>
    </row>
    <row r="88" spans="1:11" ht="19.5" customHeight="1">
      <c r="A88" s="17">
        <v>41</v>
      </c>
      <c r="B88" s="10" t="s">
        <v>21</v>
      </c>
      <c r="C88" s="17" t="s">
        <v>6</v>
      </c>
      <c r="D88" s="21">
        <v>20</v>
      </c>
      <c r="E88" s="3"/>
      <c r="F88" s="3"/>
      <c r="G88" s="3">
        <v>0</v>
      </c>
      <c r="H88" s="12">
        <f aca="true" t="shared" si="9" ref="H88:H99">D88*G88</f>
        <v>0</v>
      </c>
      <c r="I88" s="18"/>
      <c r="J88" s="16"/>
      <c r="K88" s="16"/>
    </row>
    <row r="89" spans="1:11" ht="19.5" customHeight="1">
      <c r="A89" s="17">
        <v>42</v>
      </c>
      <c r="B89" s="10" t="s">
        <v>22</v>
      </c>
      <c r="C89" s="17" t="s">
        <v>6</v>
      </c>
      <c r="D89" s="21">
        <v>47</v>
      </c>
      <c r="E89" s="3"/>
      <c r="F89" s="3"/>
      <c r="G89" s="3">
        <v>0</v>
      </c>
      <c r="H89" s="12">
        <f t="shared" si="9"/>
        <v>0</v>
      </c>
      <c r="I89" s="18"/>
      <c r="J89" s="16"/>
      <c r="K89" s="16"/>
    </row>
    <row r="90" spans="1:11" ht="19.5" customHeight="1">
      <c r="A90" s="17">
        <v>43</v>
      </c>
      <c r="B90" s="10" t="s">
        <v>23</v>
      </c>
      <c r="C90" s="17" t="s">
        <v>6</v>
      </c>
      <c r="D90" s="21">
        <v>11</v>
      </c>
      <c r="E90" s="3"/>
      <c r="F90" s="3"/>
      <c r="G90" s="3">
        <v>0</v>
      </c>
      <c r="H90" s="12">
        <f t="shared" si="9"/>
        <v>0</v>
      </c>
      <c r="I90" s="18"/>
      <c r="J90" s="16"/>
      <c r="K90" s="16"/>
    </row>
    <row r="91" spans="1:11" ht="19.5" customHeight="1">
      <c r="A91" s="17">
        <v>44</v>
      </c>
      <c r="B91" s="10" t="s">
        <v>24</v>
      </c>
      <c r="C91" s="17" t="s">
        <v>6</v>
      </c>
      <c r="D91" s="21">
        <v>6</v>
      </c>
      <c r="E91" s="3"/>
      <c r="F91" s="3"/>
      <c r="G91" s="3">
        <v>0</v>
      </c>
      <c r="H91" s="12">
        <f t="shared" si="9"/>
        <v>0</v>
      </c>
      <c r="I91" s="18"/>
      <c r="J91" s="16"/>
      <c r="K91" s="16"/>
    </row>
    <row r="92" spans="1:11" ht="19.5" customHeight="1">
      <c r="A92" s="17">
        <v>45</v>
      </c>
      <c r="B92" s="10" t="s">
        <v>63</v>
      </c>
      <c r="C92" s="17" t="s">
        <v>6</v>
      </c>
      <c r="D92" s="21">
        <v>1</v>
      </c>
      <c r="E92" s="3"/>
      <c r="F92" s="3"/>
      <c r="G92" s="3">
        <v>0</v>
      </c>
      <c r="H92" s="12">
        <f t="shared" si="9"/>
        <v>0</v>
      </c>
      <c r="I92" s="18"/>
      <c r="J92" s="16"/>
      <c r="K92" s="16"/>
    </row>
    <row r="93" spans="1:11" ht="19.5" customHeight="1">
      <c r="A93" s="17">
        <v>46</v>
      </c>
      <c r="B93" s="10" t="s">
        <v>35</v>
      </c>
      <c r="C93" s="17" t="s">
        <v>6</v>
      </c>
      <c r="D93" s="21">
        <v>1</v>
      </c>
      <c r="E93" s="3"/>
      <c r="F93" s="3"/>
      <c r="G93" s="3">
        <v>0</v>
      </c>
      <c r="H93" s="12">
        <f>D93*G93</f>
        <v>0</v>
      </c>
      <c r="I93" s="18"/>
      <c r="J93" s="16"/>
      <c r="K93" s="16"/>
    </row>
    <row r="94" spans="1:11" ht="19.5" customHeight="1">
      <c r="A94" s="17">
        <v>47</v>
      </c>
      <c r="B94" s="10" t="s">
        <v>61</v>
      </c>
      <c r="C94" s="17" t="s">
        <v>6</v>
      </c>
      <c r="D94" s="21">
        <v>1</v>
      </c>
      <c r="E94" s="3"/>
      <c r="F94" s="3"/>
      <c r="G94" s="3">
        <v>0</v>
      </c>
      <c r="H94" s="12">
        <f>D94*G94</f>
        <v>0</v>
      </c>
      <c r="I94" s="18"/>
      <c r="J94" s="16"/>
      <c r="K94" s="16"/>
    </row>
    <row r="95" spans="1:11" ht="19.5" customHeight="1">
      <c r="A95" s="17">
        <v>48</v>
      </c>
      <c r="B95" s="10" t="s">
        <v>62</v>
      </c>
      <c r="C95" s="17" t="s">
        <v>6</v>
      </c>
      <c r="D95" s="21">
        <v>1</v>
      </c>
      <c r="E95" s="3"/>
      <c r="F95" s="3"/>
      <c r="G95" s="3">
        <v>0</v>
      </c>
      <c r="H95" s="12">
        <f>D95*G95</f>
        <v>0</v>
      </c>
      <c r="I95" s="18"/>
      <c r="J95" s="16"/>
      <c r="K95" s="16"/>
    </row>
    <row r="96" spans="1:11" ht="19.5" customHeight="1">
      <c r="A96" s="17">
        <v>49</v>
      </c>
      <c r="B96" s="10" t="s">
        <v>30</v>
      </c>
      <c r="C96" s="17" t="s">
        <v>6</v>
      </c>
      <c r="D96" s="21">
        <v>1</v>
      </c>
      <c r="E96" s="3"/>
      <c r="F96" s="3"/>
      <c r="G96" s="3">
        <v>0</v>
      </c>
      <c r="H96" s="12">
        <f t="shared" si="9"/>
        <v>0</v>
      </c>
      <c r="I96" s="18"/>
      <c r="J96" s="16"/>
      <c r="K96" s="16"/>
    </row>
    <row r="97" spans="1:11" ht="19.5" customHeight="1">
      <c r="A97" s="17">
        <v>50</v>
      </c>
      <c r="B97" s="10" t="s">
        <v>31</v>
      </c>
      <c r="C97" s="17" t="s">
        <v>6</v>
      </c>
      <c r="D97" s="21">
        <v>1</v>
      </c>
      <c r="E97" s="3"/>
      <c r="F97" s="3"/>
      <c r="G97" s="3">
        <v>0</v>
      </c>
      <c r="H97" s="12">
        <f t="shared" si="9"/>
        <v>0</v>
      </c>
      <c r="I97" s="18"/>
      <c r="J97" s="16"/>
      <c r="K97" s="16"/>
    </row>
    <row r="98" spans="1:11" ht="19.5" customHeight="1">
      <c r="A98" s="17">
        <v>51</v>
      </c>
      <c r="B98" s="10" t="s">
        <v>37</v>
      </c>
      <c r="C98" s="17" t="s">
        <v>6</v>
      </c>
      <c r="D98" s="21">
        <v>1</v>
      </c>
      <c r="E98" s="3"/>
      <c r="F98" s="3"/>
      <c r="G98" s="3">
        <v>0</v>
      </c>
      <c r="H98" s="12">
        <f t="shared" si="9"/>
        <v>0</v>
      </c>
      <c r="I98" s="18"/>
      <c r="J98" s="16"/>
      <c r="K98" s="16"/>
    </row>
    <row r="99" spans="1:11" ht="19.5" customHeight="1">
      <c r="A99" s="17">
        <v>52</v>
      </c>
      <c r="B99" s="10" t="s">
        <v>32</v>
      </c>
      <c r="C99" s="17" t="s">
        <v>6</v>
      </c>
      <c r="D99" s="21">
        <v>1</v>
      </c>
      <c r="E99" s="3"/>
      <c r="F99" s="3"/>
      <c r="G99" s="3">
        <v>0</v>
      </c>
      <c r="H99" s="12">
        <f t="shared" si="9"/>
        <v>0</v>
      </c>
      <c r="I99" s="18"/>
      <c r="J99" s="16"/>
      <c r="K99" s="16"/>
    </row>
    <row r="100" spans="1:34" s="7" customFormat="1" ht="21.75" customHeight="1">
      <c r="A100" s="17">
        <v>53</v>
      </c>
      <c r="B100" s="24" t="s">
        <v>26</v>
      </c>
      <c r="C100" s="25"/>
      <c r="D100" s="39"/>
      <c r="E100" s="26"/>
      <c r="F100" s="27">
        <f>SUM(F48:F99)</f>
        <v>0</v>
      </c>
      <c r="G100" s="40"/>
      <c r="H100" s="41">
        <f>SUM(H48:H99)</f>
        <v>0</v>
      </c>
      <c r="I100" s="19"/>
      <c r="J100" s="16"/>
      <c r="K100" s="16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2:34" s="7" customFormat="1" ht="17.25" customHeight="1">
      <c r="B101" s="13"/>
      <c r="C101" s="2"/>
      <c r="D101" s="21"/>
      <c r="E101" s="3"/>
      <c r="F101" s="3"/>
      <c r="G101" s="12"/>
      <c r="H101" s="12"/>
      <c r="I101" s="18"/>
      <c r="J101" s="16"/>
      <c r="K101" s="16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7" customFormat="1" ht="23.25" customHeight="1">
      <c r="A102" s="14" t="s">
        <v>122</v>
      </c>
      <c r="C102" s="11"/>
      <c r="D102" s="17"/>
      <c r="E102" s="5"/>
      <c r="F102" s="11"/>
      <c r="G102" s="11"/>
      <c r="H102" s="15"/>
      <c r="I102" s="16"/>
      <c r="J102" s="16"/>
      <c r="K102" s="16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9" s="7" customFormat="1" ht="27.75" customHeight="1">
      <c r="A103" s="38" t="s">
        <v>34</v>
      </c>
      <c r="B103" s="38" t="s">
        <v>9</v>
      </c>
      <c r="C103" s="38" t="s">
        <v>0</v>
      </c>
      <c r="D103" s="38" t="s">
        <v>1</v>
      </c>
      <c r="E103" s="38" t="s">
        <v>2</v>
      </c>
      <c r="F103" s="38" t="s">
        <v>3</v>
      </c>
      <c r="G103" s="38" t="s">
        <v>4</v>
      </c>
      <c r="H103" s="38" t="s">
        <v>5</v>
      </c>
      <c r="I103" s="6"/>
    </row>
    <row r="104" spans="1:11" ht="34.5" customHeight="1">
      <c r="A104" s="17">
        <v>1</v>
      </c>
      <c r="B104" s="10" t="s">
        <v>48</v>
      </c>
      <c r="C104" s="17" t="s">
        <v>8</v>
      </c>
      <c r="D104" s="21">
        <v>115</v>
      </c>
      <c r="E104" s="3"/>
      <c r="F104" s="3"/>
      <c r="G104" s="18">
        <v>0</v>
      </c>
      <c r="H104" s="12">
        <f aca="true" t="shared" si="10" ref="H104:H117">D104*G104</f>
        <v>0</v>
      </c>
      <c r="I104" s="18"/>
      <c r="J104" s="16"/>
      <c r="K104" s="16"/>
    </row>
    <row r="105" spans="1:11" ht="34.5" customHeight="1">
      <c r="A105" s="17">
        <v>2</v>
      </c>
      <c r="B105" s="10" t="s">
        <v>49</v>
      </c>
      <c r="C105" s="17" t="s">
        <v>8</v>
      </c>
      <c r="D105" s="21">
        <v>115</v>
      </c>
      <c r="E105" s="3"/>
      <c r="F105" s="3"/>
      <c r="G105" s="18">
        <v>0</v>
      </c>
      <c r="H105" s="12">
        <f t="shared" si="10"/>
        <v>0</v>
      </c>
      <c r="I105" s="18"/>
      <c r="J105" s="16"/>
      <c r="K105" s="16"/>
    </row>
    <row r="106" spans="1:11" ht="34.5" customHeight="1">
      <c r="A106" s="17">
        <v>3</v>
      </c>
      <c r="B106" s="10" t="s">
        <v>58</v>
      </c>
      <c r="C106" s="17" t="s">
        <v>8</v>
      </c>
      <c r="D106" s="21">
        <v>290</v>
      </c>
      <c r="E106" s="3"/>
      <c r="F106" s="3"/>
      <c r="G106" s="18">
        <v>0</v>
      </c>
      <c r="H106" s="12">
        <f t="shared" si="10"/>
        <v>0</v>
      </c>
      <c r="I106" s="18"/>
      <c r="J106" s="16"/>
      <c r="K106" s="16"/>
    </row>
    <row r="107" spans="1:11" ht="34.5" customHeight="1">
      <c r="A107" s="17">
        <v>4</v>
      </c>
      <c r="B107" s="10" t="s">
        <v>116</v>
      </c>
      <c r="C107" s="17" t="s">
        <v>8</v>
      </c>
      <c r="D107" s="21">
        <v>26</v>
      </c>
      <c r="E107" s="3"/>
      <c r="F107" s="3"/>
      <c r="G107" s="18">
        <v>0</v>
      </c>
      <c r="H107" s="12">
        <f>D107*G107</f>
        <v>0</v>
      </c>
      <c r="I107" s="18"/>
      <c r="J107" s="16"/>
      <c r="K107" s="16"/>
    </row>
    <row r="108" spans="1:11" ht="34.5" customHeight="1">
      <c r="A108" s="17">
        <v>5</v>
      </c>
      <c r="B108" s="10" t="s">
        <v>36</v>
      </c>
      <c r="C108" s="17" t="s">
        <v>8</v>
      </c>
      <c r="D108" s="21">
        <v>316</v>
      </c>
      <c r="E108" s="3"/>
      <c r="F108" s="3"/>
      <c r="G108" s="18">
        <v>0</v>
      </c>
      <c r="H108" s="12">
        <f t="shared" si="10"/>
        <v>0</v>
      </c>
      <c r="I108" s="18"/>
      <c r="J108" s="16"/>
      <c r="K108" s="16"/>
    </row>
    <row r="109" spans="1:11" ht="34.5" customHeight="1">
      <c r="A109" s="17">
        <v>6</v>
      </c>
      <c r="B109" s="10" t="s">
        <v>50</v>
      </c>
      <c r="C109" s="17" t="s">
        <v>6</v>
      </c>
      <c r="D109" s="21">
        <v>142</v>
      </c>
      <c r="E109" s="3"/>
      <c r="F109" s="3"/>
      <c r="G109" s="18">
        <v>0</v>
      </c>
      <c r="H109" s="12">
        <f t="shared" si="10"/>
        <v>0</v>
      </c>
      <c r="I109" s="18"/>
      <c r="J109" s="16"/>
      <c r="K109" s="16"/>
    </row>
    <row r="110" spans="1:11" ht="19.5" customHeight="1">
      <c r="A110" s="17">
        <v>7</v>
      </c>
      <c r="B110" s="10" t="s">
        <v>51</v>
      </c>
      <c r="C110" s="17" t="s">
        <v>6</v>
      </c>
      <c r="D110" s="21">
        <v>9</v>
      </c>
      <c r="E110" s="3"/>
      <c r="F110" s="3"/>
      <c r="G110" s="18">
        <v>0</v>
      </c>
      <c r="H110" s="12">
        <f t="shared" si="10"/>
        <v>0</v>
      </c>
      <c r="I110" s="18"/>
      <c r="J110" s="16"/>
      <c r="K110" s="16"/>
    </row>
    <row r="111" spans="1:11" ht="34.5" customHeight="1">
      <c r="A111" s="17">
        <v>8</v>
      </c>
      <c r="B111" s="10" t="s">
        <v>59</v>
      </c>
      <c r="C111" s="17" t="s">
        <v>6</v>
      </c>
      <c r="D111" s="21">
        <v>3</v>
      </c>
      <c r="E111" s="3"/>
      <c r="F111" s="3"/>
      <c r="G111" s="18">
        <v>0</v>
      </c>
      <c r="H111" s="12">
        <f t="shared" si="10"/>
        <v>0</v>
      </c>
      <c r="I111" s="18"/>
      <c r="J111" s="16"/>
      <c r="K111" s="16"/>
    </row>
    <row r="112" spans="1:11" ht="34.5" customHeight="1">
      <c r="A112" s="17">
        <v>9</v>
      </c>
      <c r="B112" s="10" t="s">
        <v>149</v>
      </c>
      <c r="C112" s="17" t="s">
        <v>19</v>
      </c>
      <c r="D112" s="21">
        <v>84</v>
      </c>
      <c r="E112" s="3"/>
      <c r="F112" s="3"/>
      <c r="G112" s="18">
        <v>0</v>
      </c>
      <c r="H112" s="12">
        <f>D112*G112</f>
        <v>0</v>
      </c>
      <c r="I112" s="18"/>
      <c r="J112" s="16"/>
      <c r="K112" s="16"/>
    </row>
    <row r="113" spans="1:11" ht="34.5" customHeight="1">
      <c r="A113" s="17">
        <v>10</v>
      </c>
      <c r="B113" s="10" t="s">
        <v>148</v>
      </c>
      <c r="C113" s="17" t="s">
        <v>19</v>
      </c>
      <c r="D113" s="21">
        <v>84</v>
      </c>
      <c r="E113" s="3"/>
      <c r="F113" s="3"/>
      <c r="G113" s="18">
        <v>0</v>
      </c>
      <c r="H113" s="12">
        <f>D113*G113</f>
        <v>0</v>
      </c>
      <c r="I113" s="18"/>
      <c r="J113" s="16"/>
      <c r="K113" s="16"/>
    </row>
    <row r="114" spans="1:11" ht="19.5" customHeight="1">
      <c r="A114" s="17">
        <v>11</v>
      </c>
      <c r="B114" s="10" t="s">
        <v>67</v>
      </c>
      <c r="C114" s="17" t="s">
        <v>19</v>
      </c>
      <c r="D114" s="21">
        <v>2020</v>
      </c>
      <c r="E114" s="3"/>
      <c r="F114" s="3"/>
      <c r="G114" s="18">
        <v>0</v>
      </c>
      <c r="H114" s="12">
        <f t="shared" si="10"/>
        <v>0</v>
      </c>
      <c r="I114" s="18"/>
      <c r="J114" s="16"/>
      <c r="K114" s="16"/>
    </row>
    <row r="115" spans="1:11" ht="34.5" customHeight="1">
      <c r="A115" s="17">
        <v>12</v>
      </c>
      <c r="B115" s="10" t="s">
        <v>64</v>
      </c>
      <c r="C115" s="17" t="s">
        <v>60</v>
      </c>
      <c r="D115" s="21">
        <v>110</v>
      </c>
      <c r="E115" s="3"/>
      <c r="F115" s="3"/>
      <c r="G115" s="18">
        <v>0</v>
      </c>
      <c r="H115" s="12">
        <f t="shared" si="10"/>
        <v>0</v>
      </c>
      <c r="I115" s="18"/>
      <c r="J115" s="16"/>
      <c r="K115" s="16"/>
    </row>
    <row r="116" spans="1:11" ht="45.75" customHeight="1">
      <c r="A116" s="17">
        <v>13</v>
      </c>
      <c r="B116" s="10" t="s">
        <v>65</v>
      </c>
      <c r="C116" s="17" t="s">
        <v>19</v>
      </c>
      <c r="D116" s="21">
        <v>2020</v>
      </c>
      <c r="E116" s="3"/>
      <c r="F116" s="3"/>
      <c r="G116" s="18">
        <v>0</v>
      </c>
      <c r="H116" s="12">
        <f t="shared" si="10"/>
        <v>0</v>
      </c>
      <c r="I116" s="18"/>
      <c r="J116" s="16"/>
      <c r="K116" s="16"/>
    </row>
    <row r="117" spans="1:11" ht="45.75" customHeight="1">
      <c r="A117" s="17">
        <v>14</v>
      </c>
      <c r="B117" s="10" t="s">
        <v>66</v>
      </c>
      <c r="C117" s="17" t="s">
        <v>19</v>
      </c>
      <c r="D117" s="21">
        <v>2020</v>
      </c>
      <c r="E117" s="3"/>
      <c r="F117" s="3"/>
      <c r="G117" s="18">
        <v>0</v>
      </c>
      <c r="H117" s="12">
        <f t="shared" si="10"/>
        <v>0</v>
      </c>
      <c r="I117" s="18"/>
      <c r="J117" s="16"/>
      <c r="K117" s="16"/>
    </row>
    <row r="118" spans="1:34" s="7" customFormat="1" ht="21.75" customHeight="1">
      <c r="A118" s="17">
        <v>15</v>
      </c>
      <c r="B118" s="24" t="s">
        <v>26</v>
      </c>
      <c r="C118" s="25"/>
      <c r="D118" s="39"/>
      <c r="E118" s="26"/>
      <c r="F118" s="27"/>
      <c r="G118" s="40"/>
      <c r="H118" s="41">
        <f>SUM(H104:H117)</f>
        <v>0</v>
      </c>
      <c r="I118" s="19"/>
      <c r="J118" s="16"/>
      <c r="K118" s="16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2:34" s="7" customFormat="1" ht="17.25" customHeight="1">
      <c r="B119" s="13"/>
      <c r="C119" s="2"/>
      <c r="D119" s="21"/>
      <c r="E119" s="3"/>
      <c r="F119" s="3"/>
      <c r="G119" s="12"/>
      <c r="H119" s="12"/>
      <c r="I119" s="18"/>
      <c r="J119" s="16"/>
      <c r="K119" s="16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8" s="4" customFormat="1" ht="19.5">
      <c r="A120" s="23" t="s">
        <v>117</v>
      </c>
      <c r="C120" s="21"/>
      <c r="D120" s="21"/>
      <c r="E120" s="21"/>
      <c r="F120" s="21"/>
      <c r="G120" s="20"/>
      <c r="H120" s="20"/>
    </row>
    <row r="121" spans="1:9" s="7" customFormat="1" ht="27.75" customHeight="1">
      <c r="A121" s="38" t="s">
        <v>72</v>
      </c>
      <c r="B121" s="38" t="s">
        <v>73</v>
      </c>
      <c r="C121" s="38" t="s">
        <v>74</v>
      </c>
      <c r="D121" s="38" t="s">
        <v>75</v>
      </c>
      <c r="E121" s="38" t="s">
        <v>76</v>
      </c>
      <c r="F121" s="38" t="s">
        <v>77</v>
      </c>
      <c r="G121" s="38" t="s">
        <v>78</v>
      </c>
      <c r="H121" s="38" t="s">
        <v>79</v>
      </c>
      <c r="I121" s="6"/>
    </row>
    <row r="122" spans="1:11" ht="19.5" customHeight="1">
      <c r="A122" s="17">
        <v>1</v>
      </c>
      <c r="B122" s="10" t="s">
        <v>118</v>
      </c>
      <c r="C122" s="17" t="s">
        <v>6</v>
      </c>
      <c r="D122" s="21">
        <v>16</v>
      </c>
      <c r="E122" s="3"/>
      <c r="F122" s="3"/>
      <c r="G122" s="3">
        <v>0</v>
      </c>
      <c r="H122" s="12">
        <f aca="true" t="shared" si="11" ref="H122:H131">D122*G122</f>
        <v>0</v>
      </c>
      <c r="I122" s="18"/>
      <c r="J122" s="16"/>
      <c r="K122" s="16"/>
    </row>
    <row r="123" spans="1:11" ht="19.5" customHeight="1">
      <c r="A123" s="17">
        <v>2</v>
      </c>
      <c r="B123" s="10" t="s">
        <v>86</v>
      </c>
      <c r="C123" s="17" t="s">
        <v>6</v>
      </c>
      <c r="D123" s="21">
        <v>12</v>
      </c>
      <c r="E123" s="3">
        <v>0</v>
      </c>
      <c r="F123" s="3">
        <f aca="true" t="shared" si="12" ref="F123:F130">D123*E123</f>
        <v>0</v>
      </c>
      <c r="G123" s="3">
        <v>0</v>
      </c>
      <c r="H123" s="12">
        <f t="shared" si="11"/>
        <v>0</v>
      </c>
      <c r="I123" s="18"/>
      <c r="J123" s="16"/>
      <c r="K123" s="16"/>
    </row>
    <row r="124" spans="1:11" ht="19.5" customHeight="1">
      <c r="A124" s="17">
        <v>3</v>
      </c>
      <c r="B124" s="10" t="s">
        <v>80</v>
      </c>
      <c r="C124" s="17" t="s">
        <v>6</v>
      </c>
      <c r="D124" s="21">
        <v>4</v>
      </c>
      <c r="E124" s="3">
        <v>0</v>
      </c>
      <c r="F124" s="3">
        <f t="shared" si="12"/>
        <v>0</v>
      </c>
      <c r="G124" s="3">
        <v>0</v>
      </c>
      <c r="H124" s="12">
        <f t="shared" si="11"/>
        <v>0</v>
      </c>
      <c r="I124" s="18"/>
      <c r="J124" s="16"/>
      <c r="K124" s="16"/>
    </row>
    <row r="125" spans="1:11" ht="19.5" customHeight="1">
      <c r="A125" s="17">
        <v>4</v>
      </c>
      <c r="B125" s="10" t="s">
        <v>119</v>
      </c>
      <c r="C125" s="17" t="s">
        <v>6</v>
      </c>
      <c r="D125" s="21">
        <v>1</v>
      </c>
      <c r="E125" s="3">
        <v>0</v>
      </c>
      <c r="F125" s="3">
        <f t="shared" si="12"/>
        <v>0</v>
      </c>
      <c r="G125" s="3">
        <v>0</v>
      </c>
      <c r="H125" s="12">
        <f t="shared" si="11"/>
        <v>0</v>
      </c>
      <c r="I125" s="18"/>
      <c r="J125" s="16"/>
      <c r="K125" s="16"/>
    </row>
    <row r="126" spans="1:11" ht="19.5" customHeight="1">
      <c r="A126" s="17">
        <v>5</v>
      </c>
      <c r="B126" s="10" t="s">
        <v>81</v>
      </c>
      <c r="C126" s="17" t="s">
        <v>6</v>
      </c>
      <c r="D126" s="21">
        <v>1</v>
      </c>
      <c r="E126" s="3">
        <v>0</v>
      </c>
      <c r="F126" s="3">
        <f t="shared" si="12"/>
        <v>0</v>
      </c>
      <c r="G126" s="3">
        <v>0</v>
      </c>
      <c r="H126" s="12">
        <f t="shared" si="11"/>
        <v>0</v>
      </c>
      <c r="I126" s="18"/>
      <c r="J126" s="16"/>
      <c r="K126" s="16"/>
    </row>
    <row r="127" spans="1:11" ht="19.5" customHeight="1">
      <c r="A127" s="17">
        <v>6</v>
      </c>
      <c r="B127" s="10" t="s">
        <v>120</v>
      </c>
      <c r="C127" s="17" t="s">
        <v>6</v>
      </c>
      <c r="D127" s="21">
        <v>1</v>
      </c>
      <c r="E127" s="3">
        <v>0</v>
      </c>
      <c r="F127" s="3">
        <f t="shared" si="12"/>
        <v>0</v>
      </c>
      <c r="G127" s="3">
        <v>0</v>
      </c>
      <c r="H127" s="12">
        <f t="shared" si="11"/>
        <v>0</v>
      </c>
      <c r="I127" s="18"/>
      <c r="J127" s="16"/>
      <c r="K127" s="16"/>
    </row>
    <row r="128" spans="1:11" ht="19.5" customHeight="1">
      <c r="A128" s="17">
        <v>7</v>
      </c>
      <c r="B128" s="10" t="s">
        <v>82</v>
      </c>
      <c r="C128" s="17" t="s">
        <v>6</v>
      </c>
      <c r="D128" s="21">
        <v>15</v>
      </c>
      <c r="E128" s="3">
        <v>0</v>
      </c>
      <c r="F128" s="3">
        <f t="shared" si="12"/>
        <v>0</v>
      </c>
      <c r="G128" s="3">
        <v>0</v>
      </c>
      <c r="H128" s="12">
        <f t="shared" si="11"/>
        <v>0</v>
      </c>
      <c r="I128" s="18"/>
      <c r="J128" s="16"/>
      <c r="K128" s="16"/>
    </row>
    <row r="129" spans="1:11" ht="19.5" customHeight="1">
      <c r="A129" s="17">
        <v>8</v>
      </c>
      <c r="B129" s="10" t="s">
        <v>83</v>
      </c>
      <c r="C129" s="17" t="s">
        <v>6</v>
      </c>
      <c r="D129" s="21">
        <v>35</v>
      </c>
      <c r="E129" s="3">
        <v>0</v>
      </c>
      <c r="F129" s="3">
        <f t="shared" si="12"/>
        <v>0</v>
      </c>
      <c r="G129" s="3">
        <v>0</v>
      </c>
      <c r="H129" s="12">
        <f t="shared" si="11"/>
        <v>0</v>
      </c>
      <c r="I129" s="18"/>
      <c r="J129" s="16"/>
      <c r="K129" s="16"/>
    </row>
    <row r="130" spans="1:11" ht="19.5" customHeight="1">
      <c r="A130" s="17">
        <v>9</v>
      </c>
      <c r="B130" s="10" t="s">
        <v>62</v>
      </c>
      <c r="C130" s="17" t="s">
        <v>6</v>
      </c>
      <c r="D130" s="21">
        <v>1</v>
      </c>
      <c r="E130" s="3">
        <v>0</v>
      </c>
      <c r="F130" s="3">
        <f t="shared" si="12"/>
        <v>0</v>
      </c>
      <c r="G130" s="3">
        <v>0</v>
      </c>
      <c r="H130" s="12">
        <f t="shared" si="11"/>
        <v>0</v>
      </c>
      <c r="I130" s="18"/>
      <c r="J130" s="16"/>
      <c r="K130" s="16"/>
    </row>
    <row r="131" spans="1:11" ht="19.5" customHeight="1">
      <c r="A131" s="17">
        <v>10</v>
      </c>
      <c r="B131" s="10" t="s">
        <v>84</v>
      </c>
      <c r="C131" s="17" t="s">
        <v>6</v>
      </c>
      <c r="D131" s="21">
        <v>1</v>
      </c>
      <c r="E131" s="3"/>
      <c r="F131" s="3"/>
      <c r="G131" s="3">
        <v>0</v>
      </c>
      <c r="H131" s="12">
        <f t="shared" si="11"/>
        <v>0</v>
      </c>
      <c r="I131" s="18"/>
      <c r="J131" s="16"/>
      <c r="K131" s="16"/>
    </row>
    <row r="132" spans="1:11" ht="19.5" customHeight="1">
      <c r="A132" s="17">
        <v>11</v>
      </c>
      <c r="B132" s="10" t="s">
        <v>26</v>
      </c>
      <c r="C132" s="17"/>
      <c r="D132" s="21"/>
      <c r="E132" s="3"/>
      <c r="F132" s="3">
        <f>SUM(F122:F131)</f>
        <v>0</v>
      </c>
      <c r="G132" s="12"/>
      <c r="H132" s="12">
        <f>SUM(H122:H131)</f>
        <v>0</v>
      </c>
      <c r="I132" s="18"/>
      <c r="J132" s="16"/>
      <c r="K132" s="16"/>
    </row>
    <row r="133" spans="1:34" s="7" customFormat="1" ht="21.75" customHeight="1">
      <c r="A133" s="17">
        <v>12</v>
      </c>
      <c r="B133" s="24" t="s">
        <v>85</v>
      </c>
      <c r="C133" s="25"/>
      <c r="D133" s="39"/>
      <c r="E133" s="26"/>
      <c r="F133" s="27"/>
      <c r="G133" s="40"/>
      <c r="H133" s="41">
        <f>F132+H132</f>
        <v>0</v>
      </c>
      <c r="I133" s="19"/>
      <c r="J133" s="16"/>
      <c r="K133" s="16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2:34" s="7" customFormat="1" ht="17.25" customHeight="1">
      <c r="B134" s="13"/>
      <c r="C134" s="2"/>
      <c r="D134" s="21"/>
      <c r="E134" s="3"/>
      <c r="F134" s="3"/>
      <c r="G134" s="12"/>
      <c r="H134" s="12"/>
      <c r="I134" s="18"/>
      <c r="J134" s="16"/>
      <c r="K134" s="16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8" s="4" customFormat="1" ht="19.5">
      <c r="A135" s="23" t="s">
        <v>146</v>
      </c>
      <c r="C135" s="21"/>
      <c r="D135" s="21"/>
      <c r="E135" s="21"/>
      <c r="F135" s="21"/>
      <c r="G135" s="20"/>
      <c r="H135" s="20"/>
    </row>
    <row r="136" spans="1:9" s="7" customFormat="1" ht="27.75" customHeight="1">
      <c r="A136" s="38" t="s">
        <v>72</v>
      </c>
      <c r="B136" s="38" t="s">
        <v>73</v>
      </c>
      <c r="C136" s="38" t="s">
        <v>74</v>
      </c>
      <c r="D136" s="38" t="s">
        <v>75</v>
      </c>
      <c r="E136" s="38" t="s">
        <v>76</v>
      </c>
      <c r="F136" s="38" t="s">
        <v>77</v>
      </c>
      <c r="G136" s="38" t="s">
        <v>78</v>
      </c>
      <c r="H136" s="38" t="s">
        <v>79</v>
      </c>
      <c r="I136" s="6"/>
    </row>
    <row r="137" spans="1:11" ht="33.75" customHeight="1">
      <c r="A137" s="17">
        <v>1</v>
      </c>
      <c r="B137" s="10" t="s">
        <v>147</v>
      </c>
      <c r="C137" s="17" t="s">
        <v>6</v>
      </c>
      <c r="D137" s="21">
        <v>1</v>
      </c>
      <c r="E137" s="3">
        <v>0</v>
      </c>
      <c r="F137" s="3">
        <f>D137*E137</f>
        <v>0</v>
      </c>
      <c r="G137" s="3">
        <v>0</v>
      </c>
      <c r="H137" s="12">
        <f>D137*G137</f>
        <v>0</v>
      </c>
      <c r="I137" s="18"/>
      <c r="J137" s="16"/>
      <c r="K137" s="16"/>
    </row>
    <row r="138" spans="1:11" ht="19.5" customHeight="1">
      <c r="A138" s="17">
        <v>2</v>
      </c>
      <c r="B138" s="10" t="s">
        <v>62</v>
      </c>
      <c r="C138" s="17" t="s">
        <v>6</v>
      </c>
      <c r="D138" s="21">
        <v>1</v>
      </c>
      <c r="E138" s="3">
        <v>0</v>
      </c>
      <c r="F138" s="3">
        <f>D138*E138</f>
        <v>0</v>
      </c>
      <c r="G138" s="3">
        <v>0</v>
      </c>
      <c r="H138" s="12">
        <f>D138*G138</f>
        <v>0</v>
      </c>
      <c r="I138" s="18"/>
      <c r="J138" s="16"/>
      <c r="K138" s="16"/>
    </row>
    <row r="139" spans="1:11" ht="19.5" customHeight="1">
      <c r="A139" s="17">
        <v>3</v>
      </c>
      <c r="B139" s="10" t="s">
        <v>84</v>
      </c>
      <c r="C139" s="17" t="s">
        <v>6</v>
      </c>
      <c r="D139" s="21">
        <v>1</v>
      </c>
      <c r="E139" s="3"/>
      <c r="F139" s="3"/>
      <c r="G139" s="3">
        <v>0</v>
      </c>
      <c r="H139" s="12">
        <f>D139*G139</f>
        <v>0</v>
      </c>
      <c r="I139" s="18"/>
      <c r="J139" s="16"/>
      <c r="K139" s="16"/>
    </row>
    <row r="140" spans="1:11" ht="19.5" customHeight="1">
      <c r="A140" s="17">
        <v>4</v>
      </c>
      <c r="B140" s="10" t="s">
        <v>26</v>
      </c>
      <c r="C140" s="17"/>
      <c r="D140" s="21"/>
      <c r="E140" s="3"/>
      <c r="F140" s="3">
        <f>SUM(F137:F139)</f>
        <v>0</v>
      </c>
      <c r="G140" s="12"/>
      <c r="H140" s="12">
        <f>SUM(H137:H139)</f>
        <v>0</v>
      </c>
      <c r="I140" s="18"/>
      <c r="J140" s="16"/>
      <c r="K140" s="16"/>
    </row>
    <row r="141" spans="1:34" s="7" customFormat="1" ht="21.75" customHeight="1">
      <c r="A141" s="17">
        <v>5</v>
      </c>
      <c r="B141" s="24" t="s">
        <v>85</v>
      </c>
      <c r="C141" s="25"/>
      <c r="D141" s="39"/>
      <c r="E141" s="26"/>
      <c r="F141" s="27"/>
      <c r="G141" s="40"/>
      <c r="H141" s="41">
        <f>F140+H140</f>
        <v>0</v>
      </c>
      <c r="I141" s="19"/>
      <c r="J141" s="16"/>
      <c r="K141" s="16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</sheetData>
  <sheetProtection/>
  <mergeCells count="8">
    <mergeCell ref="C23:D23"/>
    <mergeCell ref="C25:D25"/>
    <mergeCell ref="C14:D14"/>
    <mergeCell ref="C15:D15"/>
    <mergeCell ref="C17:D17"/>
    <mergeCell ref="C18:D18"/>
    <mergeCell ref="C22:D22"/>
    <mergeCell ref="C20:D20"/>
  </mergeCells>
  <printOptions/>
  <pageMargins left="0.5905511811023623" right="0.1968503937007874" top="0.5905511811023623" bottom="0.3937007874015748" header="0.5118110236220472" footer="0.5118110236220472"/>
  <pageSetup fitToHeight="100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Jaromír Bednář</cp:lastModifiedBy>
  <cp:lastPrinted>2018-09-11T07:43:47Z</cp:lastPrinted>
  <dcterms:created xsi:type="dcterms:W3CDTF">2000-04-10T14:39:23Z</dcterms:created>
  <dcterms:modified xsi:type="dcterms:W3CDTF">2018-09-11T07:43:55Z</dcterms:modified>
  <cp:category/>
  <cp:version/>
  <cp:contentType/>
  <cp:contentStatus/>
</cp:coreProperties>
</file>