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6120" activeTab="0"/>
  </bookViews>
  <sheets>
    <sheet name="901" sheetId="1" r:id="rId1"/>
  </sheets>
  <definedNames/>
  <calcPr fullCalcOnLoad="1"/>
</workbook>
</file>

<file path=xl/sharedStrings.xml><?xml version="1.0" encoding="utf-8"?>
<sst xmlns="http://schemas.openxmlformats.org/spreadsheetml/2006/main" count="95" uniqueCount="74">
  <si>
    <t>ASPE 9</t>
  </si>
  <si>
    <t>Stavba :</t>
  </si>
  <si>
    <t>číslo a název SO:</t>
  </si>
  <si>
    <t>číslo a název rozpočtu:</t>
  </si>
  <si>
    <t>Poř.
č.pol.</t>
  </si>
  <si>
    <t>1</t>
  </si>
  <si>
    <t>Kód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</si>
  <si>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</si>
  <si>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</si>
  <si>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</si>
  <si>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</si>
  <si>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</si>
  <si>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</si>
  <si>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</si>
  <si>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4</t>
  </si>
  <si>
    <t>5</t>
  </si>
  <si>
    <t>6</t>
  </si>
  <si>
    <t>7</t>
  </si>
  <si>
    <t>8</t>
  </si>
  <si>
    <t>Všeobecné konstrukce a práce</t>
  </si>
  <si>
    <t xml:space="preserve">KS        </t>
  </si>
  <si>
    <t>Zemní práce</t>
  </si>
  <si>
    <t xml:space="preserve">M3        </t>
  </si>
  <si>
    <t>11351</t>
  </si>
  <si>
    <t xml:space="preserve">M         </t>
  </si>
  <si>
    <t>123736</t>
  </si>
  <si>
    <t>17680</t>
  </si>
  <si>
    <t>18110</t>
  </si>
  <si>
    <t xml:space="preserve">M2        </t>
  </si>
  <si>
    <t>Ostatní konstrukce a práce</t>
  </si>
  <si>
    <t xml:space="preserve">KPL       </t>
  </si>
  <si>
    <t>C e l k e m</t>
  </si>
  <si>
    <t>Liberec DH gagarinova</t>
  </si>
  <si>
    <t>ODSTRANĚNÍ ZÁHONOVÝCH OBRUBNÍKŮ
včetně odvozu na skládku a skládkovného</t>
  </si>
  <si>
    <t>93723</t>
  </si>
  <si>
    <t xml:space="preserve">KUS       </t>
  </si>
  <si>
    <t>93761</t>
  </si>
  <si>
    <t>93798</t>
  </si>
  <si>
    <t>MOBILIÁŘ - VYBAVENÍ DĚTSKÝCH HŘIŠŤ
kolotoč karusel D+M</t>
  </si>
  <si>
    <t>93798a</t>
  </si>
  <si>
    <t>MOBILIÁŘ - VYBAVENÍ DĚTSKÝCH HŘIŠŤ
vahadlová dvouhoupačka D+M</t>
  </si>
  <si>
    <t>93798b</t>
  </si>
  <si>
    <t>93798c</t>
  </si>
  <si>
    <t>93811</t>
  </si>
  <si>
    <t>OČIŠTĚNÍ ASFALTOVÝCH VOZOVEK UMYTÍM VODOU
pouze bude-li třeba - odsouhlasí TDI - předpoklad 3x během výstavby</t>
  </si>
  <si>
    <t>93818</t>
  </si>
  <si>
    <t>OČIŠTĚNÍ ASFALT VOZOVEK ZAMETENÍM
3x během výstavby</t>
  </si>
  <si>
    <t>966116a</t>
  </si>
  <si>
    <t>BOURÁNÍ KONSTRUKCÍ Z BETON DÍLCŮ S ODVOZEM DO 12KM
lavičky s betonovou spodní částí včetně odvozu na skládku a skládkovného</t>
  </si>
  <si>
    <t>966181</t>
  </si>
  <si>
    <t>97619</t>
  </si>
  <si>
    <t>MOBILIÁŘ - VYBAVENÍ DĚTSKÝCH HŘIŠŤ
osazení zdemontovaného prvku - skluzavka</t>
  </si>
  <si>
    <t>VYBOURÁNÍ DROBNÝCH PŘEDMĚTŮ OSTATNÍCH
pneumatika včetně odvozu na skládku a skládkovného</t>
  </si>
  <si>
    <t>93798d</t>
  </si>
  <si>
    <t>18230</t>
  </si>
  <si>
    <t>18241</t>
  </si>
  <si>
    <t>VÝPLNĚ Z NAKUPOVANÝCH MATERIÁLŮ
výplň pískoviště s certifikací frakce 0/4 (8) dle upřesnění investora, 10% navíc</t>
  </si>
  <si>
    <t>02720</t>
  </si>
  <si>
    <t>POMOC PRÁCE ZŘÍZ NEBO ZAJIŠŤ REGULACI A OCHRANU DOPRAVY
zajistí vybraný dodavatel - dopravní opatření během výstavby</t>
  </si>
  <si>
    <t>ODSTR KRYTU ZPEVNĚNÝCH PLOCH S ASF POJ VČET PODKL, ODVOZ DO 8KM
včetně odvozu na skládku a skládkovného, s příplatkem za ztížené podmínky při manipulaci s vyb. materiálem, předpokl. tl. 150 mm, 10% navíc (chodníčky)</t>
  </si>
  <si>
    <t>MOBILIÁŘ - KOŠE NA ODPADKY Z BETONOVÝCH DÍLCŮ
montáž ze skladu investora</t>
  </si>
  <si>
    <t>MOBILIÁŘ - LAVIČKY Z PLASTICKÝCH HMOT
montáž ze skladu investora</t>
  </si>
  <si>
    <t>917223</t>
  </si>
  <si>
    <t>MOBILIÁŘ - VYBAVENÍ DĚTSKÝCH HŘIŠŤ
pružinové houpadlo D+M</t>
  </si>
  <si>
    <t>11352</t>
  </si>
  <si>
    <t>ODKOP PRO SPOD STAVBU SILNIC A ŽELEZNIC TŘ. I, ODVOZ DO 12KM
odstranění podkladu po vybourání asfaltového krytu a obrubníků pískoviště včetně odvozu na skládku a skládkovného, 10% navíc</t>
  </si>
  <si>
    <t>ROZPROSTŘENÍ ORNICE V ROVINĚ
srovnání a vyrovnání plochy hřiště v tl. 0,1 m D+M 10% navíc</t>
  </si>
  <si>
    <t>DEMONTÁŽ KONSTRUKCÍ KOVOVÝCH S ODVOZEM DO 1KM
vybourání sušáků</t>
  </si>
  <si>
    <t>ODSTRANĚNÍ CHODNÍKOVÝCH OBRUBNÍKŮ BETONOVÝCH
s odvozem na skládku a skládkovným 10% navíc (obruby pískoviště - komplet)</t>
  </si>
  <si>
    <t>ÚPRAVA PLÁNĚ SE ZHUTNĚNÍM V HORNINĚ TŘ. I (pod novým pískovištěm)</t>
  </si>
  <si>
    <t>SILNIČNÍ A CHODNÍKOVÉ OBRUBY Z BETONOVÝCH OBRUBNÍKŮ ŠÍŘ 50MM
do betonu s boční opěrkou, D+M 8% navíc</t>
  </si>
  <si>
    <t>DEMONTÁŽ KONSTRUKCÍ KOVOVÝCH S ODVOZEM DO 1KM
vybourání sluzavky s očištěním a příprava pro přesazení</t>
  </si>
  <si>
    <t>ZALOŽENÍ TRÁVNÍKU RUČNÍM VÝSEVEM
s dosetím po 3 týdnech od prvního výsevu - upravované plochy (upřesní TDI)</t>
  </si>
  <si>
    <t xml:space="preserve">MOBILIÁŘ - VYBAVENÍ DĚTSKÝCH HŘIŠŤ
pískoviště 3x3m (pryžové díly kotvené do podkladního betonu, včetně separační geotextilie, písek samostatně) D+M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</si>
</sst>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  <numFmt numFmtId="166" formatCode="###\ ###\ ###\ ##0"/>
    <numFmt numFmtId="167" formatCode="###\ ###\ ##0.000"/>
    <numFmt numFmtId="168" formatCode="###\ ###\ ##0"/>
  </numFmts>
  <fonts count="40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167" fontId="4" fillId="0" borderId="12" xfId="0" applyNumberFormat="1" applyFont="1" applyFill="1" applyBorder="1" applyAlignment="1" applyProtection="1">
      <alignment vertical="top"/>
      <protection/>
    </xf>
    <xf numFmtId="168" fontId="4" fillId="0" borderId="12" xfId="0" applyNumberFormat="1" applyFont="1" applyFill="1" applyBorder="1" applyAlignment="1" applyProtection="1">
      <alignment vertical="top"/>
      <protection locked="0"/>
    </xf>
    <xf numFmtId="168" fontId="4" fillId="0" borderId="13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wrapText="1"/>
      <protection/>
    </xf>
    <xf numFmtId="167" fontId="5" fillId="0" borderId="12" xfId="0" applyNumberFormat="1" applyFont="1" applyFill="1" applyBorder="1" applyAlignment="1" applyProtection="1">
      <alignment vertical="top"/>
      <protection/>
    </xf>
    <xf numFmtId="168" fontId="5" fillId="0" borderId="12" xfId="0" applyNumberFormat="1" applyFont="1" applyFill="1" applyBorder="1" applyAlignment="1" applyProtection="1">
      <alignment vertical="top"/>
      <protection locked="0"/>
    </xf>
    <xf numFmtId="168" fontId="5" fillId="0" borderId="13" xfId="0" applyNumberFormat="1" applyFont="1" applyFill="1" applyBorder="1" applyAlignment="1" applyProtection="1">
      <alignment vertical="top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6" fontId="3" fillId="33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67" fontId="4" fillId="0" borderId="10" xfId="0" applyNumberFormat="1" applyFont="1" applyFill="1" applyBorder="1" applyAlignment="1" applyProtection="1">
      <alignment vertical="top"/>
      <protection/>
    </xf>
    <xf numFmtId="168" fontId="4" fillId="0" borderId="10" xfId="0" applyNumberFormat="1" applyFont="1" applyFill="1" applyBorder="1" applyAlignment="1" applyProtection="1">
      <alignment vertical="top"/>
      <protection locked="0"/>
    </xf>
    <xf numFmtId="168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167" fontId="0" fillId="0" borderId="10" xfId="0" applyNumberFormat="1" applyFont="1" applyFill="1" applyBorder="1" applyAlignment="1" applyProtection="1">
      <alignment vertical="top"/>
      <protection/>
    </xf>
    <xf numFmtId="168" fontId="0" fillId="0" borderId="10" xfId="0" applyNumberFormat="1" applyFont="1" applyFill="1" applyBorder="1" applyAlignment="1" applyProtection="1">
      <alignment vertical="top"/>
      <protection locked="0"/>
    </xf>
    <xf numFmtId="168" fontId="0" fillId="0" borderId="10" xfId="0" applyNumberFormat="1" applyFont="1" applyFill="1" applyBorder="1" applyAlignment="1" applyProtection="1">
      <alignment vertical="top"/>
      <protection/>
    </xf>
    <xf numFmtId="168" fontId="4" fillId="0" borderId="16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ySplit="10" topLeftCell="A20" activePane="bottomLeft" state="frozen"/>
      <selection pane="topLeft" activeCell="A1" sqref="A1"/>
      <selection pane="bottomLeft" activeCell="C34" sqref="C3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75.7109375" style="0" customWidth="1"/>
    <col min="4" max="4" width="9.7109375" style="0" customWidth="1"/>
    <col min="5" max="5" width="12.7109375" style="0" customWidth="1"/>
    <col min="6" max="7" width="14.7109375" style="0" customWidth="1"/>
    <col min="14" max="15" width="9.140625" style="0" hidden="1" customWidth="1"/>
  </cols>
  <sheetData>
    <row r="1" ht="12.75" customHeight="1">
      <c r="A1" s="1" t="s">
        <v>0</v>
      </c>
    </row>
    <row r="4" spans="1:4" ht="12.75" customHeight="1">
      <c r="A4" t="s">
        <v>1</v>
      </c>
      <c r="C4" s="1" t="s">
        <v>32</v>
      </c>
      <c r="D4" s="1"/>
    </row>
    <row r="5" spans="1:4" ht="12.75" customHeight="1">
      <c r="A5" t="s">
        <v>2</v>
      </c>
      <c r="C5" s="23">
        <v>901</v>
      </c>
      <c r="D5" s="1"/>
    </row>
    <row r="6" spans="1:4" ht="12.75" customHeight="1">
      <c r="A6" t="s">
        <v>3</v>
      </c>
      <c r="C6" s="23">
        <v>901</v>
      </c>
      <c r="D6" s="1"/>
    </row>
    <row r="7" spans="3:4" ht="12.75" customHeight="1">
      <c r="C7" s="1"/>
      <c r="D7" s="1"/>
    </row>
    <row r="8" spans="1:7" ht="12.75" customHeight="1">
      <c r="A8" s="42" t="s">
        <v>4</v>
      </c>
      <c r="B8" s="42" t="s">
        <v>6</v>
      </c>
      <c r="C8" s="42" t="s">
        <v>7</v>
      </c>
      <c r="D8" s="42" t="s">
        <v>8</v>
      </c>
      <c r="E8" s="42" t="s">
        <v>9</v>
      </c>
      <c r="F8" s="42" t="s">
        <v>10</v>
      </c>
      <c r="G8" s="42"/>
    </row>
    <row r="9" spans="1:7" ht="14.25">
      <c r="A9" s="42"/>
      <c r="B9" s="42"/>
      <c r="C9" s="42"/>
      <c r="D9" s="42"/>
      <c r="E9" s="42"/>
      <c r="F9" s="2" t="s">
        <v>11</v>
      </c>
      <c r="G9" s="2" t="s">
        <v>12</v>
      </c>
    </row>
    <row r="10" spans="1:7" ht="14.25">
      <c r="A10" s="2" t="s">
        <v>5</v>
      </c>
      <c r="B10" s="2" t="s">
        <v>13</v>
      </c>
      <c r="C10" s="2" t="s">
        <v>14</v>
      </c>
      <c r="D10" s="2" t="s">
        <v>15</v>
      </c>
      <c r="E10" s="2" t="s">
        <v>16</v>
      </c>
      <c r="F10" s="2" t="s">
        <v>17</v>
      </c>
      <c r="G10" s="2" t="s">
        <v>18</v>
      </c>
    </row>
    <row r="11" spans="1:7" ht="12.75" customHeight="1">
      <c r="A11" s="3"/>
      <c r="B11" s="3"/>
      <c r="C11" s="3" t="s">
        <v>19</v>
      </c>
      <c r="D11" s="3"/>
      <c r="E11" s="5"/>
      <c r="F11" s="3"/>
      <c r="G11" s="5"/>
    </row>
    <row r="12" spans="1:7" ht="12.75" customHeight="1">
      <c r="A12" s="28">
        <v>1</v>
      </c>
      <c r="B12" s="25" t="s">
        <v>57</v>
      </c>
      <c r="C12" s="12" t="s">
        <v>58</v>
      </c>
      <c r="D12" s="11" t="s">
        <v>30</v>
      </c>
      <c r="E12" s="13">
        <v>1</v>
      </c>
      <c r="F12" s="14"/>
      <c r="G12" s="15">
        <f>ROUND((E12*F12),0)</f>
        <v>0</v>
      </c>
    </row>
    <row r="13" spans="1:15" ht="12.75" customHeight="1">
      <c r="A13" s="9"/>
      <c r="B13" s="9"/>
      <c r="C13" s="9" t="s">
        <v>19</v>
      </c>
      <c r="D13" s="9"/>
      <c r="E13" s="9"/>
      <c r="F13" s="9"/>
      <c r="G13" s="9">
        <f>SUM(G12)</f>
        <v>0</v>
      </c>
      <c r="O13" t="e">
        <f>SUM(#REF!)</f>
        <v>#REF!</v>
      </c>
    </row>
    <row r="15" spans="1:7" ht="12.75" customHeight="1">
      <c r="A15" s="3"/>
      <c r="B15" s="3"/>
      <c r="C15" s="3" t="s">
        <v>21</v>
      </c>
      <c r="D15" s="3"/>
      <c r="E15" s="5"/>
      <c r="F15" s="3"/>
      <c r="G15" s="5"/>
    </row>
    <row r="16" spans="1:7" ht="40.5" customHeight="1">
      <c r="A16" s="8">
        <v>2</v>
      </c>
      <c r="B16" s="10">
        <v>113435</v>
      </c>
      <c r="C16" s="8" t="s">
        <v>59</v>
      </c>
      <c r="D16" s="8" t="s">
        <v>22</v>
      </c>
      <c r="E16" s="4">
        <v>8.84</v>
      </c>
      <c r="F16" s="7"/>
      <c r="G16" s="6">
        <f>ROUND((F16*E16),0)</f>
        <v>0</v>
      </c>
    </row>
    <row r="17" spans="1:7" ht="25.5">
      <c r="A17" s="8">
        <v>3</v>
      </c>
      <c r="B17" s="8" t="s">
        <v>23</v>
      </c>
      <c r="C17" s="8" t="s">
        <v>33</v>
      </c>
      <c r="D17" s="8" t="s">
        <v>24</v>
      </c>
      <c r="E17" s="4">
        <v>4</v>
      </c>
      <c r="F17" s="7"/>
      <c r="G17" s="6">
        <f>ROUND((F17*E17),0)</f>
        <v>0</v>
      </c>
    </row>
    <row r="18" spans="1:7" ht="27.75" customHeight="1">
      <c r="A18" s="8">
        <v>4</v>
      </c>
      <c r="B18" s="29" t="s">
        <v>64</v>
      </c>
      <c r="C18" s="30" t="s">
        <v>68</v>
      </c>
      <c r="D18" s="29" t="s">
        <v>24</v>
      </c>
      <c r="E18" s="31">
        <v>18.04</v>
      </c>
      <c r="F18" s="32"/>
      <c r="G18" s="33">
        <f>ROUND((E18*F18),0)</f>
        <v>0</v>
      </c>
    </row>
    <row r="19" spans="1:7" ht="38.25">
      <c r="A19" s="8">
        <v>5</v>
      </c>
      <c r="B19" s="8" t="s">
        <v>25</v>
      </c>
      <c r="C19" s="8" t="s">
        <v>65</v>
      </c>
      <c r="D19" s="8" t="s">
        <v>22</v>
      </c>
      <c r="E19" s="4">
        <v>7.74</v>
      </c>
      <c r="F19" s="7"/>
      <c r="G19" s="6">
        <f>ROUND((F19*E19),0)</f>
        <v>0</v>
      </c>
    </row>
    <row r="20" spans="1:7" ht="25.5">
      <c r="A20" s="8">
        <v>6</v>
      </c>
      <c r="B20" s="29" t="s">
        <v>26</v>
      </c>
      <c r="C20" s="30" t="s">
        <v>56</v>
      </c>
      <c r="D20" s="29" t="s">
        <v>22</v>
      </c>
      <c r="E20" s="31">
        <v>2.475</v>
      </c>
      <c r="F20" s="32"/>
      <c r="G20" s="33">
        <f>ROUND((E20*F20),0)</f>
        <v>0</v>
      </c>
    </row>
    <row r="21" spans="1:7" ht="24" customHeight="1">
      <c r="A21" s="8">
        <v>7</v>
      </c>
      <c r="B21" s="8" t="s">
        <v>27</v>
      </c>
      <c r="C21" s="8" t="s">
        <v>69</v>
      </c>
      <c r="D21" s="8" t="s">
        <v>28</v>
      </c>
      <c r="E21" s="4">
        <v>15</v>
      </c>
      <c r="F21" s="7"/>
      <c r="G21" s="6">
        <f>ROUND((F21*E21),0)</f>
        <v>0</v>
      </c>
    </row>
    <row r="22" spans="1:7" ht="25.5">
      <c r="A22" s="8">
        <v>8</v>
      </c>
      <c r="B22" s="29" t="s">
        <v>54</v>
      </c>
      <c r="C22" s="30" t="s">
        <v>66</v>
      </c>
      <c r="D22" s="29" t="s">
        <v>22</v>
      </c>
      <c r="E22" s="31">
        <v>10.1</v>
      </c>
      <c r="F22" s="32"/>
      <c r="G22" s="33">
        <f>ROUND((E22*F22),0)</f>
        <v>0</v>
      </c>
    </row>
    <row r="23" spans="1:7" ht="25.5">
      <c r="A23" s="8">
        <v>9</v>
      </c>
      <c r="B23" s="29" t="s">
        <v>55</v>
      </c>
      <c r="C23" s="30" t="s">
        <v>72</v>
      </c>
      <c r="D23" s="29" t="s">
        <v>28</v>
      </c>
      <c r="E23" s="31">
        <v>100</v>
      </c>
      <c r="F23" s="32"/>
      <c r="G23" s="33">
        <f>ROUND((E23*F23),0)</f>
        <v>0</v>
      </c>
    </row>
    <row r="24" spans="1:15" ht="12.75" customHeight="1">
      <c r="A24" s="9"/>
      <c r="B24" s="9"/>
      <c r="C24" s="9" t="s">
        <v>21</v>
      </c>
      <c r="D24" s="9"/>
      <c r="E24" s="9"/>
      <c r="F24" s="9"/>
      <c r="G24" s="9">
        <f>SUM(G16:G23)</f>
        <v>0</v>
      </c>
      <c r="O24">
        <f>SUM(O16:O21)</f>
        <v>0</v>
      </c>
    </row>
    <row r="26" spans="1:15" ht="12.75" customHeight="1">
      <c r="A26" s="21"/>
      <c r="B26" s="21"/>
      <c r="C26" s="21" t="s">
        <v>29</v>
      </c>
      <c r="D26" s="21"/>
      <c r="E26" s="21"/>
      <c r="F26" s="21"/>
      <c r="G26" s="21"/>
      <c r="O26" t="e">
        <f>SUM(#REF!)</f>
        <v>#REF!</v>
      </c>
    </row>
    <row r="27" spans="1:7" ht="28.5" customHeight="1">
      <c r="A27" s="26">
        <v>14</v>
      </c>
      <c r="B27" s="29" t="s">
        <v>62</v>
      </c>
      <c r="C27" s="30" t="s">
        <v>70</v>
      </c>
      <c r="D27" s="29" t="s">
        <v>24</v>
      </c>
      <c r="E27" s="31">
        <v>4</v>
      </c>
      <c r="F27" s="32"/>
      <c r="G27" s="33">
        <f aca="true" t="shared" si="0" ref="G27:G40">ROUND((E27*F27),0)</f>
        <v>0</v>
      </c>
    </row>
    <row r="28" spans="1:7" ht="27.75" customHeight="1">
      <c r="A28" s="27">
        <v>15</v>
      </c>
      <c r="B28" s="29" t="s">
        <v>34</v>
      </c>
      <c r="C28" s="30" t="s">
        <v>60</v>
      </c>
      <c r="D28" s="29" t="s">
        <v>35</v>
      </c>
      <c r="E28" s="31">
        <v>1</v>
      </c>
      <c r="F28" s="32"/>
      <c r="G28" s="33">
        <f t="shared" si="0"/>
        <v>0</v>
      </c>
    </row>
    <row r="29" spans="1:15" ht="33" customHeight="1">
      <c r="A29" s="26">
        <v>16</v>
      </c>
      <c r="B29" s="29" t="s">
        <v>36</v>
      </c>
      <c r="C29" s="30" t="s">
        <v>61</v>
      </c>
      <c r="D29" s="29" t="s">
        <v>35</v>
      </c>
      <c r="E29" s="31">
        <v>2</v>
      </c>
      <c r="F29" s="32"/>
      <c r="G29" s="33">
        <f t="shared" si="0"/>
        <v>0</v>
      </c>
      <c r="O29" t="e">
        <f>+O13+O24+#REF!+#REF!+#REF!+#REF!+O26</f>
        <v>#REF!</v>
      </c>
    </row>
    <row r="30" spans="1:7" ht="26.25" customHeight="1">
      <c r="A30" s="27">
        <v>17</v>
      </c>
      <c r="B30" s="29" t="s">
        <v>37</v>
      </c>
      <c r="C30" s="30" t="s">
        <v>38</v>
      </c>
      <c r="D30" s="29" t="s">
        <v>35</v>
      </c>
      <c r="E30" s="31">
        <v>1</v>
      </c>
      <c r="F30" s="32"/>
      <c r="G30" s="33">
        <f t="shared" si="0"/>
        <v>0</v>
      </c>
    </row>
    <row r="31" spans="1:7" ht="32.25" customHeight="1">
      <c r="A31" s="26">
        <v>18</v>
      </c>
      <c r="B31" s="29" t="s">
        <v>39</v>
      </c>
      <c r="C31" s="30" t="s">
        <v>40</v>
      </c>
      <c r="D31" s="29" t="s">
        <v>35</v>
      </c>
      <c r="E31" s="31">
        <v>1</v>
      </c>
      <c r="F31" s="32"/>
      <c r="G31" s="33">
        <f t="shared" si="0"/>
        <v>0</v>
      </c>
    </row>
    <row r="32" spans="1:7" ht="42" customHeight="1">
      <c r="A32" s="27">
        <v>19</v>
      </c>
      <c r="B32" s="29" t="s">
        <v>41</v>
      </c>
      <c r="C32" s="34" t="s">
        <v>73</v>
      </c>
      <c r="D32" s="29" t="s">
        <v>35</v>
      </c>
      <c r="E32" s="31">
        <v>1</v>
      </c>
      <c r="F32" s="32"/>
      <c r="G32" s="33">
        <f t="shared" si="0"/>
        <v>0</v>
      </c>
    </row>
    <row r="33" spans="1:7" ht="33" customHeight="1">
      <c r="A33" s="26">
        <v>20</v>
      </c>
      <c r="B33" s="29" t="s">
        <v>42</v>
      </c>
      <c r="C33" s="30" t="s">
        <v>51</v>
      </c>
      <c r="D33" s="29" t="s">
        <v>35</v>
      </c>
      <c r="E33" s="31">
        <v>1</v>
      </c>
      <c r="F33" s="32"/>
      <c r="G33" s="33">
        <f t="shared" si="0"/>
        <v>0</v>
      </c>
    </row>
    <row r="34" spans="1:7" ht="31.5" customHeight="1">
      <c r="A34" s="27">
        <v>21</v>
      </c>
      <c r="B34" s="35" t="s">
        <v>53</v>
      </c>
      <c r="C34" s="34" t="s">
        <v>63</v>
      </c>
      <c r="D34" s="29" t="s">
        <v>35</v>
      </c>
      <c r="E34" s="31">
        <v>2</v>
      </c>
      <c r="F34" s="32"/>
      <c r="G34" s="33">
        <f t="shared" si="0"/>
        <v>0</v>
      </c>
    </row>
    <row r="35" spans="1:7" ht="33.75" customHeight="1">
      <c r="A35" s="26">
        <v>22</v>
      </c>
      <c r="B35" s="29" t="s">
        <v>43</v>
      </c>
      <c r="C35" s="30" t="s">
        <v>44</v>
      </c>
      <c r="D35" s="29" t="s">
        <v>28</v>
      </c>
      <c r="E35" s="31">
        <v>100</v>
      </c>
      <c r="F35" s="32"/>
      <c r="G35" s="33">
        <f t="shared" si="0"/>
        <v>0</v>
      </c>
    </row>
    <row r="36" spans="1:7" ht="33.75" customHeight="1">
      <c r="A36" s="27">
        <v>23</v>
      </c>
      <c r="B36" s="29" t="s">
        <v>45</v>
      </c>
      <c r="C36" s="30" t="s">
        <v>46</v>
      </c>
      <c r="D36" s="29" t="s">
        <v>28</v>
      </c>
      <c r="E36" s="31">
        <v>100</v>
      </c>
      <c r="F36" s="32"/>
      <c r="G36" s="33">
        <f t="shared" si="0"/>
        <v>0</v>
      </c>
    </row>
    <row r="37" spans="1:7" ht="33.75" customHeight="1">
      <c r="A37" s="27">
        <v>24</v>
      </c>
      <c r="B37" s="29" t="s">
        <v>47</v>
      </c>
      <c r="C37" s="30" t="s">
        <v>48</v>
      </c>
      <c r="D37" s="29" t="s">
        <v>35</v>
      </c>
      <c r="E37" s="31">
        <v>2</v>
      </c>
      <c r="F37" s="32"/>
      <c r="G37" s="33">
        <f t="shared" si="0"/>
        <v>0</v>
      </c>
    </row>
    <row r="38" spans="1:7" ht="30.75" customHeight="1">
      <c r="A38" s="27">
        <v>25</v>
      </c>
      <c r="B38" s="36" t="s">
        <v>49</v>
      </c>
      <c r="C38" s="37" t="s">
        <v>67</v>
      </c>
      <c r="D38" s="36" t="s">
        <v>20</v>
      </c>
      <c r="E38" s="38">
        <v>2</v>
      </c>
      <c r="F38" s="39"/>
      <c r="G38" s="40">
        <f t="shared" si="0"/>
        <v>0</v>
      </c>
    </row>
    <row r="39" spans="1:7" ht="29.25" customHeight="1">
      <c r="A39" s="27">
        <v>26</v>
      </c>
      <c r="B39" s="11" t="s">
        <v>49</v>
      </c>
      <c r="C39" s="12" t="s">
        <v>71</v>
      </c>
      <c r="D39" s="11" t="s">
        <v>20</v>
      </c>
      <c r="E39" s="13">
        <v>1</v>
      </c>
      <c r="F39" s="41"/>
      <c r="G39" s="33">
        <f t="shared" si="0"/>
        <v>0</v>
      </c>
    </row>
    <row r="40" spans="1:7" ht="30.75" customHeight="1">
      <c r="A40" s="27">
        <v>26</v>
      </c>
      <c r="B40" s="29" t="s">
        <v>50</v>
      </c>
      <c r="C40" s="30" t="s">
        <v>52</v>
      </c>
      <c r="D40" s="29" t="s">
        <v>35</v>
      </c>
      <c r="E40" s="31">
        <v>1</v>
      </c>
      <c r="F40" s="32"/>
      <c r="G40" s="33">
        <f t="shared" si="0"/>
        <v>0</v>
      </c>
    </row>
    <row r="41" spans="1:7" ht="15" customHeight="1">
      <c r="A41" s="22"/>
      <c r="B41" s="24"/>
      <c r="C41" s="24" t="s">
        <v>29</v>
      </c>
      <c r="D41" s="24"/>
      <c r="E41" s="24"/>
      <c r="F41" s="24"/>
      <c r="G41" s="24">
        <f>SUM(G27:G40)</f>
        <v>0</v>
      </c>
    </row>
    <row r="42" spans="1:7" ht="15" customHeight="1">
      <c r="A42" s="22"/>
      <c r="B42" s="21"/>
      <c r="C42" s="21"/>
      <c r="D42" s="21"/>
      <c r="E42" s="21"/>
      <c r="F42" s="21"/>
      <c r="G42" s="21"/>
    </row>
    <row r="43" spans="2:7" ht="12.75" customHeight="1">
      <c r="B43" s="16"/>
      <c r="C43" s="17" t="s">
        <v>31</v>
      </c>
      <c r="D43" s="16"/>
      <c r="E43" s="18"/>
      <c r="F43" s="19"/>
      <c r="G43" s="20">
        <f>+G13+G24+G41</f>
        <v>0</v>
      </c>
    </row>
  </sheetData>
  <sheetProtection formatColumns="0"/>
  <mergeCells count="6">
    <mergeCell ref="F8:G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Trejbal Tomáš</dc:creator>
  <cp:keywords/>
  <dc:description/>
  <cp:lastModifiedBy>Trejbal Tomáš</cp:lastModifiedBy>
  <cp:lastPrinted>2019-10-02T14:13:36Z</cp:lastPrinted>
  <dcterms:created xsi:type="dcterms:W3CDTF">2019-10-02T07:14:21Z</dcterms:created>
  <dcterms:modified xsi:type="dcterms:W3CDTF">2019-10-11T10:45:05Z</dcterms:modified>
  <cp:category/>
  <cp:version/>
  <cp:contentType/>
  <cp:contentStatus/>
</cp:coreProperties>
</file>