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 date1904="1"/>
  <mc:AlternateContent xmlns:mc="http://schemas.openxmlformats.org/markup-compatibility/2006">
    <mc:Choice Requires="x15">
      <x15ac:absPath xmlns:x15ac="http://schemas.microsoft.com/office/spreadsheetml/2010/11/ac" url="https://trollcomputers-my.sharepoint.com/personal/bazalik_trollcomputers_cz/Documents/TrollComputers/Zákazníci/ZŠ Na Výběžku Liberec/"/>
    </mc:Choice>
  </mc:AlternateContent>
  <xr:revisionPtr revIDLastSave="11" documentId="8_{99B4DF45-017A-FB46-8C79-2704692A9DDE}" xr6:coauthVersionLast="45" xr6:coauthVersionMax="45" xr10:uidLastSave="{221956B9-A8C6-0042-B686-E50C5D2D8308}"/>
  <bookViews>
    <workbookView xWindow="20080" yWindow="460" windowWidth="28080" windowHeight="31980" xr2:uid="{00000000-000D-0000-FFFF-FFFF00000000}"/>
  </bookViews>
  <sheets>
    <sheet name="List 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6" i="1" l="1"/>
  <c r="G68" i="1"/>
  <c r="G67" i="1"/>
  <c r="G65" i="1"/>
  <c r="G64" i="1"/>
  <c r="G63" i="1"/>
  <c r="G62" i="1"/>
  <c r="G56" i="1"/>
  <c r="G50" i="1"/>
  <c r="G49" i="1"/>
  <c r="G48" i="1"/>
  <c r="G47" i="1"/>
  <c r="G46" i="1"/>
  <c r="G45" i="1"/>
  <c r="G44" i="1"/>
  <c r="G43" i="1"/>
  <c r="G34" i="1"/>
  <c r="G13" i="1"/>
  <c r="G4" i="1"/>
  <c r="G7" i="1"/>
  <c r="G3" i="1" l="1"/>
  <c r="G5" i="1"/>
  <c r="G6" i="1"/>
  <c r="G8" i="1"/>
  <c r="G9" i="1"/>
  <c r="G10" i="1"/>
  <c r="G53" i="1"/>
  <c r="G54" i="1"/>
  <c r="G55" i="1"/>
  <c r="G57" i="1"/>
  <c r="G58" i="1"/>
  <c r="G59" i="1"/>
  <c r="G60" i="1"/>
  <c r="G61" i="1"/>
  <c r="G40" i="1"/>
  <c r="G41" i="1"/>
  <c r="G51" i="1" s="1"/>
  <c r="G42" i="1"/>
  <c r="G30" i="1"/>
  <c r="G31" i="1"/>
  <c r="G32" i="1"/>
  <c r="G33" i="1"/>
  <c r="G35" i="1"/>
  <c r="G36" i="1"/>
  <c r="G37" i="1"/>
  <c r="G18" i="1"/>
  <c r="G19" i="1"/>
  <c r="G20" i="1"/>
  <c r="G21" i="1"/>
  <c r="G22" i="1"/>
  <c r="G23" i="1"/>
  <c r="G24" i="1"/>
  <c r="G25" i="1"/>
  <c r="G26" i="1"/>
  <c r="G27" i="1"/>
  <c r="G14" i="1"/>
  <c r="G16" i="1" s="1"/>
  <c r="G15" i="1"/>
  <c r="G38" i="1" l="1"/>
  <c r="G28" i="1"/>
  <c r="G69" i="1"/>
  <c r="G11" i="1"/>
  <c r="G70" i="1" l="1"/>
</calcChain>
</file>

<file path=xl/sharedStrings.xml><?xml version="1.0" encoding="utf-8"?>
<sst xmlns="http://schemas.openxmlformats.org/spreadsheetml/2006/main" count="190" uniqueCount="131">
  <si>
    <t>číslo</t>
  </si>
  <si>
    <t>název</t>
  </si>
  <si>
    <t>popis</t>
  </si>
  <si>
    <t>množstevní jednotka</t>
  </si>
  <si>
    <t>Kč / jednotku
bez DPH</t>
  </si>
  <si>
    <t>počet</t>
  </si>
  <si>
    <t>Kč celkem bez DPH</t>
  </si>
  <si>
    <t>Aktivní síťové prvky</t>
  </si>
  <si>
    <t>síťový přepínač 48 portů s PoE</t>
  </si>
  <si>
    <t>ks</t>
  </si>
  <si>
    <t>síťový přepínač 24 portů</t>
  </si>
  <si>
    <t>bezdrátový přístupový bod</t>
  </si>
  <si>
    <t>bezpečnostní firewall</t>
  </si>
  <si>
    <t>licence k bezpečnostnímu firewallu</t>
  </si>
  <si>
    <t>mezisoučet</t>
  </si>
  <si>
    <t>Záloha napájení</t>
  </si>
  <si>
    <t>záložní napájecí zdroj 1000VA</t>
  </si>
  <si>
    <t>záložní napájecí zdroj 2200VA</t>
  </si>
  <si>
    <t>Datové rozvaděče</t>
  </si>
  <si>
    <t>datový rozvaděč 27U</t>
  </si>
  <si>
    <t>výška 1300mm, šířka 600mm, hloubka 1000mm, možnost přestavět dveře na obě strany, odnímatelné bočnice, skleněné dveře</t>
  </si>
  <si>
    <t>ventilační jednotka</t>
  </si>
  <si>
    <t>propojovací panel</t>
  </si>
  <si>
    <t>optická spojka</t>
  </si>
  <si>
    <t>záslepka SC</t>
  </si>
  <si>
    <t>optický patch kabel LC-LC</t>
  </si>
  <si>
    <t>patch kabel</t>
  </si>
  <si>
    <t>vyvazovací panel</t>
  </si>
  <si>
    <t>výška 1U, celokovový s krytem</t>
  </si>
  <si>
    <t>ostatní materiál</t>
  </si>
  <si>
    <t>ostatní potřebný materiál, vyvazovací pásky, montážní sady atp.</t>
  </si>
  <si>
    <t>kpl</t>
  </si>
  <si>
    <t>Kabelové rozvody, zásuvky a lišty</t>
  </si>
  <si>
    <t>strukturovaná UTP kabeláž</t>
  </si>
  <si>
    <t>m</t>
  </si>
  <si>
    <t>instalační krabice</t>
  </si>
  <si>
    <t>nástěnná instalační krabice pro datovou zásuvku, tango</t>
  </si>
  <si>
    <t>datová zásuvka</t>
  </si>
  <si>
    <t>optický kabel</t>
  </si>
  <si>
    <t>rohy, ukončení dle potřeby</t>
  </si>
  <si>
    <t>instalační materiál</t>
  </si>
  <si>
    <t>ostatní instalační materiál (natloukací hmoždinky pro lišty, hmoždinky, šrouby, stahovací pásky, sádra atp.)</t>
  </si>
  <si>
    <t>počítačový server</t>
  </si>
  <si>
    <t>Práce a služby</t>
  </si>
  <si>
    <t>instalace datových rozvaděčů</t>
  </si>
  <si>
    <t>instalace optické kabeláže</t>
  </si>
  <si>
    <t>instalace metalické kabeláže</t>
  </si>
  <si>
    <t>instalace aktivních prvků</t>
  </si>
  <si>
    <t>instalace aktivních prvků do datových rozvaděčů, nastavení</t>
  </si>
  <si>
    <t>instalace záložních zdrojů</t>
  </si>
  <si>
    <t>instalace AP</t>
  </si>
  <si>
    <t>instalace firewallu</t>
  </si>
  <si>
    <t>instalace firewallu, nastavení firewallu, webového filtru</t>
  </si>
  <si>
    <t>instalace serveru</t>
  </si>
  <si>
    <t>zkušební provoz</t>
  </si>
  <si>
    <t>zkušební provoz a testování v délce 1 měsíce</t>
  </si>
  <si>
    <t>doprava</t>
  </si>
  <si>
    <t>doprava na místo</t>
  </si>
  <si>
    <t>celkový rozpočet projektu v Kč bez DPH</t>
  </si>
  <si>
    <t>TrollComputers s.r.o.</t>
  </si>
  <si>
    <t>centrální kontroler síťových prvků</t>
  </si>
  <si>
    <t>jednotka PDU</t>
  </si>
  <si>
    <t>neomezená licence na 5 let</t>
  </si>
  <si>
    <t>optická police</t>
  </si>
  <si>
    <t>síťový přepínač 48 portů</t>
  </si>
  <si>
    <t>48x 1Gb + 2x 1Gb SFP + 2x 10Gb SFP+, aktivní PoE+ 802.3at, 802.3af, 802.3bt, odběr až 600W, propustnost 85Gbps, přepínací kapacita 170Gbps, určený pro montáž do datového rozvaděče 19“, výška 1U, typ L2/L3, přehledový displej,  jednotný, časově neomezený, centralizovaný webový management všech přepínačů v ceně, záruka 36 měsíců</t>
  </si>
  <si>
    <t>48x 1Gb + 2x 1Gb SFP + 2x 10Gb SFP+, propustnost 85Gbps, přepínací kapacita 170Gbps, určený pro montáž do datového rozvaděče 19“, výška 1U, typ L2/L3, přehledový displej,  jednotný, časově neomezený, centralizovaný webový management všech přepínačů v ceně, záruka 36 měsíců</t>
  </si>
  <si>
    <t>24x 1Gb + 2x 10Gb SFP+, propustnost 85Gbps, přepínací kapacita 65Gbps, určený pro montáž do datového rozvaděče 19“, výška 1U, typ L2/L3, přehledový displej,  jednotný, časově neomezený, centralizovaný webový management všech přepínačů v ceně, záruka 36 měsíců</t>
  </si>
  <si>
    <t>rychlost 10Gb, SFP+, podpora 9/125 MM, 2x LC konektor, 100% kompatibilita se síťovými přepínači</t>
  </si>
  <si>
    <t>patch kabel 10G</t>
  </si>
  <si>
    <t>10Gb, SFP+, DAC, 0,5m</t>
  </si>
  <si>
    <t>4x ventilátor 230V / 60W, termostat, montáž do datového rozvaděče 19“, horní nebo spodní</t>
  </si>
  <si>
    <t>pro 12x LC duplex spojek, montáž do datového rozvaděče 19“</t>
  </si>
  <si>
    <t>optická spojka SM duplex LC-LC</t>
  </si>
  <si>
    <t>záslepka LC duplex do optické vany</t>
  </si>
  <si>
    <t>UTP, Cat.5E, 0,5m</t>
  </si>
  <si>
    <t>duplexní kabel, SM, 9/125, LC-LC, OS2, LSOH, 0,5m</t>
  </si>
  <si>
    <t>24x Cat.5E RJ-45, UTP, podpora 5GBASE-T, montáž do datového rozvaděče 19“</t>
  </si>
  <si>
    <t>plášť LSOH, Cat5E, podpora 5GBASE-T</t>
  </si>
  <si>
    <t>kompletní datová zásuvka 2x Cat5E (1x rámeček, 1x tělo zásuvky, 1x maska pro dva keystone, 2x keystone), tango</t>
  </si>
  <si>
    <t>6x vlákno, SM, 9/125, zakončení konektory LC</t>
  </si>
  <si>
    <t>serverový operační systém</t>
  </si>
  <si>
    <t>klientské přístupové licence na uživatele</t>
  </si>
  <si>
    <t>parapetní kanál</t>
  </si>
  <si>
    <t>parapetní kanál, 110x70, D-HD</t>
  </si>
  <si>
    <t>doplňky ke kanálu</t>
  </si>
  <si>
    <t>rozšířená ochrana klientských stanic</t>
  </si>
  <si>
    <t>rozšířená ochrana serverů</t>
  </si>
  <si>
    <t>antivirový systém</t>
  </si>
  <si>
    <t>Server, zálohování a software</t>
  </si>
  <si>
    <t>síťové uložiště</t>
  </si>
  <si>
    <t xml:space="preserve">pevné disky </t>
  </si>
  <si>
    <t>antivirový program, licence pro 70 zařízení na 5 let, ochrana koncových stanic, ochrana souborových serverů, podpora operačních systémů Windows, Linux, Android, ochrana před síťovými útoky, funkce sandboxu, pokročilá ochrana paměti, podpora virtualizace Hyper-V a VMWare, centrální správa všech připojeých zařízení ve webové konzoli</t>
  </si>
  <si>
    <t>ochrana stanic před exploity a ransomware, aktivní komunikace s bezpečnostním firewallem a dalšími klientskými stanicemi a servery se stejným SW, EDR pro aktivní vyhledávání hrozeb v infrastruktuře, možnost izolace koncového bodu, centralizovaná webová správa pro stanice a servery</t>
  </si>
  <si>
    <t>ochrana serverů před exploity a ransomware, aktivní komunikace s bezpečnostním firewallem a dalšími klientskými stanicemi a servery se stejným SW, EDR pro aktivní vyhledávání hrozeb v infrastruktuře, možnost izolace koncového bodu, centralizovaná webová správa pro stanice a servery</t>
  </si>
  <si>
    <t>monitoring sítě</t>
  </si>
  <si>
    <t>pro potřeby školy je vyžadován Microsoft Windows Server 2019 v celkové licenci pro všechna jádra serveru a provoz 4 virtuálních strojů</t>
  </si>
  <si>
    <t>klientské licence na uživatele pro využívání služeb serverového operačního systému</t>
  </si>
  <si>
    <t>DNSSEC resolver</t>
  </si>
  <si>
    <t>bezpečný překlad DNS jmen na IP adresy, komunikace s ROOT validujícími DNSSEC servery</t>
  </si>
  <si>
    <t>monitoring prvků sítě a serverů bez nutnosti instalace agentů, podpora dashboardů, zasílání upozornění administrátorovi, provozováno jako virtuální server</t>
  </si>
  <si>
    <t>výkon 2200VA / 1980W, připojení USB a RJ-45, výstupní porty 8x IEC-320 C13, vstupní port 1x IEC 320 C19, technologie Line-Interactive, monitoring prostředí (teplota, vlhkost), měření spotřeby na min. 4 zásuvkách, LCD displej s informacemi, instalace do datového rozvaděče, výška 2U, záruka 36 měsíců</t>
  </si>
  <si>
    <t>výkon 1000VA / 600W, připojení USB a RJ-45, výstupní porty 4x IEC-320 C13, vstupní port 1x IEC 320 C14, technologie Line-Interactive, LCD displej s informacemi, instalace do datového rozvaděče, výška 2U, záruka 36 měsíců</t>
  </si>
  <si>
    <t>max. vstupní proud 10A, připojení USB a RJ-45, výstupní porty 8x IEC-320 C13, vstupní port 1x IEC 320 C14, instalace do datového rozvaděče 19“, výška 1U, možnost spínání každé zásuvky samostatně, LCD displej s provozními informacemi, ovládání z počítačové sítě</t>
  </si>
  <si>
    <t>instalace kanálů</t>
  </si>
  <si>
    <t>instalace kanálů a kabelových tras včetně začištění</t>
  </si>
  <si>
    <t>instalace metalické kabeláže, instalace zásuvek, zakončení v propojovacích kabelech</t>
  </si>
  <si>
    <t>instalace datového rozvaděče, propojovacích panelů, vyvazovacích panelů, optických van</t>
  </si>
  <si>
    <t>instalace EDUROAM</t>
  </si>
  <si>
    <t>instalace monitoringu sítě</t>
  </si>
  <si>
    <t>instalace DNSSEC resolveru</t>
  </si>
  <si>
    <t>instalace a nastavení monitoringu sítě do samostatného virtuálního stroje</t>
  </si>
  <si>
    <t>instalace a nastavení log managemementu sítě do samostatného virtuálního stroje</t>
  </si>
  <si>
    <t>podpora</t>
  </si>
  <si>
    <t>zajištění expertní podpory veškerých dodávaných a instalovaných komponent, reakce na nahlášené incidenty, řešení závad na dodaných zařízeních, měsíční reporting, vše po dobu 5 let</t>
  </si>
  <si>
    <t>instalace optické kabeláže, ukončení v optických vanách</t>
  </si>
  <si>
    <t>instalace záložních zdrojů napájení do datových rozvaděčů, zapojení, nastavení a instalace do hypervizoru</t>
  </si>
  <si>
    <t>instalace bezdrátových přístupových bodů, instalace  kontroleru, nastavení WiFi sítí</t>
  </si>
  <si>
    <t>log management a netflow</t>
  </si>
  <si>
    <t>instalace log managementu a netflow</t>
  </si>
  <si>
    <t>příjem zpráv protokoly SNMP, NETFLOW a SYSLOG, schopnost příjmu událostí z Windows serverů, Linux serverů, bezpečnostního firewallu, detailní monitoring pomocí Netflow s ukládáním na 60 dní, podpora dashboardů, zasílání upozornění administrátorovi, provozováno jako virtuální server</t>
  </si>
  <si>
    <t>Zhotovil: Tomáš Bazalík, dne 30.4.2020</t>
  </si>
  <si>
    <t>8TB, určeno pro provoz 24/7 do NAS, 7200 otáček za minutu, SATA III, 256MB cache</t>
  </si>
  <si>
    <t>procesor se čtyřmi jádry, operační paměť 2GB rozšiřitelná na 18GB, hot-plug pozice pro 4 pevné disky SATA SSD, SATA HDD s možností rozšíření na 8 pevných disků, 4x 1Gb LAN, 2x USB 3.0 podpora Active Directory, podpora RAID 0, 1, 10, 5, 6možnost rozšířit o 10Gb,  instalace do datového rozvaděče, výška 1U, záruka 60 měsíců</t>
  </si>
  <si>
    <t>optický modul SFP+</t>
  </si>
  <si>
    <t>instalace serveru do datového rozvaděče, instalace  OS , instalace  hypervizoru, instalace čtyř virtuálních serverových OS, instalace rolí AD, DNS, DHCP, souborového serveru, vytvoření objektů ve struktuře AD pro uživatele a počítače</t>
  </si>
  <si>
    <t>instalace a nastavení funkcionality EDUROAM v režimu IdP+SP s využitím funkce RADIUS ve Windows Server 2019</t>
  </si>
  <si>
    <t>8x 1Gb, 2x 1Gb SFP, 2x 10Gb SFP+, úložiště 180GB SSD, operační paměť 12GB, propustnost firewallu 28 Gbps, propustnost IPS 5,5 Gbps, propustnost VPN 2,5Gbps, počet současných spojení 17 000 000, komplexní on-box reporting, softwarové funkce firewall (NAT, IPSec/SSL, klient VPN, IPS, ochrana před útoky _x000B_DDoS, ATP), ochrana webového přístupu (URL filtr, kontrola webových aplikací, antimalware ochrana, slektivní skenování HTTPS), ochrana e-mailové komunikace (anti-spam, antivirová ochrana),  ochrana webserveru (webový filtr, reverzní proxy), vše v centralizovaném webovém managementu, možnost rozšíření o sandbox funkcionalitu, montáž do datového rozvaděče 19“, možnost připojení redundandího zdroje napájení, instalační pozice pro rozšiřující  moduly, podpora výrobce 24x7, záruka 60 měsíců</t>
  </si>
  <si>
    <t>napájení PoE 802.3at, 4 BSSID, WiFi standardy 802.11 a/b/g/n/ac/ac Wave 2, rychlost 2,4GHz 750Mb  a 5GHz 1700Mb , 4x4 Mu-MIMO, 2x 1Gb port, vysílací výkon 25dBm, centralizovaný webový management všech bezdrátových přístupových bodů v ceně, záruka 36 měsíců</t>
  </si>
  <si>
    <t>procesor s osmi jádry, paměť 2GB, 1x 1Gb, správa síťových přepínačů i bezdrátových přístupových bodů v jedné konzoli, webový přístup, možnost přístupu přes cloud, časově neomezená licence, montáž do datového rozvaděče, přehledový displej, záruka 36 měsíců</t>
  </si>
  <si>
    <t>procesor s deseti jádry, výkon procesoru min. 14500 bodů dle passmark.com, možnost rozšíření o druhý procesor, operační paměť 128GB DDR4 2666, pozice pro 12 pevných disků SATA/SAS, 4x hot-plug pevný disk 996GB SSD v zapojení RAID 10, řadič s podporou RAID 0, 1, 10, 5, 6, 50, 60 a pamětí 2GB, hot-plug ventilátory, hot-plug zdroj 750W v účinnosti Platinum, 6x síťová karta 1Gb, vzdálený management serveru se samostatným portem včetně vzdálené konzole, 2x 32GB SD paměťové médium pro instalaci a provoz hypervizoru,  instalace do datového rozvaděče, výška 2U, záruka 60 měsíců, servisní zásah následující pracovní den, krytá výrobcem serveru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</si>
</sst>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indexed="8"/>
      <name val="Helvetica"/>
    </font>
    <font>
      <sz val="12"/>
      <color indexed="8"/>
      <name val="Helvetica"/>
      <family val="2"/>
    </font>
    <font>
      <b/>
      <sz val="12"/>
      <color indexed="8"/>
      <name val="Helvetica"/>
      <family val="2"/>
    </font>
    <font>
      <sz val="8"/>
      <name val="Helvetica"/>
      <family val="2"/>
    </font>
    <font>
      <sz val="10"/>
      <color indexed="8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8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NumberFormat="1" applyFont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1" xfId="0" applyNumberFormat="1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4" borderId="1" xfId="0" applyNumberFormat="1" applyFont="1" applyFill="1" applyBorder="1" applyAlignment="1">
      <alignment vertical="center" wrapText="1"/>
    </xf>
    <xf numFmtId="49" fontId="0" fillId="0" borderId="1" xfId="0" applyNumberFormat="1" applyBorder="1">
      <alignment vertical="top" wrapText="1"/>
    </xf>
    <xf numFmtId="0" fontId="4" fillId="0" borderId="5" xfId="0" applyNumberFormat="1" applyFont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right" vertical="center" wrapText="1"/>
    </xf>
    <xf numFmtId="49" fontId="2" fillId="0" borderId="4" xfId="0" applyNumberFormat="1" applyFont="1" applyBorder="1" applyAlignment="1">
      <alignment horizontal="right" vertical="center" wrapText="1"/>
    </xf>
    <xf numFmtId="49" fontId="0" fillId="0" borderId="2" xfId="0" applyNumberFormat="1" applyFont="1" applyBorder="1" applyAlignment="1">
      <alignment horizontal="right" vertical="center" wrapText="1"/>
    </xf>
    <xf numFmtId="49" fontId="0" fillId="0" borderId="3" xfId="0" applyNumberFormat="1" applyFont="1" applyBorder="1" applyAlignment="1">
      <alignment horizontal="right" vertical="center" wrapText="1"/>
    </xf>
    <xf numFmtId="49" fontId="0" fillId="0" borderId="4" xfId="0" applyNumberFormat="1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A5A5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78"/>
  <sheetViews>
    <sheetView showGridLines="0" tabSelected="1" topLeftCell="A9" workbookViewId="0">
      <selection activeCell="C41" sqref="C41"/>
    </sheetView>
  </sheetViews>
  <sheetFormatPr baseColWidth="10" defaultColWidth="16.33203125" defaultRowHeight="18" customHeight="1" x14ac:dyDescent="0.15"/>
  <cols>
    <col min="1" max="1" width="4.83203125" style="1" customWidth="1"/>
    <col min="2" max="2" width="27.1640625" style="1" customWidth="1"/>
    <col min="3" max="3" width="59.6640625" style="1" customWidth="1"/>
    <col min="4" max="4" width="10.5" style="5" customWidth="1"/>
    <col min="5" max="5" width="11.1640625" style="5" customWidth="1"/>
    <col min="6" max="6" width="9.83203125" style="5" customWidth="1"/>
    <col min="7" max="7" width="9.6640625" style="5" customWidth="1"/>
    <col min="8" max="255" width="16.33203125" style="1" customWidth="1"/>
  </cols>
  <sheetData>
    <row r="1" spans="1:255" s="7" customFormat="1" ht="32.25" customHeight="1" x14ac:dyDescent="0.1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</row>
    <row r="2" spans="1:255" ht="20.25" customHeight="1" x14ac:dyDescent="0.15">
      <c r="A2" s="10"/>
      <c r="B2" s="10"/>
      <c r="C2" s="11" t="s">
        <v>7</v>
      </c>
      <c r="D2" s="12"/>
      <c r="E2" s="12"/>
      <c r="F2" s="12"/>
      <c r="G2" s="12"/>
    </row>
    <row r="3" spans="1:255" ht="70" x14ac:dyDescent="0.15">
      <c r="A3" s="3">
        <v>1</v>
      </c>
      <c r="B3" s="2" t="s">
        <v>8</v>
      </c>
      <c r="C3" s="2" t="s">
        <v>65</v>
      </c>
      <c r="D3" s="4" t="s">
        <v>9</v>
      </c>
      <c r="E3" s="8"/>
      <c r="F3" s="8">
        <v>1</v>
      </c>
      <c r="G3" s="8">
        <f t="shared" ref="G3:G10" si="0">E3*F3</f>
        <v>0</v>
      </c>
    </row>
    <row r="4" spans="1:255" ht="70" x14ac:dyDescent="0.15">
      <c r="A4" s="3">
        <v>2</v>
      </c>
      <c r="B4" s="2" t="s">
        <v>64</v>
      </c>
      <c r="C4" s="2" t="s">
        <v>66</v>
      </c>
      <c r="D4" s="4" t="s">
        <v>9</v>
      </c>
      <c r="E4" s="8"/>
      <c r="F4" s="8">
        <v>2</v>
      </c>
      <c r="G4" s="8">
        <f t="shared" si="0"/>
        <v>0</v>
      </c>
    </row>
    <row r="5" spans="1:255" ht="56" x14ac:dyDescent="0.15">
      <c r="A5" s="3">
        <v>3</v>
      </c>
      <c r="B5" s="2" t="s">
        <v>10</v>
      </c>
      <c r="C5" s="2" t="s">
        <v>67</v>
      </c>
      <c r="D5" s="4" t="s">
        <v>9</v>
      </c>
      <c r="E5" s="8"/>
      <c r="F5" s="8">
        <v>1</v>
      </c>
      <c r="G5" s="8">
        <f t="shared" si="0"/>
        <v>0</v>
      </c>
    </row>
    <row r="6" spans="1:255" ht="56" x14ac:dyDescent="0.15">
      <c r="A6" s="3">
        <v>4</v>
      </c>
      <c r="B6" s="2" t="s">
        <v>11</v>
      </c>
      <c r="C6" s="2" t="s">
        <v>128</v>
      </c>
      <c r="D6" s="4" t="s">
        <v>9</v>
      </c>
      <c r="E6" s="8"/>
      <c r="F6" s="8">
        <v>16</v>
      </c>
      <c r="G6" s="8">
        <f t="shared" si="0"/>
        <v>0</v>
      </c>
    </row>
    <row r="7" spans="1:255" ht="56" x14ac:dyDescent="0.15">
      <c r="A7" s="3">
        <v>5</v>
      </c>
      <c r="B7" s="2" t="s">
        <v>60</v>
      </c>
      <c r="C7" s="2" t="s">
        <v>129</v>
      </c>
      <c r="D7" s="4" t="s">
        <v>9</v>
      </c>
      <c r="E7" s="8"/>
      <c r="F7" s="8">
        <v>1</v>
      </c>
      <c r="G7" s="8">
        <f t="shared" si="0"/>
        <v>0</v>
      </c>
    </row>
    <row r="8" spans="1:255" ht="32.25" customHeight="1" x14ac:dyDescent="0.15">
      <c r="A8" s="3">
        <v>6</v>
      </c>
      <c r="B8" s="2" t="s">
        <v>124</v>
      </c>
      <c r="C8" s="2" t="s">
        <v>68</v>
      </c>
      <c r="D8" s="4" t="s">
        <v>9</v>
      </c>
      <c r="E8" s="8"/>
      <c r="F8" s="8">
        <v>2</v>
      </c>
      <c r="G8" s="8">
        <f t="shared" si="0"/>
        <v>0</v>
      </c>
    </row>
    <row r="9" spans="1:255" ht="168" x14ac:dyDescent="0.15">
      <c r="A9" s="3">
        <v>7</v>
      </c>
      <c r="B9" s="2" t="s">
        <v>12</v>
      </c>
      <c r="C9" s="2" t="s">
        <v>127</v>
      </c>
      <c r="D9" s="4" t="s">
        <v>9</v>
      </c>
      <c r="E9" s="8"/>
      <c r="F9" s="8">
        <v>1</v>
      </c>
      <c r="G9" s="8">
        <f t="shared" si="0"/>
        <v>0</v>
      </c>
    </row>
    <row r="10" spans="1:255" ht="28" x14ac:dyDescent="0.15">
      <c r="A10" s="3">
        <v>8</v>
      </c>
      <c r="B10" s="2" t="s">
        <v>13</v>
      </c>
      <c r="C10" s="2" t="s">
        <v>62</v>
      </c>
      <c r="D10" s="4" t="s">
        <v>9</v>
      </c>
      <c r="E10" s="8"/>
      <c r="F10" s="8">
        <v>1</v>
      </c>
      <c r="G10" s="8">
        <f t="shared" si="0"/>
        <v>0</v>
      </c>
    </row>
    <row r="11" spans="1:255" ht="20.25" customHeight="1" x14ac:dyDescent="0.15">
      <c r="A11" s="25" t="s">
        <v>14</v>
      </c>
      <c r="B11" s="26"/>
      <c r="C11" s="26"/>
      <c r="D11" s="26"/>
      <c r="E11" s="26"/>
      <c r="F11" s="27"/>
      <c r="G11" s="17">
        <f>SUM(G3:G10)</f>
        <v>0</v>
      </c>
    </row>
    <row r="12" spans="1:255" ht="20.25" customHeight="1" x14ac:dyDescent="0.15">
      <c r="A12" s="10"/>
      <c r="B12" s="10"/>
      <c r="C12" s="11" t="s">
        <v>15</v>
      </c>
      <c r="D12" s="12"/>
      <c r="E12" s="12"/>
      <c r="F12" s="12"/>
      <c r="G12" s="12"/>
    </row>
    <row r="13" spans="1:255" ht="56" x14ac:dyDescent="0.15">
      <c r="A13" s="3">
        <v>9</v>
      </c>
      <c r="B13" s="2" t="s">
        <v>61</v>
      </c>
      <c r="C13" s="2" t="s">
        <v>103</v>
      </c>
      <c r="D13" s="4" t="s">
        <v>9</v>
      </c>
      <c r="E13" s="8"/>
      <c r="F13" s="8">
        <v>1</v>
      </c>
      <c r="G13" s="8">
        <f>E13*F13</f>
        <v>0</v>
      </c>
    </row>
    <row r="14" spans="1:255" ht="56" x14ac:dyDescent="0.15">
      <c r="A14" s="3">
        <v>10</v>
      </c>
      <c r="B14" s="2" t="s">
        <v>16</v>
      </c>
      <c r="C14" s="2" t="s">
        <v>102</v>
      </c>
      <c r="D14" s="4" t="s">
        <v>9</v>
      </c>
      <c r="E14" s="8"/>
      <c r="F14" s="8">
        <v>1</v>
      </c>
      <c r="G14" s="8">
        <f>E14*F14</f>
        <v>0</v>
      </c>
    </row>
    <row r="15" spans="1:255" ht="70" x14ac:dyDescent="0.15">
      <c r="A15" s="3">
        <v>11</v>
      </c>
      <c r="B15" s="2" t="s">
        <v>17</v>
      </c>
      <c r="C15" s="2" t="s">
        <v>101</v>
      </c>
      <c r="D15" s="4" t="s">
        <v>9</v>
      </c>
      <c r="E15" s="8"/>
      <c r="F15" s="8">
        <v>1</v>
      </c>
      <c r="G15" s="8">
        <f>E15*F15</f>
        <v>0</v>
      </c>
    </row>
    <row r="16" spans="1:255" ht="20.25" customHeight="1" x14ac:dyDescent="0.15">
      <c r="A16" s="25" t="s">
        <v>14</v>
      </c>
      <c r="B16" s="26"/>
      <c r="C16" s="26"/>
      <c r="D16" s="26"/>
      <c r="E16" s="26"/>
      <c r="F16" s="27"/>
      <c r="G16" s="17">
        <f>SUM(G13:G15)</f>
        <v>0</v>
      </c>
    </row>
    <row r="17" spans="1:7" ht="20.25" customHeight="1" x14ac:dyDescent="0.15">
      <c r="A17" s="10"/>
      <c r="B17" s="10"/>
      <c r="C17" s="11" t="s">
        <v>18</v>
      </c>
      <c r="D17" s="12"/>
      <c r="E17" s="12"/>
      <c r="F17" s="12"/>
      <c r="G17" s="12"/>
    </row>
    <row r="18" spans="1:7" ht="28" x14ac:dyDescent="0.15">
      <c r="A18" s="3">
        <v>12</v>
      </c>
      <c r="B18" s="2" t="s">
        <v>19</v>
      </c>
      <c r="C18" s="2" t="s">
        <v>20</v>
      </c>
      <c r="D18" s="4" t="s">
        <v>9</v>
      </c>
      <c r="E18" s="8"/>
      <c r="F18" s="8">
        <v>1</v>
      </c>
      <c r="G18" s="8">
        <f t="shared" ref="G18:G27" si="1">E18*F18</f>
        <v>0</v>
      </c>
    </row>
    <row r="19" spans="1:7" ht="28" x14ac:dyDescent="0.15">
      <c r="A19" s="3">
        <v>13</v>
      </c>
      <c r="B19" s="2" t="s">
        <v>21</v>
      </c>
      <c r="C19" s="2" t="s">
        <v>71</v>
      </c>
      <c r="D19" s="4" t="s">
        <v>9</v>
      </c>
      <c r="E19" s="8"/>
      <c r="F19" s="8">
        <v>1</v>
      </c>
      <c r="G19" s="8">
        <f t="shared" si="1"/>
        <v>0</v>
      </c>
    </row>
    <row r="20" spans="1:7" ht="28" x14ac:dyDescent="0.15">
      <c r="A20" s="3">
        <v>14</v>
      </c>
      <c r="B20" s="2" t="s">
        <v>22</v>
      </c>
      <c r="C20" s="2" t="s">
        <v>77</v>
      </c>
      <c r="D20" s="4" t="s">
        <v>9</v>
      </c>
      <c r="E20" s="8"/>
      <c r="F20" s="8">
        <v>1</v>
      </c>
      <c r="G20" s="8">
        <f t="shared" si="1"/>
        <v>0</v>
      </c>
    </row>
    <row r="21" spans="1:7" ht="14" x14ac:dyDescent="0.15">
      <c r="A21" s="3">
        <v>15</v>
      </c>
      <c r="B21" s="2" t="s">
        <v>63</v>
      </c>
      <c r="C21" s="2" t="s">
        <v>72</v>
      </c>
      <c r="D21" s="4" t="s">
        <v>9</v>
      </c>
      <c r="E21" s="8"/>
      <c r="F21" s="8">
        <v>2</v>
      </c>
      <c r="G21" s="8">
        <f t="shared" si="1"/>
        <v>0</v>
      </c>
    </row>
    <row r="22" spans="1:7" ht="14" x14ac:dyDescent="0.15">
      <c r="A22" s="3">
        <v>16</v>
      </c>
      <c r="B22" s="2" t="s">
        <v>23</v>
      </c>
      <c r="C22" s="2" t="s">
        <v>73</v>
      </c>
      <c r="D22" s="4" t="s">
        <v>9</v>
      </c>
      <c r="E22" s="8"/>
      <c r="F22" s="8">
        <v>6</v>
      </c>
      <c r="G22" s="8">
        <f t="shared" si="1"/>
        <v>0</v>
      </c>
    </row>
    <row r="23" spans="1:7" ht="14" x14ac:dyDescent="0.15">
      <c r="A23" s="3">
        <v>17</v>
      </c>
      <c r="B23" s="2" t="s">
        <v>24</v>
      </c>
      <c r="C23" s="2" t="s">
        <v>74</v>
      </c>
      <c r="D23" s="4" t="s">
        <v>9</v>
      </c>
      <c r="E23" s="8"/>
      <c r="F23" s="8">
        <v>18</v>
      </c>
      <c r="G23" s="8">
        <f t="shared" si="1"/>
        <v>0</v>
      </c>
    </row>
    <row r="24" spans="1:7" ht="14" x14ac:dyDescent="0.15">
      <c r="A24" s="3">
        <v>18</v>
      </c>
      <c r="B24" s="2" t="s">
        <v>25</v>
      </c>
      <c r="C24" s="2" t="s">
        <v>76</v>
      </c>
      <c r="D24" s="4" t="s">
        <v>9</v>
      </c>
      <c r="E24" s="8"/>
      <c r="F24" s="8">
        <v>1</v>
      </c>
      <c r="G24" s="8">
        <f t="shared" si="1"/>
        <v>0</v>
      </c>
    </row>
    <row r="25" spans="1:7" ht="14" x14ac:dyDescent="0.15">
      <c r="A25" s="3">
        <v>19</v>
      </c>
      <c r="B25" s="2" t="s">
        <v>26</v>
      </c>
      <c r="C25" s="2" t="s">
        <v>75</v>
      </c>
      <c r="D25" s="4" t="s">
        <v>9</v>
      </c>
      <c r="E25" s="8"/>
      <c r="F25" s="8">
        <v>150</v>
      </c>
      <c r="G25" s="8">
        <f t="shared" si="1"/>
        <v>0</v>
      </c>
    </row>
    <row r="26" spans="1:7" ht="14" x14ac:dyDescent="0.15">
      <c r="A26" s="3">
        <v>20</v>
      </c>
      <c r="B26" s="2" t="s">
        <v>27</v>
      </c>
      <c r="C26" s="2" t="s">
        <v>28</v>
      </c>
      <c r="D26" s="4" t="s">
        <v>9</v>
      </c>
      <c r="E26" s="8"/>
      <c r="F26" s="8">
        <v>4</v>
      </c>
      <c r="G26" s="8">
        <f t="shared" si="1"/>
        <v>0</v>
      </c>
    </row>
    <row r="27" spans="1:7" ht="14" x14ac:dyDescent="0.15">
      <c r="A27" s="3">
        <v>21</v>
      </c>
      <c r="B27" s="2" t="s">
        <v>29</v>
      </c>
      <c r="C27" s="2" t="s">
        <v>30</v>
      </c>
      <c r="D27" s="4" t="s">
        <v>31</v>
      </c>
      <c r="E27" s="8"/>
      <c r="F27" s="8">
        <v>1</v>
      </c>
      <c r="G27" s="8">
        <f t="shared" si="1"/>
        <v>0</v>
      </c>
    </row>
    <row r="28" spans="1:7" ht="20.25" customHeight="1" x14ac:dyDescent="0.15">
      <c r="A28" s="26" t="s">
        <v>14</v>
      </c>
      <c r="B28" s="26"/>
      <c r="C28" s="26"/>
      <c r="D28" s="26"/>
      <c r="E28" s="26"/>
      <c r="F28" s="27"/>
      <c r="G28" s="17">
        <f>SUM(G18:G27)</f>
        <v>0</v>
      </c>
    </row>
    <row r="29" spans="1:7" ht="20.25" customHeight="1" x14ac:dyDescent="0.15">
      <c r="A29" s="13"/>
      <c r="B29" s="14"/>
      <c r="C29" s="11" t="s">
        <v>32</v>
      </c>
      <c r="D29" s="11"/>
      <c r="E29" s="15"/>
      <c r="F29" s="11"/>
      <c r="G29" s="15"/>
    </row>
    <row r="30" spans="1:7" ht="20.25" customHeight="1" x14ac:dyDescent="0.15">
      <c r="A30" s="3">
        <v>22</v>
      </c>
      <c r="B30" s="2" t="s">
        <v>33</v>
      </c>
      <c r="C30" s="2" t="s">
        <v>78</v>
      </c>
      <c r="D30" s="4" t="s">
        <v>34</v>
      </c>
      <c r="E30" s="8"/>
      <c r="F30" s="8">
        <v>2071</v>
      </c>
      <c r="G30" s="8">
        <f t="shared" ref="G30:G37" si="2">E30*F30</f>
        <v>0</v>
      </c>
    </row>
    <row r="31" spans="1:7" ht="32.25" customHeight="1" x14ac:dyDescent="0.15">
      <c r="A31" s="3">
        <v>23</v>
      </c>
      <c r="B31" s="2" t="s">
        <v>35</v>
      </c>
      <c r="C31" s="2" t="s">
        <v>36</v>
      </c>
      <c r="D31" s="4" t="s">
        <v>9</v>
      </c>
      <c r="E31" s="8"/>
      <c r="F31" s="8">
        <v>25</v>
      </c>
      <c r="G31" s="8">
        <f t="shared" si="2"/>
        <v>0</v>
      </c>
    </row>
    <row r="32" spans="1:7" ht="32.25" customHeight="1" x14ac:dyDescent="0.15">
      <c r="A32" s="3">
        <v>24</v>
      </c>
      <c r="B32" s="2" t="s">
        <v>37</v>
      </c>
      <c r="C32" s="2" t="s">
        <v>79</v>
      </c>
      <c r="D32" s="4" t="s">
        <v>31</v>
      </c>
      <c r="E32" s="8"/>
      <c r="F32" s="8">
        <v>25</v>
      </c>
      <c r="G32" s="8">
        <f t="shared" si="2"/>
        <v>0</v>
      </c>
    </row>
    <row r="33" spans="1:7" ht="20.25" customHeight="1" x14ac:dyDescent="0.15">
      <c r="A33" s="3">
        <v>25</v>
      </c>
      <c r="B33" s="2" t="s">
        <v>38</v>
      </c>
      <c r="C33" s="2" t="s">
        <v>80</v>
      </c>
      <c r="D33" s="4" t="s">
        <v>34</v>
      </c>
      <c r="E33" s="8"/>
      <c r="F33" s="8">
        <v>54</v>
      </c>
      <c r="G33" s="8">
        <f t="shared" si="2"/>
        <v>0</v>
      </c>
    </row>
    <row r="34" spans="1:7" ht="20.25" customHeight="1" x14ac:dyDescent="0.15">
      <c r="A34" s="3">
        <v>26</v>
      </c>
      <c r="B34" s="2" t="s">
        <v>69</v>
      </c>
      <c r="C34" s="2" t="s">
        <v>70</v>
      </c>
      <c r="D34" s="4" t="s">
        <v>9</v>
      </c>
      <c r="E34" s="8"/>
      <c r="F34" s="8">
        <v>2</v>
      </c>
      <c r="G34" s="8">
        <f t="shared" si="2"/>
        <v>0</v>
      </c>
    </row>
    <row r="35" spans="1:7" ht="20.25" customHeight="1" x14ac:dyDescent="0.15">
      <c r="A35" s="3">
        <v>27</v>
      </c>
      <c r="B35" s="2" t="s">
        <v>83</v>
      </c>
      <c r="C35" s="2" t="s">
        <v>84</v>
      </c>
      <c r="D35" s="4" t="s">
        <v>34</v>
      </c>
      <c r="E35" s="8"/>
      <c r="F35" s="8">
        <v>310</v>
      </c>
      <c r="G35" s="8">
        <f t="shared" si="2"/>
        <v>0</v>
      </c>
    </row>
    <row r="36" spans="1:7" ht="20.25" customHeight="1" x14ac:dyDescent="0.15">
      <c r="A36" s="3">
        <v>28</v>
      </c>
      <c r="B36" s="2" t="s">
        <v>85</v>
      </c>
      <c r="C36" s="2" t="s">
        <v>39</v>
      </c>
      <c r="D36" s="4" t="s">
        <v>31</v>
      </c>
      <c r="E36" s="8"/>
      <c r="F36" s="8">
        <v>1</v>
      </c>
      <c r="G36" s="8">
        <f t="shared" si="2"/>
        <v>0</v>
      </c>
    </row>
    <row r="37" spans="1:7" ht="32.25" customHeight="1" x14ac:dyDescent="0.15">
      <c r="A37" s="3">
        <v>29</v>
      </c>
      <c r="B37" s="2" t="s">
        <v>40</v>
      </c>
      <c r="C37" s="2" t="s">
        <v>41</v>
      </c>
      <c r="D37" s="4" t="s">
        <v>31</v>
      </c>
      <c r="E37" s="8"/>
      <c r="F37" s="8">
        <v>1</v>
      </c>
      <c r="G37" s="8">
        <f t="shared" si="2"/>
        <v>0</v>
      </c>
    </row>
    <row r="38" spans="1:7" ht="20.25" customHeight="1" x14ac:dyDescent="0.15">
      <c r="A38" s="25" t="s">
        <v>14</v>
      </c>
      <c r="B38" s="26"/>
      <c r="C38" s="26"/>
      <c r="D38" s="26"/>
      <c r="E38" s="26"/>
      <c r="F38" s="27"/>
      <c r="G38" s="17">
        <f>SUM(G30:G37)</f>
        <v>0</v>
      </c>
    </row>
    <row r="39" spans="1:7" ht="20.25" customHeight="1" x14ac:dyDescent="0.15">
      <c r="A39" s="13"/>
      <c r="B39" s="14"/>
      <c r="C39" s="11" t="s">
        <v>89</v>
      </c>
      <c r="D39" s="11"/>
      <c r="E39" s="15"/>
      <c r="F39" s="11"/>
      <c r="G39" s="15"/>
    </row>
    <row r="40" spans="1:7" ht="140" x14ac:dyDescent="0.15">
      <c r="A40" s="3">
        <v>30</v>
      </c>
      <c r="B40" s="2" t="s">
        <v>42</v>
      </c>
      <c r="C40" s="18" t="s">
        <v>130</v>
      </c>
      <c r="D40" s="4" t="s">
        <v>9</v>
      </c>
      <c r="E40" s="8"/>
      <c r="F40" s="8">
        <v>1</v>
      </c>
      <c r="G40" s="8">
        <f t="shared" ref="G40:G50" si="3">E40*F40</f>
        <v>0</v>
      </c>
    </row>
    <row r="41" spans="1:7" ht="28" x14ac:dyDescent="0.15">
      <c r="A41" s="3">
        <v>31</v>
      </c>
      <c r="B41" s="2" t="s">
        <v>81</v>
      </c>
      <c r="C41" s="2" t="s">
        <v>96</v>
      </c>
      <c r="D41" s="4" t="s">
        <v>9</v>
      </c>
      <c r="E41" s="8"/>
      <c r="F41" s="8">
        <v>1</v>
      </c>
      <c r="G41" s="8">
        <f t="shared" si="3"/>
        <v>0</v>
      </c>
    </row>
    <row r="42" spans="1:7" ht="28" x14ac:dyDescent="0.15">
      <c r="A42" s="3">
        <v>32</v>
      </c>
      <c r="B42" s="2" t="s">
        <v>82</v>
      </c>
      <c r="C42" s="18" t="s">
        <v>97</v>
      </c>
      <c r="D42" s="4" t="s">
        <v>9</v>
      </c>
      <c r="E42" s="8"/>
      <c r="F42" s="8">
        <v>250</v>
      </c>
      <c r="G42" s="8">
        <f t="shared" si="3"/>
        <v>0</v>
      </c>
    </row>
    <row r="43" spans="1:7" ht="70" x14ac:dyDescent="0.15">
      <c r="A43" s="3">
        <v>33</v>
      </c>
      <c r="B43" s="2" t="s">
        <v>86</v>
      </c>
      <c r="C43" s="18" t="s">
        <v>93</v>
      </c>
      <c r="D43" s="4" t="s">
        <v>9</v>
      </c>
      <c r="E43" s="8"/>
      <c r="F43" s="8">
        <v>10</v>
      </c>
      <c r="G43" s="8">
        <f t="shared" si="3"/>
        <v>0</v>
      </c>
    </row>
    <row r="44" spans="1:7" ht="70" x14ac:dyDescent="0.15">
      <c r="A44" s="3">
        <v>34</v>
      </c>
      <c r="B44" s="2" t="s">
        <v>87</v>
      </c>
      <c r="C44" s="18" t="s">
        <v>94</v>
      </c>
      <c r="D44" s="4" t="s">
        <v>9</v>
      </c>
      <c r="E44" s="8"/>
      <c r="F44" s="8">
        <v>4</v>
      </c>
      <c r="G44" s="8">
        <f t="shared" si="3"/>
        <v>0</v>
      </c>
    </row>
    <row r="45" spans="1:7" ht="70" x14ac:dyDescent="0.15">
      <c r="A45" s="3">
        <v>35</v>
      </c>
      <c r="B45" s="2" t="s">
        <v>88</v>
      </c>
      <c r="C45" s="18" t="s">
        <v>92</v>
      </c>
      <c r="D45" s="4" t="s">
        <v>9</v>
      </c>
      <c r="E45" s="8"/>
      <c r="F45" s="8">
        <v>1</v>
      </c>
      <c r="G45" s="8">
        <f t="shared" si="3"/>
        <v>0</v>
      </c>
    </row>
    <row r="46" spans="1:7" ht="70" x14ac:dyDescent="0.15">
      <c r="A46" s="3">
        <v>36</v>
      </c>
      <c r="B46" s="2" t="s">
        <v>90</v>
      </c>
      <c r="C46" s="18" t="s">
        <v>123</v>
      </c>
      <c r="D46" s="4" t="s">
        <v>9</v>
      </c>
      <c r="E46" s="8"/>
      <c r="F46" s="8">
        <v>1</v>
      </c>
      <c r="G46" s="8">
        <f t="shared" si="3"/>
        <v>0</v>
      </c>
    </row>
    <row r="47" spans="1:7" ht="28" x14ac:dyDescent="0.15">
      <c r="A47" s="3">
        <v>37</v>
      </c>
      <c r="B47" s="2" t="s">
        <v>91</v>
      </c>
      <c r="C47" s="18" t="s">
        <v>122</v>
      </c>
      <c r="D47" s="4" t="s">
        <v>9</v>
      </c>
      <c r="E47" s="8"/>
      <c r="F47" s="8">
        <v>2</v>
      </c>
      <c r="G47" s="8">
        <f t="shared" si="3"/>
        <v>0</v>
      </c>
    </row>
    <row r="48" spans="1:7" ht="42" x14ac:dyDescent="0.15">
      <c r="A48" s="3">
        <v>38</v>
      </c>
      <c r="B48" s="2" t="s">
        <v>95</v>
      </c>
      <c r="C48" s="18" t="s">
        <v>100</v>
      </c>
      <c r="D48" s="4" t="s">
        <v>9</v>
      </c>
      <c r="E48" s="8"/>
      <c r="F48" s="8">
        <v>0</v>
      </c>
      <c r="G48" s="8">
        <f t="shared" si="3"/>
        <v>0</v>
      </c>
    </row>
    <row r="49" spans="1:7" ht="70" x14ac:dyDescent="0.15">
      <c r="A49" s="3">
        <v>39</v>
      </c>
      <c r="B49" s="2" t="s">
        <v>118</v>
      </c>
      <c r="C49" s="18" t="s">
        <v>120</v>
      </c>
      <c r="D49" s="4" t="s">
        <v>9</v>
      </c>
      <c r="E49" s="8"/>
      <c r="F49" s="8">
        <v>0</v>
      </c>
      <c r="G49" s="8">
        <f t="shared" si="3"/>
        <v>0</v>
      </c>
    </row>
    <row r="50" spans="1:7" ht="28" x14ac:dyDescent="0.15">
      <c r="A50" s="3">
        <v>40</v>
      </c>
      <c r="B50" s="2" t="s">
        <v>98</v>
      </c>
      <c r="C50" s="18" t="s">
        <v>99</v>
      </c>
      <c r="D50" s="4" t="s">
        <v>9</v>
      </c>
      <c r="E50" s="8"/>
      <c r="F50" s="8">
        <v>0</v>
      </c>
      <c r="G50" s="8">
        <f t="shared" si="3"/>
        <v>0</v>
      </c>
    </row>
    <row r="51" spans="1:7" ht="20.25" customHeight="1" x14ac:dyDescent="0.15">
      <c r="A51" s="25" t="s">
        <v>14</v>
      </c>
      <c r="B51" s="26"/>
      <c r="C51" s="26"/>
      <c r="D51" s="26"/>
      <c r="E51" s="26"/>
      <c r="F51" s="27"/>
      <c r="G51" s="17">
        <f>SUM(G40:G50)</f>
        <v>0</v>
      </c>
    </row>
    <row r="52" spans="1:7" ht="20.25" customHeight="1" x14ac:dyDescent="0.15">
      <c r="A52" s="13"/>
      <c r="B52" s="14"/>
      <c r="C52" s="11" t="s">
        <v>43</v>
      </c>
      <c r="D52" s="11"/>
      <c r="E52" s="15"/>
      <c r="F52" s="15"/>
      <c r="G52" s="15"/>
    </row>
    <row r="53" spans="1:7" ht="14" x14ac:dyDescent="0.15">
      <c r="A53" s="3">
        <v>41</v>
      </c>
      <c r="B53" s="2" t="s">
        <v>104</v>
      </c>
      <c r="C53" s="2" t="s">
        <v>105</v>
      </c>
      <c r="D53" s="4" t="s">
        <v>31</v>
      </c>
      <c r="E53" s="8"/>
      <c r="F53" s="8">
        <v>1</v>
      </c>
      <c r="G53" s="8">
        <f t="shared" ref="G53:G68" si="4">E53*F53</f>
        <v>0</v>
      </c>
    </row>
    <row r="54" spans="1:7" ht="14" x14ac:dyDescent="0.15">
      <c r="A54" s="3">
        <v>42</v>
      </c>
      <c r="B54" s="2" t="s">
        <v>45</v>
      </c>
      <c r="C54" s="2" t="s">
        <v>115</v>
      </c>
      <c r="D54" s="4" t="s">
        <v>31</v>
      </c>
      <c r="E54" s="8"/>
      <c r="F54" s="8">
        <v>1</v>
      </c>
      <c r="G54" s="8">
        <f t="shared" si="4"/>
        <v>0</v>
      </c>
    </row>
    <row r="55" spans="1:7" ht="28" x14ac:dyDescent="0.15">
      <c r="A55" s="3">
        <v>43</v>
      </c>
      <c r="B55" s="2" t="s">
        <v>46</v>
      </c>
      <c r="C55" s="2" t="s">
        <v>106</v>
      </c>
      <c r="D55" s="4" t="s">
        <v>31</v>
      </c>
      <c r="E55" s="8"/>
      <c r="F55" s="8">
        <v>1</v>
      </c>
      <c r="G55" s="8">
        <f t="shared" si="4"/>
        <v>0</v>
      </c>
    </row>
    <row r="56" spans="1:7" ht="28" x14ac:dyDescent="0.15">
      <c r="A56" s="3">
        <v>44</v>
      </c>
      <c r="B56" s="2" t="s">
        <v>44</v>
      </c>
      <c r="C56" s="2" t="s">
        <v>107</v>
      </c>
      <c r="D56" s="4" t="s">
        <v>31</v>
      </c>
      <c r="E56" s="8"/>
      <c r="F56" s="8">
        <v>1</v>
      </c>
      <c r="G56" s="8">
        <f t="shared" ref="G56" si="5">E56*F56</f>
        <v>0</v>
      </c>
    </row>
    <row r="57" spans="1:7" ht="14" x14ac:dyDescent="0.15">
      <c r="A57" s="3">
        <v>45</v>
      </c>
      <c r="B57" s="2" t="s">
        <v>47</v>
      </c>
      <c r="C57" s="2" t="s">
        <v>48</v>
      </c>
      <c r="D57" s="4" t="s">
        <v>31</v>
      </c>
      <c r="E57" s="8"/>
      <c r="F57" s="8">
        <v>1</v>
      </c>
      <c r="G57" s="8">
        <f t="shared" si="4"/>
        <v>0</v>
      </c>
    </row>
    <row r="58" spans="1:7" ht="28" x14ac:dyDescent="0.15">
      <c r="A58" s="3">
        <v>46</v>
      </c>
      <c r="B58" s="2" t="s">
        <v>49</v>
      </c>
      <c r="C58" s="2" t="s">
        <v>116</v>
      </c>
      <c r="D58" s="4" t="s">
        <v>31</v>
      </c>
      <c r="E58" s="8"/>
      <c r="F58" s="8">
        <v>1</v>
      </c>
      <c r="G58" s="8">
        <f t="shared" si="4"/>
        <v>0</v>
      </c>
    </row>
    <row r="59" spans="1:7" ht="28" x14ac:dyDescent="0.15">
      <c r="A59" s="3">
        <v>47</v>
      </c>
      <c r="B59" s="2" t="s">
        <v>50</v>
      </c>
      <c r="C59" s="2" t="s">
        <v>117</v>
      </c>
      <c r="D59" s="4" t="s">
        <v>31</v>
      </c>
      <c r="E59" s="8"/>
      <c r="F59" s="8">
        <v>1</v>
      </c>
      <c r="G59" s="8">
        <f t="shared" si="4"/>
        <v>0</v>
      </c>
    </row>
    <row r="60" spans="1:7" ht="14" x14ac:dyDescent="0.15">
      <c r="A60" s="3">
        <v>48</v>
      </c>
      <c r="B60" s="2" t="s">
        <v>51</v>
      </c>
      <c r="C60" s="2" t="s">
        <v>52</v>
      </c>
      <c r="D60" s="4" t="s">
        <v>31</v>
      </c>
      <c r="E60" s="8"/>
      <c r="F60" s="8">
        <v>1</v>
      </c>
      <c r="G60" s="8">
        <f t="shared" si="4"/>
        <v>0</v>
      </c>
    </row>
    <row r="61" spans="1:7" ht="56" x14ac:dyDescent="0.15">
      <c r="A61" s="3">
        <v>49</v>
      </c>
      <c r="B61" s="2" t="s">
        <v>53</v>
      </c>
      <c r="C61" s="2" t="s">
        <v>125</v>
      </c>
      <c r="D61" s="4" t="s">
        <v>31</v>
      </c>
      <c r="E61" s="8"/>
      <c r="F61" s="8">
        <v>1</v>
      </c>
      <c r="G61" s="8">
        <f t="shared" si="4"/>
        <v>0</v>
      </c>
    </row>
    <row r="62" spans="1:7" ht="28" x14ac:dyDescent="0.15">
      <c r="A62" s="3">
        <v>50</v>
      </c>
      <c r="B62" s="2" t="s">
        <v>108</v>
      </c>
      <c r="C62" s="2" t="s">
        <v>126</v>
      </c>
      <c r="D62" s="4" t="s">
        <v>31</v>
      </c>
      <c r="E62" s="8"/>
      <c r="F62" s="8">
        <v>1</v>
      </c>
      <c r="G62" s="8">
        <f t="shared" si="4"/>
        <v>0</v>
      </c>
    </row>
    <row r="63" spans="1:7" ht="14" x14ac:dyDescent="0.15">
      <c r="A63" s="3">
        <v>51</v>
      </c>
      <c r="B63" s="2" t="s">
        <v>109</v>
      </c>
      <c r="C63" s="2" t="s">
        <v>111</v>
      </c>
      <c r="D63" s="4" t="s">
        <v>31</v>
      </c>
      <c r="E63" s="8"/>
      <c r="F63" s="8">
        <v>1</v>
      </c>
      <c r="G63" s="8">
        <f t="shared" si="4"/>
        <v>0</v>
      </c>
    </row>
    <row r="64" spans="1:7" ht="28" x14ac:dyDescent="0.15">
      <c r="A64" s="3">
        <v>52</v>
      </c>
      <c r="B64" s="2" t="s">
        <v>119</v>
      </c>
      <c r="C64" s="2" t="s">
        <v>112</v>
      </c>
      <c r="D64" s="4" t="s">
        <v>31</v>
      </c>
      <c r="E64" s="8"/>
      <c r="F64" s="8">
        <v>1</v>
      </c>
      <c r="G64" s="8">
        <f t="shared" si="4"/>
        <v>0</v>
      </c>
    </row>
    <row r="65" spans="1:7" ht="14" x14ac:dyDescent="0.15">
      <c r="A65" s="3">
        <v>53</v>
      </c>
      <c r="B65" s="2" t="s">
        <v>110</v>
      </c>
      <c r="C65" s="2" t="s">
        <v>110</v>
      </c>
      <c r="D65" s="4" t="s">
        <v>31</v>
      </c>
      <c r="E65" s="8"/>
      <c r="F65" s="8">
        <v>1</v>
      </c>
      <c r="G65" s="8">
        <f t="shared" si="4"/>
        <v>0</v>
      </c>
    </row>
    <row r="66" spans="1:7" ht="42" x14ac:dyDescent="0.15">
      <c r="A66" s="3">
        <v>54</v>
      </c>
      <c r="B66" s="2" t="s">
        <v>113</v>
      </c>
      <c r="C66" s="2" t="s">
        <v>114</v>
      </c>
      <c r="D66" s="4" t="s">
        <v>31</v>
      </c>
      <c r="E66" s="8"/>
      <c r="F66" s="8">
        <v>1</v>
      </c>
      <c r="G66" s="8">
        <f t="shared" si="4"/>
        <v>0</v>
      </c>
    </row>
    <row r="67" spans="1:7" ht="20.25" customHeight="1" x14ac:dyDescent="0.15">
      <c r="A67" s="3">
        <v>55</v>
      </c>
      <c r="B67" s="2" t="s">
        <v>54</v>
      </c>
      <c r="C67" s="2" t="s">
        <v>55</v>
      </c>
      <c r="D67" s="4" t="s">
        <v>31</v>
      </c>
      <c r="E67" s="8"/>
      <c r="F67" s="8">
        <v>1</v>
      </c>
      <c r="G67" s="8">
        <f t="shared" si="4"/>
        <v>0</v>
      </c>
    </row>
    <row r="68" spans="1:7" ht="20.25" customHeight="1" x14ac:dyDescent="0.15">
      <c r="A68" s="3">
        <v>56</v>
      </c>
      <c r="B68" s="2" t="s">
        <v>56</v>
      </c>
      <c r="C68" s="2" t="s">
        <v>57</v>
      </c>
      <c r="D68" s="4" t="s">
        <v>31</v>
      </c>
      <c r="E68" s="8"/>
      <c r="F68" s="8">
        <v>1</v>
      </c>
      <c r="G68" s="8">
        <f t="shared" si="4"/>
        <v>0</v>
      </c>
    </row>
    <row r="69" spans="1:7" ht="20.25" customHeight="1" x14ac:dyDescent="0.15">
      <c r="A69" s="25" t="s">
        <v>14</v>
      </c>
      <c r="B69" s="26"/>
      <c r="C69" s="26"/>
      <c r="D69" s="26"/>
      <c r="E69" s="26"/>
      <c r="F69" s="27"/>
      <c r="G69" s="17">
        <f>SUM(G53:G68)</f>
        <v>0</v>
      </c>
    </row>
    <row r="70" spans="1:7" ht="23" customHeight="1" x14ac:dyDescent="0.15">
      <c r="A70" s="22" t="s">
        <v>58</v>
      </c>
      <c r="B70" s="23"/>
      <c r="C70" s="23"/>
      <c r="D70" s="23"/>
      <c r="E70" s="23"/>
      <c r="F70" s="24"/>
      <c r="G70" s="16">
        <f>G69+G51+G38+G28+G16+G11</f>
        <v>0</v>
      </c>
    </row>
    <row r="77" spans="1:7" ht="18" customHeight="1" x14ac:dyDescent="0.15">
      <c r="D77" s="19" t="s">
        <v>121</v>
      </c>
      <c r="E77" s="20"/>
      <c r="F77" s="20"/>
      <c r="G77" s="20"/>
    </row>
    <row r="78" spans="1:7" ht="18" customHeight="1" x14ac:dyDescent="0.15">
      <c r="D78" s="21" t="s">
        <v>59</v>
      </c>
      <c r="E78" s="21"/>
      <c r="F78" s="21"/>
      <c r="G78" s="21"/>
    </row>
  </sheetData>
  <mergeCells count="9">
    <mergeCell ref="D77:G77"/>
    <mergeCell ref="D78:G78"/>
    <mergeCell ref="A70:F70"/>
    <mergeCell ref="A11:F11"/>
    <mergeCell ref="A16:F16"/>
    <mergeCell ref="A28:F28"/>
    <mergeCell ref="A38:F38"/>
    <mergeCell ref="A51:F51"/>
    <mergeCell ref="A69:F69"/>
  </mergeCells>
  <phoneticPr fontId="3" type="noConversion"/>
  <pageMargins left="0.5" right="0.5" top="0.75" bottom="0.75" header="0.27777800000000002" footer="0.27777800000000002"/>
  <pageSetup paperSize="9" scale="79" fitToHeight="5" orientation="landscape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Bazalík</cp:lastModifiedBy>
  <cp:lastPrinted>2017-02-08T08:40:31Z</cp:lastPrinted>
  <dcterms:created xsi:type="dcterms:W3CDTF">2020-06-02T15:06:08Z</dcterms:created>
  <dcterms:modified xsi:type="dcterms:W3CDTF">2020-06-02T15:22:06Z</dcterms:modified>
</cp:coreProperties>
</file>