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57" activeTab="2"/>
  </bookViews>
  <sheets>
    <sheet name="Rekapitulace" sheetId="1" r:id="rId1"/>
    <sheet name="VRN" sheetId="2" r:id="rId2"/>
    <sheet name="Mobiliář" sheetId="3" r:id="rId3"/>
    <sheet name="zpevněné plochy" sheetId="4" r:id="rId4"/>
  </sheets>
  <definedNames>
    <definedName name="_xlnm.Print_Area" localSheetId="1">'VRN'!$A$1:$D$25</definedName>
  </definedNames>
  <calcPr fullCalcOnLoad="1"/>
</workbook>
</file>

<file path=xl/sharedStrings.xml><?xml version="1.0" encoding="utf-8"?>
<sst xmlns="http://schemas.openxmlformats.org/spreadsheetml/2006/main" count="221" uniqueCount="118">
  <si>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</si>
  <si>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</si>
  <si>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</si>
  <si>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</si>
  <si>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</si>
  <si>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</si>
  <si>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</si>
  <si>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</si>
  <si>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</si>
  <si>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m3</t>
  </si>
  <si>
    <t>t</t>
  </si>
  <si>
    <t>m</t>
  </si>
  <si>
    <t>VÝKAZ VYMĚR</t>
  </si>
  <si>
    <t>kpt</t>
  </si>
  <si>
    <t>Abiotické prvky</t>
  </si>
  <si>
    <t>Přesun hmot pro TÚ</t>
  </si>
  <si>
    <t>Dodávka :</t>
  </si>
  <si>
    <t>Beton prostý C20/25 pro kotvení prvků mobiliáře</t>
  </si>
  <si>
    <t xml:space="preserve">CELKEM </t>
  </si>
  <si>
    <t>Dodávka</t>
  </si>
  <si>
    <t>Mlatové plochy a cesty</t>
  </si>
  <si>
    <t>bm</t>
  </si>
  <si>
    <t>Komunikace a zpevněné plochy</t>
  </si>
  <si>
    <t>KOMUNIKACE A ZPEVNĚNÉ PLOCHY</t>
  </si>
  <si>
    <t>MLATOVÉ KOMUNIKACE A ZPEVNĚNÉ PLOCHY :</t>
  </si>
  <si>
    <t>MOBILIÁŘ  A HERNÍ PRVKY  :</t>
  </si>
  <si>
    <t>Skákací panák</t>
  </si>
  <si>
    <t xml:space="preserve">Ocenění navržených technologických operací  a dodávek bylo stanoveno na základě Katalogu popisů a směrných cen stavebních prací (800-1, 823-1 ÚRS Praha), cen výrobců mobiliáře a na základě znalosti cen v čase a místě obvyklých. </t>
  </si>
  <si>
    <t xml:space="preserve">Ocenění navržených tprací a dodávek bylo stanoveno na základě Katalogu popisů a směrných cen stavebních prací (800-1, 823-1 ÚRS Praha), cen výrobců a na základě znalosti cen v čase a místě obvyklých. </t>
  </si>
  <si>
    <t>DPH</t>
  </si>
  <si>
    <t>CELKEM VČETNÉ DPH</t>
  </si>
  <si>
    <t>Výčet ostatních a vedlejších nákladů, nezbytných pro realizaci díla a zahrnutých do 3% nákladů VRN v Rekapitulaci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</si>
  <si>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</si>
  <si>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</si>
  <si>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</si>
  <si>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</si>
  <si>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</si>
  <si>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</si>
  <si>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</si>
  <si>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</si>
  <si>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</si>
  <si>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</si>
  <si>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případnou kolaudaci díla</t>
  </si>
  <si>
    <t>CELKEM BEZ DPH</t>
  </si>
  <si>
    <t>Příprava pro instalaci prvků, vytýčení v terénu, plošná úprava terénu</t>
  </si>
  <si>
    <t>Montáž herních prvků individuálních do betonových patek dle technologie výrobce</t>
  </si>
  <si>
    <t>Vytýčení staveniště a trasování komunikací a povrchů</t>
  </si>
  <si>
    <t>Případná úprava výšek navazujících ploch s dobetonováním nebo předlážděním a úpravou obrubníků</t>
  </si>
  <si>
    <t>Zpevněné plochy a dopadové plochy sportovišť</t>
  </si>
  <si>
    <t>zařízení staveniště a související náklady</t>
  </si>
  <si>
    <t>Liberec</t>
  </si>
  <si>
    <t>Odstranění betonové dlažby</t>
  </si>
  <si>
    <t>Odstranění pískoviště</t>
  </si>
  <si>
    <t>Úprava dětského hřiště</t>
  </si>
  <si>
    <t>Pryžový obrubník</t>
  </si>
  <si>
    <t>Praný kačírek frakce 4/8 mm</t>
  </si>
  <si>
    <t>Pérovka</t>
  </si>
  <si>
    <t>Pískoviště</t>
  </si>
  <si>
    <t>m2 / m3</t>
  </si>
  <si>
    <t>Terénní úpravy před založením dětského hřiště</t>
  </si>
  <si>
    <t>Přesun či repase parkových laviček</t>
  </si>
  <si>
    <t>Montáž herních sestav do betonových patek dle technologie výrobce</t>
  </si>
  <si>
    <t>Demontáž a přemístění na deponii města nebo likvidace stávajících herních prvků</t>
  </si>
  <si>
    <t>Sestava se skluzavkou</t>
  </si>
  <si>
    <t>Montáž a kotvení do betonu obvodového pryžového obrubníku dopadové plochy herních sestav</t>
  </si>
  <si>
    <t>Přípravné, bourací práce a rekultivace</t>
  </si>
  <si>
    <t>BOURACÍ A REKULTIVACE</t>
  </si>
  <si>
    <t>Rekultivace, mobiliář a herní prvky</t>
  </si>
  <si>
    <t>Instalace geotextilie a kopaného písku do pískoviště vrstva 30 cm</t>
  </si>
  <si>
    <t>Písek kopaný do pískoviště</t>
  </si>
  <si>
    <t>Separační geotextilie G 300 + 10%</t>
  </si>
  <si>
    <t>Skákací panák EPDM granulát  tl.3cm</t>
  </si>
  <si>
    <t>Montáž skákacího panáka - přilepení na betonový podklad včetně spojovacího materiálu</t>
  </si>
  <si>
    <t>Beton prostý C20/25 pro kotvení svodnice a pryžových obrub</t>
  </si>
  <si>
    <t>Odstranění sasfaltových a betonových ploch</t>
  </si>
  <si>
    <t>demontáž a montáž  infotabule  do betonových patek</t>
  </si>
  <si>
    <t>Vedlejší rozpočtové náklady - zařízení staveniště 1%</t>
  </si>
  <si>
    <t>43/3,5</t>
  </si>
  <si>
    <t>Mobiliář a herní prvky</t>
  </si>
  <si>
    <t>Zřízení betonového podkladu skákacího panáka</t>
  </si>
  <si>
    <t>Basketbalový koš</t>
  </si>
  <si>
    <t>Montáž basketbalového koše do betonových patek dle technologie výrobce</t>
  </si>
  <si>
    <t xml:space="preserve">REKAPITULACE </t>
  </si>
  <si>
    <t>Kreslící tabule</t>
  </si>
  <si>
    <t>Odkopávky nezapažené pro obrubu stávajícího chodníku do 30 cm ve svahu</t>
  </si>
  <si>
    <t>Úprava pláně v zářezech se zhutněním ve svahu</t>
  </si>
  <si>
    <t xml:space="preserve">Svahování trvalých zářezů a násypů </t>
  </si>
  <si>
    <t xml:space="preserve">m </t>
  </si>
  <si>
    <t>zábradlí kovové s dřevěným madlem</t>
  </si>
  <si>
    <t>Vahadlová houpačka</t>
  </si>
  <si>
    <t>Rámová houpačka se sedátkem hnízdo nebo dvěma sedáky</t>
  </si>
  <si>
    <t>žulová dlažba  5x5 cm štípaná</t>
  </si>
  <si>
    <t>Ocelová pásnice 100/6 mm včetně spojovacího a kotevního materiálu + 1%</t>
  </si>
  <si>
    <t>Pískoviště hranoly 3x3 m</t>
  </si>
  <si>
    <t>výšková úprava kalalizační vpusti</t>
  </si>
  <si>
    <t>Montáž a kotvení ocelových pásnic pro obrubu mlatových ploch</t>
  </si>
  <si>
    <t>Montáž kamenného obrubníku vyvýšeného do betonu</t>
  </si>
  <si>
    <t>Demontáž kamenného obrubníku vyvýšeného do betonu</t>
  </si>
  <si>
    <t xml:space="preserve">Podklad ŠD 0/32 v tl. 100 mm </t>
  </si>
  <si>
    <t>Montáž a kotvení ocelového zábradlí</t>
  </si>
  <si>
    <t>Úprava pláně v zářezech se zhutněním</t>
  </si>
  <si>
    <t>Odkopávky nezapažené pro  dopadové plochy do 30 cm</t>
  </si>
  <si>
    <t>Odkopávky nezapažené pro mlatové a dlážděné cesty do 30 cm</t>
  </si>
  <si>
    <t>vytrhání dlažby, asfaltových a betonových ploch včetně likvidace</t>
  </si>
  <si>
    <t>Zlepšení zemní pláně ŠD 0/63 v tl. 150 mm</t>
  </si>
  <si>
    <t>Zřízení dopadové plochy z tříděného kačírku 4/8 300 mm včetně separační textilie</t>
  </si>
  <si>
    <t>Krycí obrusná vrstva ŠD 0/32 v tl. 100 mm hutněný perk</t>
  </si>
  <si>
    <t xml:space="preserve">Drcené kamenivo 0/63 mm </t>
  </si>
  <si>
    <t>Drcené kamenivo 0/32 mm perk</t>
  </si>
  <si>
    <t>Praný kačírek certifikovaný 4/8 mm</t>
  </si>
  <si>
    <t>Separační textilie Geofiltex 300 + 5%</t>
  </si>
  <si>
    <t xml:space="preserve">Kladení dlažby žulové nepravidelné plocha do 50 m2 se spárováním a hutněním </t>
  </si>
  <si>
    <t>nám. Českých bratří</t>
  </si>
  <si>
    <t xml:space="preserve">Pryžový obrubník 1000/250/50 mm včetně spojovacích kolíků + 1% </t>
  </si>
  <si>
    <t>Kolotoč</t>
  </si>
  <si>
    <t>Montáž a instalace prefabrikovaných svodnic do mlatových cest do betonu, součástí zřízení drenáže</t>
  </si>
  <si>
    <t>Ocelová prefabrikovaná svodnice (U profil 100/90/5mm) s krycí mřížkou délky 3 m a drenážní trubka 100mm délky 2m</t>
  </si>
  <si>
    <t>Rámová houpačka se sedátky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</si>
</sst>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###0;###0"/>
    <numFmt numFmtId="177" formatCode="#,##0;#,##0"/>
    <numFmt numFmtId="178" formatCode="#,##0.00;[Red]\-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11"/>
      <name val="Calibri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6"/>
      <color indexed="10"/>
      <name val="Arial Narrow"/>
      <family val="2"/>
    </font>
    <font>
      <b/>
      <sz val="10"/>
      <color indexed="30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0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157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162" applyFont="1" applyAlignment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168" applyFont="1" applyFill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157" applyFont="1" applyAlignment="1">
      <alignment vertical="center"/>
      <protection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10" xfId="168" applyFont="1" applyFill="1" applyBorder="1" applyAlignment="1">
      <alignment horizontal="center" vertical="center"/>
      <protection/>
    </xf>
    <xf numFmtId="0" fontId="6" fillId="0" borderId="10" xfId="168" applyFont="1" applyFill="1" applyBorder="1" applyAlignment="1">
      <alignment horizontal="center" vertical="center"/>
      <protection/>
    </xf>
    <xf numFmtId="0" fontId="6" fillId="0" borderId="10" xfId="157" applyFont="1" applyBorder="1" applyAlignment="1">
      <alignment horizontal="center" vertical="center" wrapText="1"/>
      <protection/>
    </xf>
    <xf numFmtId="0" fontId="6" fillId="0" borderId="10" xfId="157" applyFont="1" applyBorder="1" applyAlignment="1">
      <alignment vertical="center" wrapText="1"/>
      <protection/>
    </xf>
    <xf numFmtId="2" fontId="6" fillId="0" borderId="10" xfId="168" applyNumberFormat="1" applyFont="1" applyFill="1" applyBorder="1" applyAlignment="1">
      <alignment horizontal="right" vertical="center"/>
      <protection/>
    </xf>
    <xf numFmtId="0" fontId="6" fillId="0" borderId="10" xfId="1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157" applyFont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0" fontId="7" fillId="0" borderId="0" xfId="168" applyFont="1" applyFill="1" applyBorder="1" applyAlignment="1">
      <alignment horizontal="left"/>
      <protection/>
    </xf>
    <xf numFmtId="0" fontId="3" fillId="0" borderId="0" xfId="162" applyFont="1">
      <alignment/>
      <protection/>
    </xf>
    <xf numFmtId="0" fontId="6" fillId="0" borderId="0" xfId="157" applyFont="1">
      <alignment/>
      <protection/>
    </xf>
    <xf numFmtId="0" fontId="6" fillId="0" borderId="10" xfId="0" applyFont="1" applyBorder="1" applyAlignment="1">
      <alignment horizontal="left" vertical="center" wrapText="1"/>
    </xf>
    <xf numFmtId="0" fontId="3" fillId="0" borderId="0" xfId="162" applyFont="1" applyBorder="1" applyAlignment="1" applyProtection="1">
      <alignment horizontal="center"/>
      <protection locked="0"/>
    </xf>
    <xf numFmtId="0" fontId="64" fillId="0" borderId="0" xfId="0" applyFont="1" applyAlignment="1">
      <alignment horizontal="left"/>
    </xf>
    <xf numFmtId="0" fontId="3" fillId="0" borderId="0" xfId="162" applyFont="1" applyBorder="1" applyAlignment="1" applyProtection="1">
      <alignment horizontal="left"/>
      <protection locked="0"/>
    </xf>
    <xf numFmtId="0" fontId="9" fillId="0" borderId="0" xfId="168" applyFont="1" applyFill="1" applyBorder="1" applyAlignment="1">
      <alignment horizontal="left"/>
      <protection/>
    </xf>
    <xf numFmtId="0" fontId="6" fillId="0" borderId="0" xfId="162" applyFont="1">
      <alignment/>
      <protection/>
    </xf>
    <xf numFmtId="0" fontId="7" fillId="0" borderId="11" xfId="0" applyFont="1" applyBorder="1" applyAlignment="1">
      <alignment/>
    </xf>
    <xf numFmtId="0" fontId="9" fillId="0" borderId="0" xfId="168" applyFont="1" applyFill="1" applyBorder="1">
      <alignment/>
      <protection/>
    </xf>
    <xf numFmtId="0" fontId="9" fillId="0" borderId="0" xfId="168" applyFont="1" applyFill="1" applyBorder="1" applyAlignment="1">
      <alignment horizontal="center"/>
      <protection/>
    </xf>
    <xf numFmtId="0" fontId="6" fillId="0" borderId="10" xfId="157" applyFont="1" applyBorder="1" applyAlignment="1">
      <alignment horizontal="left" vertical="center" wrapText="1"/>
      <protection/>
    </xf>
    <xf numFmtId="2" fontId="6" fillId="0" borderId="10" xfId="126" applyNumberFormat="1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2" fontId="6" fillId="0" borderId="10" xfId="162" applyNumberFormat="1" applyFont="1" applyBorder="1" applyAlignment="1" applyProtection="1">
      <alignment vertical="center"/>
      <protection locked="0"/>
    </xf>
    <xf numFmtId="0" fontId="6" fillId="0" borderId="10" xfId="162" applyFont="1" applyBorder="1" applyAlignment="1" applyProtection="1">
      <alignment horizontal="left" vertical="center" wrapText="1"/>
      <protection locked="0"/>
    </xf>
    <xf numFmtId="0" fontId="9" fillId="0" borderId="10" xfId="157" applyFont="1" applyFill="1" applyBorder="1" applyAlignment="1">
      <alignment vertical="center" wrapText="1"/>
      <protection/>
    </xf>
    <xf numFmtId="170" fontId="6" fillId="0" borderId="10" xfId="157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2" fontId="6" fillId="0" borderId="10" xfId="35" applyNumberFormat="1" applyFont="1" applyBorder="1" applyAlignment="1">
      <alignment horizontal="right" vertical="center"/>
    </xf>
    <xf numFmtId="0" fontId="7" fillId="0" borderId="12" xfId="162" applyFont="1" applyBorder="1" applyAlignment="1" applyProtection="1">
      <alignment horizontal="center"/>
      <protection locked="0"/>
    </xf>
    <xf numFmtId="0" fontId="7" fillId="0" borderId="0" xfId="169" applyFont="1" applyFill="1" applyBorder="1">
      <alignment/>
      <protection/>
    </xf>
    <xf numFmtId="0" fontId="7" fillId="0" borderId="0" xfId="169" applyFont="1" applyFill="1" applyBorder="1" applyAlignment="1">
      <alignment horizontal="center"/>
      <protection/>
    </xf>
    <xf numFmtId="0" fontId="7" fillId="0" borderId="0" xfId="169" applyFont="1" applyFill="1" applyBorder="1" applyAlignment="1">
      <alignment horizontal="left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0" xfId="157" applyFont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12" xfId="162" applyFont="1" applyBorder="1" applyProtection="1">
      <alignment/>
      <protection locked="0"/>
    </xf>
    <xf numFmtId="0" fontId="7" fillId="0" borderId="12" xfId="0" applyFont="1" applyBorder="1" applyAlignment="1">
      <alignment/>
    </xf>
    <xf numFmtId="0" fontId="9" fillId="0" borderId="0" xfId="169" applyFont="1" applyFill="1" applyBorder="1" applyAlignment="1">
      <alignment horizontal="left"/>
      <protection/>
    </xf>
    <xf numFmtId="0" fontId="6" fillId="0" borderId="10" xfId="157" applyFont="1" applyFill="1" applyBorder="1" applyAlignment="1">
      <alignment vertical="center" wrapText="1"/>
      <protection/>
    </xf>
    <xf numFmtId="0" fontId="6" fillId="0" borderId="10" xfId="168" applyFont="1" applyFill="1" applyBorder="1" applyAlignment="1">
      <alignment horizontal="left" vertical="center"/>
      <protection/>
    </xf>
    <xf numFmtId="0" fontId="9" fillId="0" borderId="13" xfId="162" applyFont="1" applyBorder="1" applyProtection="1">
      <alignment/>
      <protection locked="0"/>
    </xf>
    <xf numFmtId="0" fontId="9" fillId="0" borderId="11" xfId="162" applyFont="1" applyBorder="1" applyProtection="1">
      <alignment/>
      <protection locked="0"/>
    </xf>
    <xf numFmtId="0" fontId="9" fillId="0" borderId="14" xfId="162" applyFont="1" applyBorder="1" applyProtection="1">
      <alignment/>
      <protection locked="0"/>
    </xf>
    <xf numFmtId="0" fontId="9" fillId="0" borderId="0" xfId="0" applyFont="1" applyBorder="1" applyAlignment="1">
      <alignment horizontal="left"/>
    </xf>
    <xf numFmtId="0" fontId="6" fillId="0" borderId="0" xfId="162" applyFont="1" applyBorder="1" applyAlignment="1" applyProtection="1">
      <alignment horizontal="left"/>
      <protection locked="0"/>
    </xf>
    <xf numFmtId="0" fontId="6" fillId="0" borderId="0" xfId="162" applyFont="1" applyBorder="1" applyAlignment="1" applyProtection="1">
      <alignment horizontal="center"/>
      <protection locked="0"/>
    </xf>
    <xf numFmtId="0" fontId="6" fillId="0" borderId="15" xfId="162" applyFont="1" applyBorder="1" applyAlignment="1" applyProtection="1">
      <alignment horizontal="center"/>
      <protection locked="0"/>
    </xf>
    <xf numFmtId="2" fontId="6" fillId="0" borderId="10" xfId="168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6" fillId="0" borderId="15" xfId="162" applyFont="1" applyBorder="1" applyAlignment="1" applyProtection="1">
      <alignment horizontal="left"/>
      <protection locked="0"/>
    </xf>
    <xf numFmtId="0" fontId="13" fillId="0" borderId="10" xfId="168" applyFont="1" applyFill="1" applyBorder="1" applyAlignment="1">
      <alignment horizontal="center"/>
      <protection/>
    </xf>
    <xf numFmtId="2" fontId="13" fillId="0" borderId="10" xfId="168" applyNumberFormat="1" applyFont="1" applyFill="1" applyBorder="1" applyAlignment="1">
      <alignment horizontal="center"/>
      <protection/>
    </xf>
    <xf numFmtId="2" fontId="6" fillId="0" borderId="10" xfId="0" applyNumberFormat="1" applyFont="1" applyFill="1" applyBorder="1" applyAlignment="1">
      <alignment vertical="center"/>
    </xf>
    <xf numFmtId="2" fontId="6" fillId="0" borderId="10" xfId="126" applyNumberFormat="1" applyFont="1" applyFill="1" applyBorder="1" applyAlignment="1">
      <alignment horizontal="right" vertical="center"/>
    </xf>
    <xf numFmtId="0" fontId="6" fillId="0" borderId="10" xfId="157" applyFont="1" applyFill="1" applyBorder="1" applyAlignment="1">
      <alignment horizontal="center" vertical="center" wrapText="1"/>
      <protection/>
    </xf>
    <xf numFmtId="2" fontId="6" fillId="0" borderId="10" xfId="157" applyNumberFormat="1" applyFont="1" applyFill="1" applyBorder="1" applyAlignment="1">
      <alignment horizontal="right" vertical="center" wrapText="1"/>
      <protection/>
    </xf>
    <xf numFmtId="2" fontId="6" fillId="0" borderId="10" xfId="4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10" xfId="162" applyFont="1" applyFill="1" applyBorder="1" applyAlignment="1" applyProtection="1">
      <alignment horizontal="center" vertical="center"/>
      <protection locked="0"/>
    </xf>
    <xf numFmtId="2" fontId="6" fillId="0" borderId="10" xfId="162" applyNumberFormat="1" applyFont="1" applyFill="1" applyBorder="1" applyAlignment="1" applyProtection="1">
      <alignment vertical="center"/>
      <protection locked="0"/>
    </xf>
    <xf numFmtId="0" fontId="6" fillId="0" borderId="10" xfId="162" applyFont="1" applyFill="1" applyBorder="1" applyAlignment="1" applyProtection="1">
      <alignment vertical="center" wrapText="1"/>
      <protection locked="0"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3" fillId="0" borderId="0" xfId="168" applyFont="1" applyFill="1" applyBorder="1">
      <alignment/>
      <protection/>
    </xf>
    <xf numFmtId="2" fontId="3" fillId="0" borderId="0" xfId="157" applyNumberFormat="1" applyFont="1" applyBorder="1" applyAlignment="1">
      <alignment horizontal="right" vertical="top" wrapText="1"/>
      <protection/>
    </xf>
    <xf numFmtId="2" fontId="3" fillId="0" borderId="0" xfId="157" applyNumberFormat="1" applyFont="1" applyBorder="1" applyAlignment="1">
      <alignment horizontal="right" vertical="center"/>
      <protection/>
    </xf>
    <xf numFmtId="8" fontId="3" fillId="0" borderId="0" xfId="157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2" fontId="66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8" fontId="3" fillId="0" borderId="0" xfId="72" applyNumberFormat="1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8" fontId="66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/>
    </xf>
    <xf numFmtId="44" fontId="62" fillId="0" borderId="0" xfId="72" applyNumberFormat="1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2" fontId="65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0" borderId="10" xfId="168" applyFont="1" applyFill="1" applyBorder="1" applyAlignment="1">
      <alignment vertical="center" wrapText="1"/>
      <protection/>
    </xf>
    <xf numFmtId="0" fontId="68" fillId="0" borderId="0" xfId="0" applyFont="1" applyAlignment="1">
      <alignment vertical="center"/>
    </xf>
    <xf numFmtId="2" fontId="61" fillId="0" borderId="0" xfId="0" applyNumberFormat="1" applyFont="1" applyAlignment="1">
      <alignment vertical="center"/>
    </xf>
    <xf numFmtId="2" fontId="6" fillId="0" borderId="10" xfId="34" applyNumberFormat="1" applyFont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8" fontId="3" fillId="0" borderId="0" xfId="72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168" applyFont="1" applyFill="1" applyBorder="1" applyAlignment="1">
      <alignment horizontal="left" vertical="center" wrapText="1"/>
      <protection/>
    </xf>
    <xf numFmtId="0" fontId="6" fillId="0" borderId="0" xfId="162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2" fontId="6" fillId="0" borderId="10" xfId="40" applyNumberFormat="1" applyFont="1" applyFill="1" applyBorder="1" applyAlignment="1">
      <alignment horizontal="right" vertical="center"/>
    </xf>
    <xf numFmtId="2" fontId="6" fillId="0" borderId="10" xfId="67" applyNumberFormat="1" applyFont="1" applyFill="1" applyBorder="1" applyAlignment="1">
      <alignment vertical="center"/>
    </xf>
    <xf numFmtId="2" fontId="6" fillId="0" borderId="10" xfId="67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67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7" fillId="0" borderId="14" xfId="0" applyFont="1" applyBorder="1" applyAlignment="1">
      <alignment/>
    </xf>
    <xf numFmtId="0" fontId="3" fillId="0" borderId="15" xfId="162" applyFont="1" applyBorder="1" applyAlignment="1" applyProtection="1">
      <alignment horizontal="left"/>
      <protection locked="0"/>
    </xf>
    <xf numFmtId="0" fontId="3" fillId="0" borderId="15" xfId="162" applyFont="1" applyBorder="1" applyAlignment="1" applyProtection="1">
      <alignment horizontal="center"/>
      <protection locked="0"/>
    </xf>
    <xf numFmtId="0" fontId="6" fillId="0" borderId="0" xfId="162" applyFont="1" applyBorder="1" applyAlignment="1" applyProtection="1">
      <alignment horizontal="left" vertical="center"/>
      <protection locked="0"/>
    </xf>
    <xf numFmtId="0" fontId="6" fillId="0" borderId="0" xfId="162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vertical="center"/>
    </xf>
    <xf numFmtId="0" fontId="69" fillId="0" borderId="11" xfId="162" applyFont="1" applyFill="1" applyBorder="1" applyAlignment="1" applyProtection="1">
      <alignment vertical="center"/>
      <protection locked="0"/>
    </xf>
    <xf numFmtId="0" fontId="6" fillId="0" borderId="0" xfId="162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Alignment="1">
      <alignment vertical="center"/>
    </xf>
    <xf numFmtId="0" fontId="70" fillId="0" borderId="11" xfId="170" applyFont="1" applyFill="1" applyBorder="1" applyAlignment="1">
      <alignment horizontal="left" vertical="center"/>
      <protection/>
    </xf>
    <xf numFmtId="0" fontId="6" fillId="0" borderId="11" xfId="162" applyFont="1" applyBorder="1" applyAlignment="1" applyProtection="1">
      <alignment horizontal="left" vertical="center"/>
      <protection locked="0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3" fillId="0" borderId="16" xfId="162" applyFont="1" applyBorder="1" applyAlignment="1" applyProtection="1">
      <alignment horizontal="center"/>
      <protection locked="0"/>
    </xf>
    <xf numFmtId="2" fontId="6" fillId="0" borderId="10" xfId="36" applyNumberFormat="1" applyFont="1" applyFill="1" applyBorder="1" applyAlignment="1">
      <alignment horizontal="right" vertical="center"/>
    </xf>
    <xf numFmtId="0" fontId="3" fillId="0" borderId="0" xfId="157" applyFont="1" applyFill="1">
      <alignment/>
      <protection/>
    </xf>
    <xf numFmtId="0" fontId="9" fillId="0" borderId="13" xfId="168" applyFont="1" applyFill="1" applyBorder="1" applyAlignment="1">
      <alignment horizontal="left"/>
      <protection/>
    </xf>
    <xf numFmtId="0" fontId="3" fillId="0" borderId="12" xfId="162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62" fillId="0" borderId="0" xfId="162" applyFont="1" applyBorder="1" applyAlignment="1" applyProtection="1">
      <alignment horizontal="center"/>
      <protection locked="0"/>
    </xf>
    <xf numFmtId="44" fontId="69" fillId="0" borderId="0" xfId="72" applyFont="1" applyFill="1" applyAlignment="1">
      <alignment vertical="center"/>
    </xf>
    <xf numFmtId="44" fontId="6" fillId="0" borderId="0" xfId="72" applyFont="1" applyFill="1" applyAlignment="1">
      <alignment vertical="center"/>
    </xf>
    <xf numFmtId="0" fontId="6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10" xfId="157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1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10" xfId="162" applyFont="1" applyFill="1" applyBorder="1" applyAlignment="1" applyProtection="1">
      <alignment/>
      <protection locked="0"/>
    </xf>
    <xf numFmtId="0" fontId="6" fillId="0" borderId="10" xfId="162" applyFont="1" applyFill="1" applyBorder="1" applyAlignment="1" applyProtection="1">
      <alignment horizontal="center"/>
      <protection locked="0"/>
    </xf>
    <xf numFmtId="2" fontId="5" fillId="0" borderId="0" xfId="72" applyNumberFormat="1" applyFont="1" applyBorder="1" applyAlignment="1">
      <alignment vertical="center" wrapText="1"/>
    </xf>
    <xf numFmtId="2" fontId="66" fillId="0" borderId="0" xfId="72" applyNumberFormat="1" applyFont="1" applyAlignment="1">
      <alignment/>
    </xf>
    <xf numFmtId="2" fontId="3" fillId="0" borderId="0" xfId="72" applyNumberFormat="1" applyFont="1" applyAlignment="1">
      <alignment vertical="center"/>
    </xf>
    <xf numFmtId="2" fontId="3" fillId="0" borderId="0" xfId="72" applyNumberFormat="1" applyFont="1" applyAlignment="1">
      <alignment/>
    </xf>
    <xf numFmtId="2" fontId="7" fillId="0" borderId="0" xfId="72" applyNumberFormat="1" applyFont="1" applyAlignment="1">
      <alignment/>
    </xf>
    <xf numFmtId="2" fontId="6" fillId="0" borderId="0" xfId="72" applyNumberFormat="1" applyFont="1" applyAlignment="1">
      <alignment/>
    </xf>
    <xf numFmtId="2" fontId="6" fillId="0" borderId="0" xfId="72" applyNumberFormat="1" applyFont="1" applyFill="1" applyAlignment="1">
      <alignment vertical="center"/>
    </xf>
    <xf numFmtId="2" fontId="69" fillId="0" borderId="0" xfId="72" applyNumberFormat="1" applyFont="1" applyFill="1" applyAlignment="1">
      <alignment vertical="center"/>
    </xf>
    <xf numFmtId="2" fontId="6" fillId="0" borderId="0" xfId="72" applyNumberFormat="1" applyFont="1" applyAlignment="1">
      <alignment vertical="center"/>
    </xf>
    <xf numFmtId="2" fontId="3" fillId="0" borderId="0" xfId="72" applyNumberFormat="1" applyFont="1" applyFill="1" applyAlignment="1">
      <alignment/>
    </xf>
    <xf numFmtId="2" fontId="9" fillId="0" borderId="10" xfId="72" applyNumberFormat="1" applyFont="1" applyFill="1" applyBorder="1" applyAlignment="1">
      <alignment vertical="center"/>
    </xf>
    <xf numFmtId="2" fontId="9" fillId="0" borderId="0" xfId="72" applyNumberFormat="1" applyFont="1" applyAlignment="1">
      <alignment vertical="center"/>
    </xf>
    <xf numFmtId="2" fontId="61" fillId="0" borderId="0" xfId="72" applyNumberFormat="1" applyFont="1" applyAlignment="1">
      <alignment/>
    </xf>
    <xf numFmtId="2" fontId="61" fillId="0" borderId="0" xfId="72" applyNumberFormat="1" applyFont="1" applyAlignment="1">
      <alignment vertical="center"/>
    </xf>
    <xf numFmtId="2" fontId="12" fillId="0" borderId="0" xfId="72" applyNumberFormat="1" applyFont="1" applyAlignment="1">
      <alignment/>
    </xf>
    <xf numFmtId="2" fontId="61" fillId="0" borderId="0" xfId="72" applyNumberFormat="1" applyFont="1" applyFill="1" applyAlignment="1">
      <alignment vertical="center"/>
    </xf>
    <xf numFmtId="2" fontId="6" fillId="0" borderId="0" xfId="72" applyNumberFormat="1" applyFont="1" applyFill="1" applyAlignment="1">
      <alignment/>
    </xf>
    <xf numFmtId="2" fontId="67" fillId="0" borderId="0" xfId="72" applyNumberFormat="1" applyFont="1" applyAlignment="1">
      <alignment/>
    </xf>
    <xf numFmtId="2" fontId="3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174" fontId="66" fillId="0" borderId="0" xfId="0" applyNumberFormat="1" applyFont="1" applyAlignment="1">
      <alignment/>
    </xf>
    <xf numFmtId="2" fontId="9" fillId="0" borderId="0" xfId="0" applyNumberFormat="1" applyFont="1" applyFill="1" applyAlignment="1">
      <alignment vertical="center"/>
    </xf>
    <xf numFmtId="2" fontId="6" fillId="0" borderId="10" xfId="34" applyNumberFormat="1" applyFont="1" applyFill="1" applyBorder="1" applyAlignment="1">
      <alignment horizontal="right" vertical="center"/>
    </xf>
    <xf numFmtId="0" fontId="6" fillId="0" borderId="0" xfId="162" applyFont="1" applyFill="1" applyBorder="1" applyAlignment="1" applyProtection="1">
      <alignment/>
      <protection locked="0"/>
    </xf>
    <xf numFmtId="0" fontId="6" fillId="0" borderId="0" xfId="162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67" applyNumberFormat="1" applyFont="1" applyFill="1" applyBorder="1" applyAlignment="1">
      <alignment horizontal="right" vertical="center"/>
    </xf>
    <xf numFmtId="2" fontId="6" fillId="0" borderId="10" xfId="63" applyNumberFormat="1" applyFont="1" applyBorder="1" applyAlignment="1">
      <alignment horizontal="right" vertical="center"/>
    </xf>
    <xf numFmtId="0" fontId="67" fillId="0" borderId="0" xfId="0" applyFont="1" applyAlignment="1">
      <alignment horizontal="left"/>
    </xf>
    <xf numFmtId="0" fontId="6" fillId="0" borderId="18" xfId="168" applyFont="1" applyFill="1" applyBorder="1" applyAlignment="1">
      <alignment horizontal="left" vertical="center" wrapText="1"/>
      <protection/>
    </xf>
    <xf numFmtId="0" fontId="6" fillId="0" borderId="18" xfId="168" applyFont="1" applyFill="1" applyBorder="1" applyAlignment="1">
      <alignment horizontal="center" vertical="center"/>
      <protection/>
    </xf>
    <xf numFmtId="2" fontId="6" fillId="0" borderId="18" xfId="168" applyNumberFormat="1" applyFont="1" applyFill="1" applyBorder="1" applyAlignment="1">
      <alignment horizontal="right" vertical="center"/>
      <protection/>
    </xf>
    <xf numFmtId="2" fontId="6" fillId="0" borderId="18" xfId="168" applyNumberFormat="1" applyFont="1" applyFill="1" applyBorder="1" applyAlignment="1">
      <alignment vertical="center"/>
      <protection/>
    </xf>
    <xf numFmtId="2" fontId="9" fillId="0" borderId="0" xfId="72" applyNumberFormat="1" applyFont="1" applyFill="1" applyAlignment="1">
      <alignment vertical="center"/>
    </xf>
    <xf numFmtId="0" fontId="66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3" fillId="0" borderId="0" xfId="157" applyFont="1" applyBorder="1" applyAlignment="1">
      <alignment horizontal="left" wrapText="1"/>
      <protection/>
    </xf>
    <xf numFmtId="174" fontId="65" fillId="0" borderId="12" xfId="72" applyNumberFormat="1" applyFont="1" applyBorder="1" applyAlignment="1">
      <alignment horizontal="right"/>
    </xf>
    <xf numFmtId="174" fontId="65" fillId="0" borderId="17" xfId="72" applyNumberFormat="1" applyFont="1" applyBorder="1" applyAlignment="1">
      <alignment horizontal="right"/>
    </xf>
    <xf numFmtId="174" fontId="65" fillId="0" borderId="0" xfId="72" applyNumberFormat="1" applyFont="1" applyBorder="1" applyAlignment="1">
      <alignment horizontal="right"/>
    </xf>
    <xf numFmtId="174" fontId="65" fillId="0" borderId="16" xfId="72" applyNumberFormat="1" applyFont="1" applyBorder="1" applyAlignment="1">
      <alignment horizontal="right"/>
    </xf>
    <xf numFmtId="174" fontId="65" fillId="0" borderId="15" xfId="72" applyNumberFormat="1" applyFont="1" applyBorder="1" applyAlignment="1">
      <alignment horizontal="right"/>
    </xf>
    <xf numFmtId="174" fontId="65" fillId="0" borderId="19" xfId="7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74" fontId="62" fillId="0" borderId="0" xfId="0" applyNumberFormat="1" applyFont="1" applyAlignment="1">
      <alignment horizontal="left"/>
    </xf>
    <xf numFmtId="0" fontId="62" fillId="0" borderId="0" xfId="0" applyNumberFormat="1" applyFont="1" applyAlignment="1">
      <alignment horizontal="left"/>
    </xf>
    <xf numFmtId="0" fontId="6" fillId="0" borderId="0" xfId="162" applyFont="1" applyFill="1" applyBorder="1" applyAlignment="1" applyProtection="1">
      <alignment horizontal="center" vertical="center"/>
      <protection locked="0"/>
    </xf>
    <xf numFmtId="0" fontId="6" fillId="0" borderId="16" xfId="162" applyFont="1" applyFill="1" applyBorder="1" applyAlignment="1" applyProtection="1">
      <alignment horizontal="center" vertical="center"/>
      <protection locked="0"/>
    </xf>
    <xf numFmtId="0" fontId="6" fillId="0" borderId="0" xfId="162" applyFont="1" applyFill="1" applyBorder="1" applyAlignment="1" applyProtection="1">
      <alignment horizontal="left" vertical="center"/>
      <protection locked="0"/>
    </xf>
    <xf numFmtId="0" fontId="9" fillId="0" borderId="20" xfId="157" applyFont="1" applyBorder="1" applyAlignment="1">
      <alignment horizontal="left" vertical="center" wrapText="1"/>
      <protection/>
    </xf>
    <xf numFmtId="0" fontId="9" fillId="0" borderId="18" xfId="157" applyFont="1" applyBorder="1" applyAlignment="1">
      <alignment horizontal="left" vertical="center" wrapText="1"/>
      <protection/>
    </xf>
    <xf numFmtId="0" fontId="9" fillId="0" borderId="21" xfId="157" applyFont="1" applyBorder="1" applyAlignment="1">
      <alignment horizontal="left" vertical="center" wrapText="1"/>
      <protection/>
    </xf>
    <xf numFmtId="2" fontId="5" fillId="0" borderId="10" xfId="73" applyNumberFormat="1" applyFont="1" applyFill="1" applyBorder="1" applyAlignment="1" applyProtection="1">
      <alignment horizontal="right" vertical="center"/>
      <protection locked="0"/>
    </xf>
    <xf numFmtId="174" fontId="5" fillId="0" borderId="10" xfId="73" applyNumberFormat="1" applyFont="1" applyFill="1" applyBorder="1" applyAlignment="1" applyProtection="1">
      <alignment horizontal="right" vertical="center"/>
      <protection locked="0"/>
    </xf>
    <xf numFmtId="0" fontId="3" fillId="0" borderId="15" xfId="162" applyFont="1" applyBorder="1" applyAlignment="1" applyProtection="1">
      <alignment horizontal="center"/>
      <protection locked="0"/>
    </xf>
    <xf numFmtId="0" fontId="3" fillId="0" borderId="19" xfId="162" applyFont="1" applyBorder="1" applyAlignment="1" applyProtection="1">
      <alignment horizontal="center"/>
      <protection locked="0"/>
    </xf>
    <xf numFmtId="0" fontId="3" fillId="0" borderId="0" xfId="162" applyFont="1" applyBorder="1" applyAlignment="1" applyProtection="1">
      <alignment horizontal="center"/>
      <protection locked="0"/>
    </xf>
    <xf numFmtId="0" fontId="3" fillId="0" borderId="16" xfId="162" applyFont="1" applyBorder="1" applyAlignment="1" applyProtection="1">
      <alignment horizontal="center"/>
      <protection locked="0"/>
    </xf>
    <xf numFmtId="0" fontId="62" fillId="0" borderId="0" xfId="162" applyFont="1" applyBorder="1" applyAlignment="1" applyProtection="1">
      <alignment horizontal="center"/>
      <protection locked="0"/>
    </xf>
    <xf numFmtId="0" fontId="62" fillId="0" borderId="16" xfId="162" applyFont="1" applyBorder="1" applyAlignment="1" applyProtection="1">
      <alignment horizontal="center"/>
      <protection locked="0"/>
    </xf>
    <xf numFmtId="0" fontId="72" fillId="0" borderId="20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62" fillId="0" borderId="0" xfId="162" applyFont="1" applyBorder="1" applyAlignment="1" applyProtection="1">
      <alignment horizontal="left"/>
      <protection locked="0"/>
    </xf>
    <xf numFmtId="0" fontId="14" fillId="0" borderId="0" xfId="161" applyFont="1" applyBorder="1" applyAlignment="1">
      <alignment horizontal="left" vertical="center" wrapText="1"/>
      <protection/>
    </xf>
    <xf numFmtId="0" fontId="9" fillId="0" borderId="20" xfId="170" applyFont="1" applyFill="1" applyBorder="1" applyAlignment="1">
      <alignment horizontal="left"/>
      <protection/>
    </xf>
    <xf numFmtId="0" fontId="9" fillId="0" borderId="18" xfId="170" applyFont="1" applyFill="1" applyBorder="1" applyAlignment="1">
      <alignment horizontal="left"/>
      <protection/>
    </xf>
    <xf numFmtId="0" fontId="9" fillId="0" borderId="21" xfId="170" applyFont="1" applyFill="1" applyBorder="1" applyAlignment="1">
      <alignment horizontal="left"/>
      <protection/>
    </xf>
    <xf numFmtId="0" fontId="6" fillId="0" borderId="0" xfId="162" applyFont="1" applyBorder="1" applyAlignment="1" applyProtection="1">
      <alignment horizontal="center" vertical="center"/>
      <protection locked="0"/>
    </xf>
    <xf numFmtId="0" fontId="6" fillId="0" borderId="16" xfId="162" applyFont="1" applyBorder="1" applyAlignment="1" applyProtection="1">
      <alignment horizontal="center" vertical="center"/>
      <protection locked="0"/>
    </xf>
    <xf numFmtId="174" fontId="9" fillId="0" borderId="10" xfId="73" applyNumberFormat="1" applyFont="1" applyFill="1" applyBorder="1" applyAlignment="1" applyProtection="1">
      <alignment horizontal="right" vertical="center"/>
      <protection locked="0"/>
    </xf>
    <xf numFmtId="0" fontId="3" fillId="0" borderId="12" xfId="162" applyFont="1" applyBorder="1" applyAlignment="1" applyProtection="1">
      <alignment horizontal="center"/>
      <protection locked="0"/>
    </xf>
    <xf numFmtId="0" fontId="9" fillId="0" borderId="20" xfId="168" applyFont="1" applyFill="1" applyBorder="1" applyAlignment="1">
      <alignment horizontal="left" vertical="center"/>
      <protection/>
    </xf>
    <xf numFmtId="0" fontId="9" fillId="0" borderId="18" xfId="168" applyFont="1" applyFill="1" applyBorder="1" applyAlignment="1">
      <alignment horizontal="left" vertical="center"/>
      <protection/>
    </xf>
    <xf numFmtId="0" fontId="9" fillId="0" borderId="21" xfId="168" applyFont="1" applyFill="1" applyBorder="1" applyAlignment="1">
      <alignment horizontal="left" vertical="center"/>
      <protection/>
    </xf>
    <xf numFmtId="0" fontId="9" fillId="0" borderId="15" xfId="0" applyFont="1" applyBorder="1" applyAlignment="1">
      <alignment horizontal="left" vertical="center"/>
    </xf>
    <xf numFmtId="0" fontId="6" fillId="0" borderId="0" xfId="162" applyFont="1" applyBorder="1" applyAlignment="1" applyProtection="1">
      <alignment horizontal="left"/>
      <protection locked="0"/>
    </xf>
    <xf numFmtId="0" fontId="6" fillId="0" borderId="0" xfId="162" applyFont="1" applyBorder="1" applyAlignment="1" applyProtection="1">
      <alignment horizontal="center"/>
      <protection locked="0"/>
    </xf>
    <xf numFmtId="0" fontId="6" fillId="0" borderId="16" xfId="162" applyFont="1" applyBorder="1" applyAlignment="1" applyProtection="1">
      <alignment horizontal="center"/>
      <protection locked="0"/>
    </xf>
    <xf numFmtId="0" fontId="6" fillId="0" borderId="0" xfId="162" applyFont="1" applyFill="1" applyBorder="1" applyAlignment="1" applyProtection="1">
      <alignment horizontal="center"/>
      <protection locked="0"/>
    </xf>
    <xf numFmtId="0" fontId="6" fillId="0" borderId="16" xfId="162" applyFont="1" applyFill="1" applyBorder="1" applyAlignment="1" applyProtection="1">
      <alignment horizontal="center"/>
      <protection locked="0"/>
    </xf>
    <xf numFmtId="0" fontId="6" fillId="0" borderId="15" xfId="162" applyFont="1" applyFill="1" applyBorder="1" applyAlignment="1" applyProtection="1">
      <alignment horizontal="center"/>
      <protection locked="0"/>
    </xf>
    <xf numFmtId="0" fontId="6" fillId="0" borderId="19" xfId="162" applyFont="1" applyFill="1" applyBorder="1" applyAlignment="1" applyProtection="1">
      <alignment horizontal="center"/>
      <protection locked="0"/>
    </xf>
    <xf numFmtId="0" fontId="7" fillId="0" borderId="12" xfId="162" applyFont="1" applyBorder="1" applyAlignment="1" applyProtection="1">
      <alignment horizontal="center"/>
      <protection locked="0"/>
    </xf>
    <xf numFmtId="0" fontId="7" fillId="0" borderId="17" xfId="162" applyFont="1" applyBorder="1" applyAlignment="1" applyProtection="1">
      <alignment horizontal="center"/>
      <protection locked="0"/>
    </xf>
  </cellXfs>
  <cellStyles count="17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2 2" xfId="36"/>
    <cellStyle name="Čárka 2 2 2" xfId="37"/>
    <cellStyle name="Čárka 2 2 2 2" xfId="38"/>
    <cellStyle name="Čárka 2 2 3" xfId="39"/>
    <cellStyle name="Čárka 2 3" xfId="40"/>
    <cellStyle name="Čárka 2 3 2" xfId="41"/>
    <cellStyle name="Čárka 2 4" xfId="42"/>
    <cellStyle name="Čárka 2 4 2" xfId="43"/>
    <cellStyle name="Čárka 2 5" xfId="44"/>
    <cellStyle name="Čárka 3" xfId="45"/>
    <cellStyle name="Čárka 3 2" xfId="46"/>
    <cellStyle name="Čárka 3 2 2" xfId="47"/>
    <cellStyle name="Čárka 3 2 2 2" xfId="48"/>
    <cellStyle name="Čárka 3 2 3" xfId="49"/>
    <cellStyle name="Čárka 3 3" xfId="50"/>
    <cellStyle name="Čárka 3 3 2" xfId="51"/>
    <cellStyle name="Čárka 3 4" xfId="52"/>
    <cellStyle name="Čárka 4" xfId="53"/>
    <cellStyle name="Čárka 4 2" xfId="54"/>
    <cellStyle name="Čárka 4 2 2" xfId="55"/>
    <cellStyle name="Čárka 4 3" xfId="56"/>
    <cellStyle name="Čárka 5" xfId="57"/>
    <cellStyle name="Čárka 5 2" xfId="58"/>
    <cellStyle name="Čárka 5 2 2" xfId="59"/>
    <cellStyle name="Čárka 5 3" xfId="60"/>
    <cellStyle name="Čárka 6" xfId="61"/>
    <cellStyle name="Čárka 6 2" xfId="62"/>
    <cellStyle name="Čárka 6 2 2" xfId="63"/>
    <cellStyle name="Čárka 6 3" xfId="64"/>
    <cellStyle name="Čárka 7" xfId="65"/>
    <cellStyle name="Čárka 7 2" xfId="66"/>
    <cellStyle name="Čárka 8" xfId="67"/>
    <cellStyle name="Čárka 9" xfId="68"/>
    <cellStyle name="Comma [0]" xfId="69"/>
    <cellStyle name="Hyperlink" xfId="70"/>
    <cellStyle name="Kontrolní buňka" xfId="71"/>
    <cellStyle name="Currency" xfId="72"/>
    <cellStyle name="Měna 2" xfId="73"/>
    <cellStyle name="Měna 2 2" xfId="74"/>
    <cellStyle name="Měna 2 2 2" xfId="75"/>
    <cellStyle name="Měna 2 2 2 2" xfId="76"/>
    <cellStyle name="Měna 2 2 3" xfId="77"/>
    <cellStyle name="Měna 2 3" xfId="78"/>
    <cellStyle name="Měna 2 3 2" xfId="79"/>
    <cellStyle name="Měna 2 3 2 2" xfId="80"/>
    <cellStyle name="Měna 2 3 3" xfId="81"/>
    <cellStyle name="Měna 2 4" xfId="82"/>
    <cellStyle name="Měna 2 4 2" xfId="83"/>
    <cellStyle name="Měna 2 4 2 2" xfId="84"/>
    <cellStyle name="Měna 2 4 3" xfId="85"/>
    <cellStyle name="Měna 2 5" xfId="86"/>
    <cellStyle name="Měna 2 5 2" xfId="87"/>
    <cellStyle name="Měna 2 6" xfId="88"/>
    <cellStyle name="Měna 3" xfId="89"/>
    <cellStyle name="Měna 3 2" xfId="90"/>
    <cellStyle name="Měna 3 2 2" xfId="91"/>
    <cellStyle name="Měna 3 2 2 2" xfId="92"/>
    <cellStyle name="Měna 3 2 3" xfId="93"/>
    <cellStyle name="Měna 3 3" xfId="94"/>
    <cellStyle name="Měna 3 3 2" xfId="95"/>
    <cellStyle name="Měna 3 3 2 2" xfId="96"/>
    <cellStyle name="Měna 3 3 3" xfId="97"/>
    <cellStyle name="Měna 3 4" xfId="98"/>
    <cellStyle name="Měna 3 4 2" xfId="99"/>
    <cellStyle name="Měna 3 5" xfId="100"/>
    <cellStyle name="Měna 4" xfId="101"/>
    <cellStyle name="Měna 4 2" xfId="102"/>
    <cellStyle name="Měna 4 2 2" xfId="103"/>
    <cellStyle name="Měna 4 2 2 2" xfId="104"/>
    <cellStyle name="Měna 4 2 3" xfId="105"/>
    <cellStyle name="Měna 4 3" xfId="106"/>
    <cellStyle name="Měna 4 3 2" xfId="107"/>
    <cellStyle name="Měna 4 3 2 2" xfId="108"/>
    <cellStyle name="Měna 4 3 3" xfId="109"/>
    <cellStyle name="Měna 4 4" xfId="110"/>
    <cellStyle name="Měna 4 4 2" xfId="111"/>
    <cellStyle name="Měna 4 5" xfId="112"/>
    <cellStyle name="Měna 5" xfId="113"/>
    <cellStyle name="Měna 5 2" xfId="114"/>
    <cellStyle name="Měna 5 2 2" xfId="115"/>
    <cellStyle name="Měna 5 3" xfId="116"/>
    <cellStyle name="Měna 6" xfId="117"/>
    <cellStyle name="Měna 6 2" xfId="118"/>
    <cellStyle name="Měna 6 2 2" xfId="119"/>
    <cellStyle name="Měna 6 3" xfId="120"/>
    <cellStyle name="Měna 7" xfId="121"/>
    <cellStyle name="Měna 7 2" xfId="122"/>
    <cellStyle name="Měna 7 2 2" xfId="123"/>
    <cellStyle name="Měna 7 3" xfId="124"/>
    <cellStyle name="Měna 8" xfId="125"/>
    <cellStyle name="měny 3" xfId="126"/>
    <cellStyle name="měny 3 2" xfId="127"/>
    <cellStyle name="měny 3 2 2" xfId="128"/>
    <cellStyle name="měny 3 2 2 2" xfId="129"/>
    <cellStyle name="měny 3 2 2 2 2" xfId="130"/>
    <cellStyle name="měny 3 2 2 3" xfId="131"/>
    <cellStyle name="měny 3 2 3" xfId="132"/>
    <cellStyle name="měny 3 2 3 2" xfId="133"/>
    <cellStyle name="měny 3 2 4" xfId="134"/>
    <cellStyle name="měny 3 3" xfId="135"/>
    <cellStyle name="měny 3 3 2" xfId="136"/>
    <cellStyle name="měny 3 3 2 2" xfId="137"/>
    <cellStyle name="měny 3 3 3" xfId="138"/>
    <cellStyle name="měny 3 4" xfId="139"/>
    <cellStyle name="měny 3 4 2" xfId="140"/>
    <cellStyle name="měny 3 4 2 2" xfId="141"/>
    <cellStyle name="měny 3 4 3" xfId="142"/>
    <cellStyle name="měny 3 5" xfId="143"/>
    <cellStyle name="měny 3 5 2" xfId="144"/>
    <cellStyle name="měny 3 5 2 2" xfId="145"/>
    <cellStyle name="měny 3 5 3" xfId="146"/>
    <cellStyle name="měny 3 6" xfId="147"/>
    <cellStyle name="měny 3 6 2" xfId="148"/>
    <cellStyle name="měny 3 7" xfId="149"/>
    <cellStyle name="Currency [0]" xfId="150"/>
    <cellStyle name="Nadpis 1" xfId="151"/>
    <cellStyle name="Nadpis 2" xfId="152"/>
    <cellStyle name="Nadpis 3" xfId="153"/>
    <cellStyle name="Nadpis 4" xfId="154"/>
    <cellStyle name="Název" xfId="155"/>
    <cellStyle name="Neutrální" xfId="156"/>
    <cellStyle name="normální 2" xfId="157"/>
    <cellStyle name="normální 2 2" xfId="158"/>
    <cellStyle name="normální 3" xfId="159"/>
    <cellStyle name="normální 4" xfId="160"/>
    <cellStyle name="normální 4 2" xfId="161"/>
    <cellStyle name="normální 5" xfId="162"/>
    <cellStyle name="normální 5 2" xfId="163"/>
    <cellStyle name="normální 7" xfId="164"/>
    <cellStyle name="normální 8" xfId="165"/>
    <cellStyle name="Normální 8 2" xfId="166"/>
    <cellStyle name="Normální 9" xfId="167"/>
    <cellStyle name="normální_List1" xfId="168"/>
    <cellStyle name="normální_List1 2" xfId="169"/>
    <cellStyle name="normální_List1 3" xfId="170"/>
    <cellStyle name="Followed Hyperlink" xfId="171"/>
    <cellStyle name="Poznámka" xfId="172"/>
    <cellStyle name="Percent" xfId="173"/>
    <cellStyle name="Propojená buňka" xfId="174"/>
    <cellStyle name="Správně" xfId="175"/>
    <cellStyle name="Špatně" xfId="176"/>
    <cellStyle name="Text upozornění" xfId="177"/>
    <cellStyle name="Vstup" xfId="178"/>
    <cellStyle name="Výpočet" xfId="179"/>
    <cellStyle name="Výstup" xfId="180"/>
    <cellStyle name="Vysvětlující text" xfId="181"/>
    <cellStyle name="Zvýraznění 1" xfId="182"/>
    <cellStyle name="Zvýraznění 2" xfId="183"/>
    <cellStyle name="Zvýraznění 3" xfId="184"/>
    <cellStyle name="Zvýraznění 4" xfId="185"/>
    <cellStyle name="Zvýraznění 5" xfId="186"/>
    <cellStyle name="Zvýraznění 6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57421875" style="65" customWidth="1"/>
    <col min="2" max="2" width="45.28125" style="65" customWidth="1"/>
    <col min="3" max="3" width="4.7109375" style="65" customWidth="1"/>
    <col min="4" max="4" width="7.8515625" style="65" hidden="1" customWidth="1"/>
    <col min="5" max="5" width="5.57421875" style="65" hidden="1" customWidth="1"/>
    <col min="6" max="6" width="19.00390625" style="36" customWidth="1"/>
    <col min="7" max="8" width="9.140625" style="65" customWidth="1"/>
    <col min="9" max="9" width="21.140625" style="65" customWidth="1"/>
    <col min="10" max="10" width="15.140625" style="65" bestFit="1" customWidth="1"/>
    <col min="11" max="11" width="9.140625" style="65" customWidth="1"/>
    <col min="12" max="12" width="6.7109375" style="65" customWidth="1"/>
    <col min="13" max="13" width="12.421875" style="65" bestFit="1" customWidth="1"/>
    <col min="14" max="16" width="9.140625" style="65" customWidth="1"/>
    <col min="17" max="17" width="15.7109375" style="65" customWidth="1"/>
    <col min="18" max="18" width="9.140625" style="65" customWidth="1"/>
    <col min="19" max="19" width="23.57421875" style="65" customWidth="1"/>
    <col min="20" max="20" width="14.57421875" style="65" customWidth="1"/>
    <col min="21" max="16384" width="9.140625" style="65" customWidth="1"/>
  </cols>
  <sheetData>
    <row r="1" spans="1:244" s="8" customFormat="1" ht="16.5" customHeight="1">
      <c r="A1" s="221" t="s">
        <v>53</v>
      </c>
      <c r="B1" s="221"/>
      <c r="C1" s="37"/>
      <c r="D1" s="37"/>
      <c r="E1" s="33"/>
      <c r="F1" s="33"/>
      <c r="G1" s="33"/>
      <c r="H1" s="33"/>
      <c r="I1" s="221"/>
      <c r="J1" s="221"/>
      <c r="K1" s="37"/>
      <c r="L1" s="33"/>
      <c r="M1" s="33"/>
      <c r="N1" s="65"/>
      <c r="O1" s="65"/>
      <c r="P1" s="221"/>
      <c r="Q1" s="221"/>
      <c r="R1" s="37"/>
      <c r="S1" s="33"/>
      <c r="T1" s="33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</row>
    <row r="2" spans="1:244" s="8" customFormat="1" ht="16.5">
      <c r="A2" s="222" t="s">
        <v>112</v>
      </c>
      <c r="B2" s="222"/>
      <c r="C2" s="156"/>
      <c r="D2" s="156"/>
      <c r="E2" s="65"/>
      <c r="F2" s="65"/>
      <c r="G2" s="65"/>
      <c r="H2" s="65"/>
      <c r="I2" s="222"/>
      <c r="J2" s="222"/>
      <c r="K2" s="168"/>
      <c r="L2" s="65"/>
      <c r="M2" s="65"/>
      <c r="N2" s="65"/>
      <c r="O2" s="65"/>
      <c r="P2" s="222"/>
      <c r="Q2" s="222"/>
      <c r="R2" s="172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</row>
    <row r="3" spans="1:243" s="134" customFormat="1" ht="17.25" customHeight="1">
      <c r="A3" s="222"/>
      <c r="B3" s="223"/>
      <c r="C3" s="156"/>
      <c r="D3" s="156"/>
      <c r="E3" s="18"/>
      <c r="F3" s="18"/>
      <c r="G3" s="18"/>
      <c r="H3" s="18"/>
      <c r="I3" s="223"/>
      <c r="J3" s="223"/>
      <c r="K3" s="168"/>
      <c r="L3" s="18"/>
      <c r="M3" s="18"/>
      <c r="N3" s="18"/>
      <c r="O3" s="18"/>
      <c r="P3" s="223"/>
      <c r="Q3" s="223"/>
      <c r="R3" s="17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s="134" customFormat="1" ht="16.5">
      <c r="A4" s="224" t="s">
        <v>50</v>
      </c>
      <c r="B4" s="224"/>
      <c r="C4" s="17"/>
      <c r="D4" s="17"/>
      <c r="E4" s="18"/>
      <c r="F4" s="18"/>
      <c r="G4" s="18"/>
      <c r="H4" s="18"/>
      <c r="I4" s="224"/>
      <c r="J4" s="224"/>
      <c r="K4" s="17"/>
      <c r="L4" s="18"/>
      <c r="M4" s="18"/>
      <c r="N4" s="18"/>
      <c r="O4" s="18"/>
      <c r="P4" s="224"/>
      <c r="Q4" s="224"/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0" s="64" customFormat="1" ht="43.5" customHeight="1">
      <c r="A5" s="64" t="s">
        <v>2</v>
      </c>
      <c r="F5" s="96"/>
      <c r="M5" s="96"/>
      <c r="T5" s="96"/>
    </row>
    <row r="6" spans="1:20" ht="16.5">
      <c r="A6" s="64"/>
      <c r="I6" s="64"/>
      <c r="M6" s="36"/>
      <c r="P6" s="64"/>
      <c r="T6" s="36"/>
    </row>
    <row r="7" spans="1:20" ht="27.75" customHeight="1">
      <c r="A7" s="65" t="s">
        <v>82</v>
      </c>
      <c r="F7" s="174"/>
      <c r="M7" s="213"/>
      <c r="T7" s="174"/>
    </row>
    <row r="8" spans="6:20" s="97" customFormat="1" ht="32.25" customHeight="1">
      <c r="F8" s="98"/>
      <c r="M8" s="213"/>
      <c r="T8" s="98"/>
    </row>
    <row r="9" spans="3:20" s="97" customFormat="1" ht="16.5">
      <c r="C9" s="99"/>
      <c r="D9" s="99"/>
      <c r="F9" s="100"/>
      <c r="K9" s="99"/>
      <c r="M9" s="100"/>
      <c r="R9" s="99"/>
      <c r="T9" s="100"/>
    </row>
    <row r="10" spans="3:20" s="97" customFormat="1" ht="16.5">
      <c r="C10" s="101"/>
      <c r="D10" s="101"/>
      <c r="E10" s="99"/>
      <c r="F10" s="11"/>
      <c r="K10" s="101"/>
      <c r="L10" s="99"/>
      <c r="M10" s="11"/>
      <c r="R10" s="101"/>
      <c r="S10" s="99"/>
      <c r="T10" s="11"/>
    </row>
    <row r="11" spans="1:20" s="106" customFormat="1" ht="16.5" customHeight="1">
      <c r="A11" s="214" t="s">
        <v>48</v>
      </c>
      <c r="B11" s="214"/>
      <c r="C11" s="102"/>
      <c r="D11" s="103"/>
      <c r="E11" s="104"/>
      <c r="F11" s="105">
        <f>SUM('zpevněné plochy'!F54+'zpevněné plochy'!F76)</f>
        <v>0</v>
      </c>
      <c r="I11" s="214"/>
      <c r="J11" s="214"/>
      <c r="K11" s="214"/>
      <c r="L11" s="104"/>
      <c r="M11" s="105"/>
      <c r="P11" s="214"/>
      <c r="Q11" s="214"/>
      <c r="R11" s="214"/>
      <c r="S11" s="214"/>
      <c r="T11" s="105"/>
    </row>
    <row r="12" spans="3:20" s="97" customFormat="1" ht="16.5">
      <c r="C12" s="99"/>
      <c r="D12" s="99"/>
      <c r="E12" s="107"/>
      <c r="F12" s="108"/>
      <c r="K12" s="99"/>
      <c r="L12" s="107"/>
      <c r="M12" s="108"/>
      <c r="R12" s="99"/>
      <c r="S12" s="107"/>
      <c r="T12" s="108"/>
    </row>
    <row r="13" spans="1:20" s="97" customFormat="1" ht="16.5">
      <c r="A13" s="97" t="s">
        <v>67</v>
      </c>
      <c r="C13" s="99"/>
      <c r="D13" s="99"/>
      <c r="E13" s="107"/>
      <c r="F13" s="109">
        <f>SUM(Mobiliář!E40+Mobiliář!E64)</f>
        <v>0</v>
      </c>
      <c r="K13" s="99"/>
      <c r="L13" s="107"/>
      <c r="M13" s="109"/>
      <c r="R13" s="99"/>
      <c r="S13" s="107"/>
      <c r="T13" s="109"/>
    </row>
    <row r="14" spans="3:20" s="97" customFormat="1" ht="16.5">
      <c r="C14" s="99"/>
      <c r="D14" s="99"/>
      <c r="E14" s="107"/>
      <c r="F14" s="109"/>
      <c r="K14" s="99"/>
      <c r="L14" s="107"/>
      <c r="M14" s="109"/>
      <c r="R14" s="99"/>
      <c r="S14" s="107"/>
      <c r="T14" s="109"/>
    </row>
    <row r="15" spans="1:20" s="110" customFormat="1" ht="16.5">
      <c r="A15" s="110" t="s">
        <v>76</v>
      </c>
      <c r="C15" s="111"/>
      <c r="E15" s="112"/>
      <c r="F15" s="133">
        <f>SUM(F9:F14)*0.01</f>
        <v>0</v>
      </c>
      <c r="K15" s="111"/>
      <c r="L15" s="112"/>
      <c r="M15" s="133"/>
      <c r="R15" s="111"/>
      <c r="S15" s="112"/>
      <c r="T15" s="133"/>
    </row>
    <row r="16" spans="1:20" s="97" customFormat="1" ht="16.5">
      <c r="A16" s="113"/>
      <c r="C16" s="99"/>
      <c r="D16" s="99"/>
      <c r="E16" s="107"/>
      <c r="F16" s="114"/>
      <c r="I16" s="113"/>
      <c r="K16" s="99"/>
      <c r="L16" s="107"/>
      <c r="M16" s="114"/>
      <c r="P16" s="113"/>
      <c r="R16" s="99"/>
      <c r="S16" s="107"/>
      <c r="T16" s="114"/>
    </row>
    <row r="17" spans="1:20" s="64" customFormat="1" ht="16.5">
      <c r="A17" s="115" t="s">
        <v>43</v>
      </c>
      <c r="B17" s="116"/>
      <c r="C17" s="116"/>
      <c r="D17" s="116"/>
      <c r="E17" s="215">
        <f>SUM(F9:F15)</f>
        <v>0</v>
      </c>
      <c r="F17" s="216"/>
      <c r="I17" s="115"/>
      <c r="J17" s="116"/>
      <c r="K17" s="116"/>
      <c r="L17" s="215"/>
      <c r="M17" s="216"/>
      <c r="P17" s="115"/>
      <c r="Q17" s="116"/>
      <c r="R17" s="116"/>
      <c r="S17" s="215"/>
      <c r="T17" s="216"/>
    </row>
    <row r="18" spans="1:20" s="64" customFormat="1" ht="16.5">
      <c r="A18" s="117" t="s">
        <v>29</v>
      </c>
      <c r="B18" s="113"/>
      <c r="C18" s="113"/>
      <c r="D18" s="113"/>
      <c r="E18" s="217">
        <f>PRODUCT(E17,0.21)</f>
        <v>0</v>
      </c>
      <c r="F18" s="218"/>
      <c r="I18" s="117"/>
      <c r="J18" s="113"/>
      <c r="K18" s="113"/>
      <c r="L18" s="217"/>
      <c r="M18" s="218"/>
      <c r="P18" s="117"/>
      <c r="Q18" s="113"/>
      <c r="R18" s="113"/>
      <c r="S18" s="217"/>
      <c r="T18" s="218"/>
    </row>
    <row r="19" spans="1:20" s="64" customFormat="1" ht="16.5">
      <c r="A19" s="118" t="s">
        <v>30</v>
      </c>
      <c r="B19" s="119"/>
      <c r="C19" s="119"/>
      <c r="D19" s="119"/>
      <c r="E19" s="219">
        <f>SUM(E17:F18)</f>
        <v>0</v>
      </c>
      <c r="F19" s="220"/>
      <c r="I19" s="118"/>
      <c r="J19" s="119"/>
      <c r="K19" s="119"/>
      <c r="L19" s="219"/>
      <c r="M19" s="220"/>
      <c r="P19" s="118"/>
      <c r="Q19" s="119"/>
      <c r="R19" s="119"/>
      <c r="S19" s="219"/>
      <c r="T19" s="220"/>
    </row>
    <row r="20" spans="5:6" s="64" customFormat="1" ht="16.5">
      <c r="E20" s="120"/>
      <c r="F20" s="121"/>
    </row>
    <row r="21" spans="5:6" ht="16.5">
      <c r="E21" s="122"/>
      <c r="F21" s="123"/>
    </row>
    <row r="23" spans="1:20" ht="16.5">
      <c r="A23" s="212"/>
      <c r="B23" s="212"/>
      <c r="F23" s="196"/>
      <c r="I23" s="212"/>
      <c r="J23" s="212"/>
      <c r="M23" s="196"/>
      <c r="P23" s="212"/>
      <c r="Q23" s="212"/>
      <c r="R23" s="212"/>
      <c r="T23" s="198"/>
    </row>
    <row r="24" ht="16.5">
      <c r="M24" s="36"/>
    </row>
    <row r="25" spans="1:20" ht="16.5">
      <c r="A25" s="212"/>
      <c r="B25" s="212"/>
      <c r="F25" s="123"/>
      <c r="I25" s="212"/>
      <c r="J25" s="212"/>
      <c r="L25" s="225"/>
      <c r="M25" s="226"/>
      <c r="P25" s="212"/>
      <c r="Q25" s="212"/>
      <c r="R25" s="212"/>
      <c r="T25" s="198"/>
    </row>
  </sheetData>
  <sheetProtection/>
  <mergeCells count="32">
    <mergeCell ref="I25:J25"/>
    <mergeCell ref="L25:M25"/>
    <mergeCell ref="A1:B1"/>
    <mergeCell ref="A2:B2"/>
    <mergeCell ref="A3:B3"/>
    <mergeCell ref="A4:B4"/>
    <mergeCell ref="L19:M19"/>
    <mergeCell ref="I1:J1"/>
    <mergeCell ref="I2:J2"/>
    <mergeCell ref="I3:J3"/>
    <mergeCell ref="I4:J4"/>
    <mergeCell ref="L17:M17"/>
    <mergeCell ref="S18:T18"/>
    <mergeCell ref="S19:T19"/>
    <mergeCell ref="P11:S11"/>
    <mergeCell ref="I11:K11"/>
    <mergeCell ref="P1:Q1"/>
    <mergeCell ref="P2:Q2"/>
    <mergeCell ref="P3:Q3"/>
    <mergeCell ref="P4:Q4"/>
    <mergeCell ref="S17:T17"/>
    <mergeCell ref="L18:M18"/>
    <mergeCell ref="A23:B23"/>
    <mergeCell ref="P23:R23"/>
    <mergeCell ref="A25:B25"/>
    <mergeCell ref="P25:R25"/>
    <mergeCell ref="M7:M8"/>
    <mergeCell ref="A11:B11"/>
    <mergeCell ref="E17:F17"/>
    <mergeCell ref="E18:F18"/>
    <mergeCell ref="E19:F19"/>
    <mergeCell ref="I23:J23"/>
  </mergeCells>
  <printOptions/>
  <pageMargins left="0.9055118110236221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5.00390625" style="83" customWidth="1"/>
    <col min="2" max="2" width="67.421875" style="83" customWidth="1"/>
    <col min="3" max="3" width="7.421875" style="83" customWidth="1"/>
    <col min="4" max="4" width="10.421875" style="83" customWidth="1"/>
    <col min="5" max="16384" width="9.140625" style="83" customWidth="1"/>
  </cols>
  <sheetData>
    <row r="1" spans="1:245" s="8" customFormat="1" ht="16.5" customHeight="1">
      <c r="A1" s="221" t="s">
        <v>53</v>
      </c>
      <c r="B1" s="221"/>
      <c r="C1" s="37"/>
      <c r="D1" s="37"/>
      <c r="E1" s="33"/>
      <c r="F1" s="33"/>
      <c r="G1" s="33"/>
      <c r="H1" s="33"/>
      <c r="I1" s="33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</row>
    <row r="2" spans="1:245" s="8" customFormat="1" ht="16.5">
      <c r="A2" s="222" t="s">
        <v>112</v>
      </c>
      <c r="B2" s="222"/>
      <c r="C2" s="156"/>
      <c r="D2" s="15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</row>
    <row r="3" spans="1:244" s="134" customFormat="1" ht="17.25" customHeight="1">
      <c r="A3" s="223"/>
      <c r="B3" s="223"/>
      <c r="C3" s="156"/>
      <c r="D3" s="156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s="134" customFormat="1" ht="16.5">
      <c r="A4" s="224" t="s">
        <v>50</v>
      </c>
      <c r="B4" s="224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4" s="5" customFormat="1" ht="36" customHeight="1">
      <c r="A5" s="6"/>
      <c r="B5" s="4"/>
      <c r="C5" s="4"/>
      <c r="D5" s="4"/>
    </row>
    <row r="7" s="65" customFormat="1" ht="16.5">
      <c r="A7" s="65" t="s">
        <v>31</v>
      </c>
    </row>
    <row r="9" spans="1:5" s="124" customFormat="1" ht="15">
      <c r="A9" s="22" t="s">
        <v>3</v>
      </c>
      <c r="B9" s="22" t="s">
        <v>4</v>
      </c>
      <c r="C9" s="22" t="s">
        <v>5</v>
      </c>
      <c r="D9" s="22" t="s">
        <v>6</v>
      </c>
      <c r="E9" s="2"/>
    </row>
    <row r="10" spans="1:5" s="124" customFormat="1" ht="15">
      <c r="A10" s="23">
        <v>1</v>
      </c>
      <c r="B10" s="74" t="s">
        <v>49</v>
      </c>
      <c r="C10" s="23" t="s">
        <v>13</v>
      </c>
      <c r="D10" s="23">
        <v>1</v>
      </c>
      <c r="E10" s="2"/>
    </row>
    <row r="11" spans="1:5" s="125" customFormat="1" ht="30.75" customHeight="1">
      <c r="A11" s="23">
        <v>2</v>
      </c>
      <c r="B11" s="25" t="s">
        <v>32</v>
      </c>
      <c r="C11" s="24" t="s">
        <v>13</v>
      </c>
      <c r="D11" s="23">
        <v>1</v>
      </c>
      <c r="E11" s="19"/>
    </row>
    <row r="12" spans="1:5" s="127" customFormat="1" ht="30.75" customHeight="1">
      <c r="A12" s="23">
        <v>3</v>
      </c>
      <c r="B12" s="126" t="s">
        <v>33</v>
      </c>
      <c r="C12" s="24" t="s">
        <v>13</v>
      </c>
      <c r="D12" s="23">
        <v>1</v>
      </c>
      <c r="E12" s="35"/>
    </row>
    <row r="13" spans="1:5" s="125" customFormat="1" ht="29.25" customHeight="1">
      <c r="A13" s="23">
        <v>4</v>
      </c>
      <c r="B13" s="25" t="s">
        <v>34</v>
      </c>
      <c r="C13" s="24" t="s">
        <v>13</v>
      </c>
      <c r="D13" s="23">
        <v>1</v>
      </c>
      <c r="E13" s="19"/>
    </row>
    <row r="14" spans="1:5" s="125" customFormat="1" ht="18" customHeight="1">
      <c r="A14" s="23">
        <v>5</v>
      </c>
      <c r="B14" s="25" t="s">
        <v>35</v>
      </c>
      <c r="C14" s="24" t="s">
        <v>13</v>
      </c>
      <c r="D14" s="23">
        <v>1</v>
      </c>
      <c r="E14" s="19"/>
    </row>
    <row r="15" spans="1:5" s="127" customFormat="1" ht="28.5" customHeight="1">
      <c r="A15" s="23">
        <v>6</v>
      </c>
      <c r="B15" s="25" t="s">
        <v>36</v>
      </c>
      <c r="C15" s="24" t="s">
        <v>13</v>
      </c>
      <c r="D15" s="23">
        <v>1</v>
      </c>
      <c r="E15" s="35"/>
    </row>
    <row r="16" spans="1:5" s="125" customFormat="1" ht="21" customHeight="1">
      <c r="A16" s="23">
        <v>7</v>
      </c>
      <c r="B16" s="25" t="s">
        <v>37</v>
      </c>
      <c r="C16" s="24" t="s">
        <v>13</v>
      </c>
      <c r="D16" s="23">
        <v>1</v>
      </c>
      <c r="E16" s="19"/>
    </row>
    <row r="17" spans="1:4" s="127" customFormat="1" ht="32.25" customHeight="1">
      <c r="A17" s="23">
        <v>8</v>
      </c>
      <c r="B17" s="25" t="s">
        <v>38</v>
      </c>
      <c r="C17" s="24" t="s">
        <v>13</v>
      </c>
      <c r="D17" s="23">
        <v>1</v>
      </c>
    </row>
    <row r="18" spans="1:6" s="125" customFormat="1" ht="30" customHeight="1">
      <c r="A18" s="23">
        <v>9</v>
      </c>
      <c r="B18" s="25" t="s">
        <v>39</v>
      </c>
      <c r="C18" s="24" t="s">
        <v>13</v>
      </c>
      <c r="D18" s="23">
        <v>1</v>
      </c>
      <c r="E18" s="19"/>
      <c r="F18" s="128"/>
    </row>
    <row r="19" spans="1:5" s="127" customFormat="1" ht="21" customHeight="1">
      <c r="A19" s="23">
        <v>10</v>
      </c>
      <c r="B19" s="25" t="s">
        <v>40</v>
      </c>
      <c r="C19" s="24" t="s">
        <v>13</v>
      </c>
      <c r="D19" s="23">
        <v>1</v>
      </c>
      <c r="E19" s="35"/>
    </row>
    <row r="20" spans="1:5" s="127" customFormat="1" ht="29.25" customHeight="1">
      <c r="A20" s="23">
        <v>11</v>
      </c>
      <c r="B20" s="25" t="s">
        <v>41</v>
      </c>
      <c r="C20" s="24" t="s">
        <v>13</v>
      </c>
      <c r="D20" s="23">
        <v>1</v>
      </c>
      <c r="E20" s="35"/>
    </row>
    <row r="21" spans="1:5" s="127" customFormat="1" ht="45" customHeight="1">
      <c r="A21" s="23">
        <v>12</v>
      </c>
      <c r="B21" s="25" t="s">
        <v>42</v>
      </c>
      <c r="C21" s="24" t="s">
        <v>13</v>
      </c>
      <c r="D21" s="23">
        <v>1</v>
      </c>
      <c r="E21" s="35"/>
    </row>
  </sheetData>
  <sheetProtection/>
  <mergeCells count="4">
    <mergeCell ref="A1:B1"/>
    <mergeCell ref="A2:B2"/>
    <mergeCell ref="A3:B3"/>
    <mergeCell ref="A4:B4"/>
  </mergeCells>
  <printOptions/>
  <pageMargins left="0.25" right="0.25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IO64"/>
  <sheetViews>
    <sheetView tabSelected="1" workbookViewId="0" topLeftCell="A34">
      <selection activeCell="B53" sqref="B53"/>
    </sheetView>
  </sheetViews>
  <sheetFormatPr defaultColWidth="9.140625" defaultRowHeight="15"/>
  <cols>
    <col min="1" max="1" width="4.00390625" style="9" customWidth="1"/>
    <col min="2" max="2" width="50.421875" style="9" customWidth="1"/>
    <col min="3" max="3" width="5.57421875" style="9" customWidth="1"/>
    <col min="4" max="4" width="8.28125" style="9" customWidth="1"/>
    <col min="5" max="5" width="10.7109375" style="9" customWidth="1"/>
    <col min="6" max="6" width="14.140625" style="9" customWidth="1"/>
    <col min="7" max="7" width="5.7109375" style="9" customWidth="1"/>
    <col min="8" max="8" width="9.140625" style="9" customWidth="1"/>
    <col min="9" max="9" width="26.7109375" style="9" customWidth="1"/>
    <col min="10" max="16384" width="9.140625" style="9" customWidth="1"/>
  </cols>
  <sheetData>
    <row r="1" spans="1:245" s="8" customFormat="1" ht="16.5" customHeight="1">
      <c r="A1" s="221" t="s">
        <v>53</v>
      </c>
      <c r="B1" s="221"/>
      <c r="C1" s="37"/>
      <c r="D1" s="37"/>
      <c r="E1" s="33"/>
      <c r="F1" s="33"/>
      <c r="G1" s="33"/>
      <c r="H1" s="33"/>
      <c r="I1" s="33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</row>
    <row r="2" spans="1:245" s="8" customFormat="1" ht="16.5">
      <c r="A2" s="222" t="s">
        <v>112</v>
      </c>
      <c r="B2" s="222"/>
      <c r="C2" s="157"/>
      <c r="D2" s="157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</row>
    <row r="3" spans="1:244" s="134" customFormat="1" ht="17.25" customHeight="1">
      <c r="A3" s="223"/>
      <c r="B3" s="223"/>
      <c r="C3" s="157"/>
      <c r="D3" s="15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s="134" customFormat="1" ht="16.5">
      <c r="A4" s="224" t="s">
        <v>50</v>
      </c>
      <c r="B4" s="224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249" s="16" customFormat="1" ht="16.5">
      <c r="A5" s="43"/>
      <c r="B5" s="4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6" ht="15.75" customHeight="1">
      <c r="A6" s="222" t="s">
        <v>14</v>
      </c>
      <c r="B6" s="222"/>
      <c r="C6" s="222"/>
      <c r="D6" s="222"/>
      <c r="E6" s="222"/>
      <c r="F6" s="222"/>
    </row>
    <row r="7" spans="1:4" ht="21.75" customHeight="1">
      <c r="A7" s="38"/>
      <c r="B7" s="39"/>
      <c r="C7" s="39"/>
      <c r="D7" s="39"/>
    </row>
    <row r="8" spans="1:4" s="3" customFormat="1" ht="16.5" customHeight="1">
      <c r="A8" s="45" t="s">
        <v>12</v>
      </c>
      <c r="B8" s="46"/>
      <c r="C8" s="46"/>
      <c r="D8" s="46"/>
    </row>
    <row r="9" spans="1:4" ht="15.75" customHeight="1">
      <c r="A9" s="38"/>
      <c r="B9" s="39"/>
      <c r="C9" s="39"/>
      <c r="D9" s="39"/>
    </row>
    <row r="10" spans="1:4" ht="13.5" customHeight="1">
      <c r="A10" s="38"/>
      <c r="B10" s="39"/>
      <c r="C10" s="39"/>
      <c r="D10" s="39"/>
    </row>
    <row r="11" spans="1:6" ht="14.25" customHeight="1">
      <c r="A11" s="161" t="s">
        <v>66</v>
      </c>
      <c r="B11" s="162"/>
      <c r="C11" s="162"/>
      <c r="D11" s="162"/>
      <c r="E11" s="163"/>
      <c r="F11" s="164"/>
    </row>
    <row r="12" spans="1:6" s="150" customFormat="1" ht="16.5" customHeight="1">
      <c r="A12" s="155"/>
      <c r="B12" s="152"/>
      <c r="C12" s="152"/>
      <c r="D12" s="149"/>
      <c r="E12" s="227"/>
      <c r="F12" s="228"/>
    </row>
    <row r="13" spans="1:6" s="153" customFormat="1" ht="16.5" customHeight="1">
      <c r="A13" s="151"/>
      <c r="B13" s="152" t="s">
        <v>51</v>
      </c>
      <c r="C13" s="152"/>
      <c r="D13" s="149" t="s">
        <v>58</v>
      </c>
      <c r="E13" s="227" t="s">
        <v>77</v>
      </c>
      <c r="F13" s="228"/>
    </row>
    <row r="14" spans="1:6" s="153" customFormat="1" ht="16.5" customHeight="1">
      <c r="A14" s="151"/>
      <c r="B14" s="229"/>
      <c r="C14" s="229"/>
      <c r="D14" s="149"/>
      <c r="E14" s="227"/>
      <c r="F14" s="228"/>
    </row>
    <row r="15" spans="1:6" s="153" customFormat="1" ht="16.5" customHeight="1">
      <c r="A15" s="154"/>
      <c r="B15" s="229" t="s">
        <v>74</v>
      </c>
      <c r="C15" s="229"/>
      <c r="D15" s="149" t="s">
        <v>1</v>
      </c>
      <c r="E15" s="227">
        <v>376</v>
      </c>
      <c r="F15" s="228"/>
    </row>
    <row r="16" spans="1:6" s="153" customFormat="1" ht="16.5" customHeight="1">
      <c r="A16" s="154"/>
      <c r="B16" s="152"/>
      <c r="C16" s="152"/>
      <c r="D16" s="149"/>
      <c r="E16" s="227"/>
      <c r="F16" s="228"/>
    </row>
    <row r="17" spans="1:6" s="153" customFormat="1" ht="16.5" customHeight="1">
      <c r="A17" s="154"/>
      <c r="B17" s="152" t="s">
        <v>52</v>
      </c>
      <c r="C17" s="152"/>
      <c r="D17" s="149" t="s">
        <v>1</v>
      </c>
      <c r="E17" s="227">
        <v>16</v>
      </c>
      <c r="F17" s="228"/>
    </row>
    <row r="18" spans="1:6" s="150" customFormat="1" ht="16.5" customHeight="1">
      <c r="A18" s="155"/>
      <c r="B18" s="148"/>
      <c r="C18" s="148"/>
      <c r="D18" s="136"/>
      <c r="E18" s="249"/>
      <c r="F18" s="250"/>
    </row>
    <row r="19" spans="1:6" s="150" customFormat="1" ht="16.5" customHeight="1">
      <c r="A19" s="155"/>
      <c r="B19" s="148" t="s">
        <v>60</v>
      </c>
      <c r="C19" s="148"/>
      <c r="D19" s="136" t="s">
        <v>0</v>
      </c>
      <c r="E19" s="249">
        <v>6</v>
      </c>
      <c r="F19" s="250"/>
    </row>
    <row r="20" spans="1:6" s="150" customFormat="1" ht="16.5" customHeight="1">
      <c r="A20" s="155"/>
      <c r="B20" s="148"/>
      <c r="C20" s="148"/>
      <c r="D20" s="136"/>
      <c r="E20" s="249"/>
      <c r="F20" s="250"/>
    </row>
    <row r="21" spans="1:6" s="150" customFormat="1" ht="16.5" customHeight="1">
      <c r="A21" s="155"/>
      <c r="B21" s="148"/>
      <c r="C21" s="148"/>
      <c r="D21" s="136"/>
      <c r="E21" s="249"/>
      <c r="F21" s="250"/>
    </row>
    <row r="22" spans="1:6" ht="16.5">
      <c r="A22" s="137" t="s">
        <v>25</v>
      </c>
      <c r="B22" s="44"/>
      <c r="C22" s="44"/>
      <c r="D22" s="42"/>
      <c r="E22" s="42"/>
      <c r="F22" s="158"/>
    </row>
    <row r="23" spans="1:6" ht="16.5">
      <c r="A23" s="47"/>
      <c r="B23" s="244"/>
      <c r="C23" s="244"/>
      <c r="D23" s="165"/>
      <c r="E23" s="239"/>
      <c r="F23" s="240"/>
    </row>
    <row r="24" spans="1:6" ht="16.5">
      <c r="A24" s="47"/>
      <c r="B24" s="44" t="s">
        <v>26</v>
      </c>
      <c r="C24" s="44"/>
      <c r="D24" s="42" t="s">
        <v>0</v>
      </c>
      <c r="E24" s="237">
        <v>1</v>
      </c>
      <c r="F24" s="238"/>
    </row>
    <row r="25" spans="1:6" ht="16.5">
      <c r="A25" s="47"/>
      <c r="B25" s="44" t="s">
        <v>56</v>
      </c>
      <c r="C25" s="44"/>
      <c r="D25" s="42" t="s">
        <v>0</v>
      </c>
      <c r="E25" s="237">
        <v>2</v>
      </c>
      <c r="F25" s="238"/>
    </row>
    <row r="26" spans="1:6" ht="16.5">
      <c r="A26" s="47"/>
      <c r="B26" s="44" t="s">
        <v>57</v>
      </c>
      <c r="C26" s="44"/>
      <c r="D26" s="42" t="s">
        <v>0</v>
      </c>
      <c r="E26" s="237">
        <v>1</v>
      </c>
      <c r="F26" s="238"/>
    </row>
    <row r="27" spans="1:6" ht="16.5">
      <c r="A27" s="47"/>
      <c r="B27" s="44" t="s">
        <v>63</v>
      </c>
      <c r="C27" s="44"/>
      <c r="D27" s="42" t="s">
        <v>0</v>
      </c>
      <c r="E27" s="237">
        <v>1</v>
      </c>
      <c r="F27" s="238"/>
    </row>
    <row r="28" spans="1:6" ht="16.5">
      <c r="A28" s="145"/>
      <c r="B28" s="146" t="s">
        <v>90</v>
      </c>
      <c r="C28" s="146"/>
      <c r="D28" s="147" t="s">
        <v>0</v>
      </c>
      <c r="E28" s="235">
        <v>1</v>
      </c>
      <c r="F28" s="236"/>
    </row>
    <row r="29" spans="1:6" ht="16.5">
      <c r="A29" s="173"/>
      <c r="B29" s="44" t="s">
        <v>80</v>
      </c>
      <c r="C29" s="44"/>
      <c r="D29" s="42" t="s">
        <v>0</v>
      </c>
      <c r="E29" s="252">
        <v>1</v>
      </c>
      <c r="F29" s="252"/>
    </row>
    <row r="30" spans="1:6" ht="16.5">
      <c r="A30" s="173"/>
      <c r="B30" s="44" t="s">
        <v>83</v>
      </c>
      <c r="C30" s="44"/>
      <c r="D30" s="42" t="s">
        <v>0</v>
      </c>
      <c r="E30" s="237">
        <v>2</v>
      </c>
      <c r="F30" s="237"/>
    </row>
    <row r="31" spans="1:6" ht="16.5">
      <c r="A31" s="173"/>
      <c r="B31" s="44" t="s">
        <v>114</v>
      </c>
      <c r="C31" s="44"/>
      <c r="D31" s="42" t="s">
        <v>0</v>
      </c>
      <c r="E31" s="237">
        <v>1</v>
      </c>
      <c r="F31" s="237"/>
    </row>
    <row r="32" spans="1:6" ht="16.5">
      <c r="A32" s="173"/>
      <c r="B32" s="44" t="s">
        <v>89</v>
      </c>
      <c r="C32" s="44"/>
      <c r="D32" s="42" t="s">
        <v>0</v>
      </c>
      <c r="E32" s="237">
        <v>1</v>
      </c>
      <c r="F32" s="237"/>
    </row>
    <row r="34" spans="1:7" s="3" customFormat="1" ht="21.75" customHeight="1">
      <c r="A34" s="45" t="s">
        <v>2</v>
      </c>
      <c r="B34" s="48"/>
      <c r="C34" s="49"/>
      <c r="D34" s="49"/>
      <c r="E34" s="48"/>
      <c r="F34" s="48"/>
      <c r="G34" s="40"/>
    </row>
    <row r="35" spans="1:242" s="12" customFormat="1" ht="33.75" customHeight="1">
      <c r="A35" s="245" t="s">
        <v>27</v>
      </c>
      <c r="B35" s="245"/>
      <c r="C35" s="245"/>
      <c r="D35" s="245"/>
      <c r="E35" s="245"/>
      <c r="F35" s="24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</row>
    <row r="36" spans="1:6" s="3" customFormat="1" ht="3" customHeight="1">
      <c r="A36" s="45"/>
      <c r="B36" s="48"/>
      <c r="C36" s="49"/>
      <c r="D36" s="49"/>
      <c r="E36" s="48"/>
      <c r="F36" s="48"/>
    </row>
    <row r="37" spans="1:6" s="3" customFormat="1" ht="13.5">
      <c r="A37" s="85" t="s">
        <v>3</v>
      </c>
      <c r="B37" s="85" t="s">
        <v>4</v>
      </c>
      <c r="C37" s="85" t="s">
        <v>5</v>
      </c>
      <c r="D37" s="85" t="s">
        <v>6</v>
      </c>
      <c r="E37" s="86" t="s">
        <v>7</v>
      </c>
      <c r="F37" s="85" t="s">
        <v>8</v>
      </c>
    </row>
    <row r="38" spans="1:7" s="3" customFormat="1" ht="14.25" customHeight="1">
      <c r="A38" s="246" t="s">
        <v>65</v>
      </c>
      <c r="B38" s="247"/>
      <c r="C38" s="247"/>
      <c r="D38" s="247"/>
      <c r="E38" s="247"/>
      <c r="F38" s="248"/>
      <c r="G38" s="40"/>
    </row>
    <row r="39" spans="1:6" s="21" customFormat="1" ht="25.5">
      <c r="A39" s="23">
        <v>1</v>
      </c>
      <c r="B39" s="50" t="s">
        <v>62</v>
      </c>
      <c r="C39" s="29" t="s">
        <v>0</v>
      </c>
      <c r="D39" s="87">
        <v>1</v>
      </c>
      <c r="E39" s="87"/>
      <c r="F39" s="88">
        <f>D39*E39</f>
        <v>0</v>
      </c>
    </row>
    <row r="40" spans="1:6" s="10" customFormat="1" ht="12.75">
      <c r="A40" s="27"/>
      <c r="B40" s="55" t="s">
        <v>18</v>
      </c>
      <c r="C40" s="27"/>
      <c r="D40" s="56"/>
      <c r="E40" s="251">
        <f>SUM(F39:F39)</f>
        <v>0</v>
      </c>
      <c r="F40" s="251"/>
    </row>
    <row r="41" spans="1:6" s="3" customFormat="1" ht="13.5">
      <c r="A41" s="85"/>
      <c r="B41" s="85"/>
      <c r="C41" s="85"/>
      <c r="D41" s="85"/>
      <c r="E41" s="86"/>
      <c r="F41" s="85"/>
    </row>
    <row r="42" spans="1:6" s="21" customFormat="1" ht="12.75" customHeight="1">
      <c r="A42" s="230" t="s">
        <v>78</v>
      </c>
      <c r="B42" s="231"/>
      <c r="C42" s="231"/>
      <c r="D42" s="231"/>
      <c r="E42" s="231"/>
      <c r="F42" s="232"/>
    </row>
    <row r="43" spans="1:6" s="10" customFormat="1" ht="12.75">
      <c r="A43" s="23">
        <v>1</v>
      </c>
      <c r="B43" s="171" t="s">
        <v>44</v>
      </c>
      <c r="C43" s="29" t="s">
        <v>0</v>
      </c>
      <c r="D43" s="87">
        <v>6</v>
      </c>
      <c r="E43" s="87"/>
      <c r="F43" s="88">
        <f aca="true" t="shared" si="0" ref="F43:F50">D43*E43</f>
        <v>0</v>
      </c>
    </row>
    <row r="44" spans="1:8" s="21" customFormat="1" ht="12.75">
      <c r="A44" s="23">
        <v>3</v>
      </c>
      <c r="B44" s="50" t="s">
        <v>75</v>
      </c>
      <c r="C44" s="169" t="s">
        <v>0</v>
      </c>
      <c r="D44" s="170">
        <v>1</v>
      </c>
      <c r="E44" s="170"/>
      <c r="F44" s="88">
        <f t="shared" si="0"/>
        <v>0</v>
      </c>
      <c r="H44" s="52"/>
    </row>
    <row r="45" spans="1:6" s="21" customFormat="1" ht="12.75">
      <c r="A45" s="23">
        <v>4</v>
      </c>
      <c r="B45" s="50" t="s">
        <v>61</v>
      </c>
      <c r="C45" s="13" t="s">
        <v>0</v>
      </c>
      <c r="D45" s="20">
        <v>2</v>
      </c>
      <c r="E45" s="20"/>
      <c r="F45" s="88">
        <f t="shared" si="0"/>
        <v>0</v>
      </c>
    </row>
    <row r="46" spans="1:6" s="21" customFormat="1" ht="12.75">
      <c r="A46" s="23">
        <v>5</v>
      </c>
      <c r="B46" s="50" t="s">
        <v>79</v>
      </c>
      <c r="C46" s="13" t="s">
        <v>1</v>
      </c>
      <c r="D46" s="20">
        <v>2.25</v>
      </c>
      <c r="E46" s="20"/>
      <c r="F46" s="88">
        <f t="shared" si="0"/>
        <v>0</v>
      </c>
    </row>
    <row r="47" spans="1:9" s="10" customFormat="1" ht="30.75" customHeight="1">
      <c r="A47" s="23">
        <v>6</v>
      </c>
      <c r="B47" s="73" t="s">
        <v>45</v>
      </c>
      <c r="C47" s="89" t="s">
        <v>0</v>
      </c>
      <c r="D47" s="26">
        <v>7</v>
      </c>
      <c r="E47" s="90"/>
      <c r="F47" s="88">
        <f t="shared" si="0"/>
        <v>0</v>
      </c>
      <c r="I47" s="92"/>
    </row>
    <row r="48" spans="1:9" s="10" customFormat="1" ht="30.75" customHeight="1">
      <c r="A48" s="23"/>
      <c r="B48" s="73" t="s">
        <v>81</v>
      </c>
      <c r="C48" s="89" t="s">
        <v>0</v>
      </c>
      <c r="D48" s="26">
        <v>1</v>
      </c>
      <c r="E48" s="90"/>
      <c r="F48" s="88">
        <f>D48*E48</f>
        <v>0</v>
      </c>
      <c r="I48" s="92"/>
    </row>
    <row r="49" spans="1:9" s="10" customFormat="1" ht="30.75" customHeight="1">
      <c r="A49" s="23">
        <v>7</v>
      </c>
      <c r="B49" s="73" t="s">
        <v>72</v>
      </c>
      <c r="C49" s="89" t="s">
        <v>0</v>
      </c>
      <c r="D49" s="26">
        <v>1</v>
      </c>
      <c r="E49" s="90"/>
      <c r="F49" s="88">
        <f t="shared" si="0"/>
        <v>0</v>
      </c>
      <c r="I49" s="92"/>
    </row>
    <row r="50" spans="1:9" s="10" customFormat="1" ht="16.5" customHeight="1">
      <c r="A50" s="23">
        <v>8</v>
      </c>
      <c r="B50" s="73" t="s">
        <v>68</v>
      </c>
      <c r="C50" s="89" t="s">
        <v>1</v>
      </c>
      <c r="D50" s="26">
        <v>9</v>
      </c>
      <c r="E50" s="90"/>
      <c r="F50" s="88">
        <f t="shared" si="0"/>
        <v>0</v>
      </c>
      <c r="I50" s="92"/>
    </row>
    <row r="51" spans="1:9" s="10" customFormat="1" ht="15" customHeight="1">
      <c r="A51" s="241" t="s">
        <v>16</v>
      </c>
      <c r="B51" s="242"/>
      <c r="C51" s="242"/>
      <c r="D51" s="242"/>
      <c r="E51" s="242"/>
      <c r="F51" s="243"/>
      <c r="G51" s="92"/>
      <c r="I51" s="92"/>
    </row>
    <row r="52" spans="1:6" s="21" customFormat="1" ht="12.75">
      <c r="A52" s="89">
        <v>1</v>
      </c>
      <c r="B52" s="54" t="s">
        <v>71</v>
      </c>
      <c r="C52" s="89" t="s">
        <v>0</v>
      </c>
      <c r="D52" s="30">
        <v>1</v>
      </c>
      <c r="E52" s="53"/>
      <c r="F52" s="51">
        <f aca="true" t="shared" si="1" ref="F52:F63">D52*E52</f>
        <v>0</v>
      </c>
    </row>
    <row r="53" spans="1:7" s="10" customFormat="1" ht="14.25" customHeight="1">
      <c r="A53" s="89">
        <v>2</v>
      </c>
      <c r="B53" s="57" t="s">
        <v>93</v>
      </c>
      <c r="C53" s="89" t="s">
        <v>0</v>
      </c>
      <c r="D53" s="30">
        <v>1</v>
      </c>
      <c r="E53" s="91"/>
      <c r="F53" s="88">
        <f t="shared" si="1"/>
        <v>0</v>
      </c>
      <c r="G53" s="92"/>
    </row>
    <row r="54" spans="1:7" s="10" customFormat="1" ht="12.75">
      <c r="A54" s="89">
        <v>3</v>
      </c>
      <c r="B54" s="57" t="s">
        <v>114</v>
      </c>
      <c r="C54" s="89" t="s">
        <v>0</v>
      </c>
      <c r="D54" s="30">
        <v>1</v>
      </c>
      <c r="E54" s="91"/>
      <c r="F54" s="88">
        <f>D54*E54</f>
        <v>0</v>
      </c>
      <c r="G54" s="92"/>
    </row>
    <row r="55" spans="1:7" s="10" customFormat="1" ht="12.75">
      <c r="A55" s="89">
        <v>4</v>
      </c>
      <c r="B55" s="3" t="s">
        <v>63</v>
      </c>
      <c r="C55" s="89" t="s">
        <v>0</v>
      </c>
      <c r="D55" s="30">
        <v>1</v>
      </c>
      <c r="E55" s="91"/>
      <c r="F55" s="88">
        <f t="shared" si="1"/>
        <v>0</v>
      </c>
      <c r="G55" s="92"/>
    </row>
    <row r="56" spans="1:7" s="10" customFormat="1" ht="12.75">
      <c r="A56" s="89">
        <v>5</v>
      </c>
      <c r="B56" s="3" t="s">
        <v>117</v>
      </c>
      <c r="C56" s="89" t="s">
        <v>0</v>
      </c>
      <c r="D56" s="30">
        <v>1</v>
      </c>
      <c r="E56" s="91"/>
      <c r="F56" s="88">
        <f t="shared" si="1"/>
        <v>0</v>
      </c>
      <c r="G56" s="92"/>
    </row>
    <row r="57" spans="1:7" s="10" customFormat="1" ht="12.75">
      <c r="A57" s="89">
        <v>6</v>
      </c>
      <c r="B57" s="3" t="s">
        <v>69</v>
      </c>
      <c r="C57" s="89" t="s">
        <v>9</v>
      </c>
      <c r="D57" s="30">
        <v>2.7</v>
      </c>
      <c r="E57" s="91"/>
      <c r="F57" s="88">
        <f t="shared" si="1"/>
        <v>0</v>
      </c>
      <c r="G57" s="92"/>
    </row>
    <row r="58" spans="1:7" s="10" customFormat="1" ht="12.75">
      <c r="A58" s="89">
        <v>7</v>
      </c>
      <c r="B58" s="3" t="s">
        <v>70</v>
      </c>
      <c r="C58" s="89" t="s">
        <v>1</v>
      </c>
      <c r="D58" s="30">
        <v>10</v>
      </c>
      <c r="E58" s="91"/>
      <c r="F58" s="88">
        <f t="shared" si="1"/>
        <v>0</v>
      </c>
      <c r="G58" s="92"/>
    </row>
    <row r="59" spans="1:6" s="10" customFormat="1" ht="12.75">
      <c r="A59" s="89">
        <v>8</v>
      </c>
      <c r="B59" s="95" t="s">
        <v>17</v>
      </c>
      <c r="C59" s="93" t="s">
        <v>9</v>
      </c>
      <c r="D59" s="30">
        <v>5.5</v>
      </c>
      <c r="E59" s="94"/>
      <c r="F59" s="88">
        <f t="shared" si="1"/>
        <v>0</v>
      </c>
    </row>
    <row r="60" spans="1:6" s="10" customFormat="1" ht="12.75">
      <c r="A60" s="89">
        <v>9</v>
      </c>
      <c r="B60" s="95" t="s">
        <v>80</v>
      </c>
      <c r="C60" s="93" t="s">
        <v>0</v>
      </c>
      <c r="D60" s="30">
        <v>1</v>
      </c>
      <c r="E60" s="94"/>
      <c r="F60" s="88">
        <f t="shared" si="1"/>
        <v>0</v>
      </c>
    </row>
    <row r="61" spans="1:6" s="10" customFormat="1" ht="12.75">
      <c r="A61" s="89">
        <v>10</v>
      </c>
      <c r="B61" s="95" t="s">
        <v>83</v>
      </c>
      <c r="C61" s="93" t="s">
        <v>0</v>
      </c>
      <c r="D61" s="30">
        <v>2</v>
      </c>
      <c r="E61" s="94"/>
      <c r="F61" s="88">
        <f t="shared" si="1"/>
        <v>0</v>
      </c>
    </row>
    <row r="62" spans="1:6" s="10" customFormat="1" ht="12.75">
      <c r="A62" s="89">
        <v>11</v>
      </c>
      <c r="B62" s="95" t="s">
        <v>89</v>
      </c>
      <c r="C62" s="93" t="s">
        <v>0</v>
      </c>
      <c r="D62" s="30">
        <v>1</v>
      </c>
      <c r="E62" s="94"/>
      <c r="F62" s="88">
        <f>D62*E62</f>
        <v>0</v>
      </c>
    </row>
    <row r="63" spans="1:6" s="10" customFormat="1" ht="12.75">
      <c r="A63" s="89">
        <v>12</v>
      </c>
      <c r="B63" s="57" t="s">
        <v>15</v>
      </c>
      <c r="C63" s="29" t="s">
        <v>10</v>
      </c>
      <c r="D63" s="30">
        <v>15</v>
      </c>
      <c r="E63" s="91"/>
      <c r="F63" s="88">
        <f t="shared" si="1"/>
        <v>0</v>
      </c>
    </row>
    <row r="64" spans="1:6" s="10" customFormat="1" ht="15.75">
      <c r="A64" s="27"/>
      <c r="B64" s="55" t="s">
        <v>18</v>
      </c>
      <c r="C64" s="27"/>
      <c r="D64" s="56"/>
      <c r="E64" s="233">
        <f>SUM(F43:F63)</f>
        <v>0</v>
      </c>
      <c r="F64" s="234"/>
    </row>
  </sheetData>
  <sheetProtection/>
  <mergeCells count="34">
    <mergeCell ref="B15:C15"/>
    <mergeCell ref="E15:F15"/>
    <mergeCell ref="E16:F16"/>
    <mergeCell ref="E17:F17"/>
    <mergeCell ref="E18:F18"/>
    <mergeCell ref="E19:F19"/>
    <mergeCell ref="A38:F38"/>
    <mergeCell ref="E32:F32"/>
    <mergeCell ref="E30:F30"/>
    <mergeCell ref="E20:F20"/>
    <mergeCell ref="E21:F21"/>
    <mergeCell ref="E40:F40"/>
    <mergeCell ref="E29:F29"/>
    <mergeCell ref="E31:F31"/>
    <mergeCell ref="E64:F64"/>
    <mergeCell ref="E28:F28"/>
    <mergeCell ref="E24:F24"/>
    <mergeCell ref="E23:F23"/>
    <mergeCell ref="E25:F25"/>
    <mergeCell ref="E26:F26"/>
    <mergeCell ref="A51:F51"/>
    <mergeCell ref="E27:F27"/>
    <mergeCell ref="B23:C23"/>
    <mergeCell ref="A35:F35"/>
    <mergeCell ref="E13:F13"/>
    <mergeCell ref="B14:C14"/>
    <mergeCell ref="A42:F42"/>
    <mergeCell ref="A1:B1"/>
    <mergeCell ref="A3:B3"/>
    <mergeCell ref="A4:B4"/>
    <mergeCell ref="A6:F6"/>
    <mergeCell ref="A2:B2"/>
    <mergeCell ref="E12:F12"/>
    <mergeCell ref="E14:F14"/>
  </mergeCells>
  <printOptions/>
  <pageMargins left="0.7086614173228347" right="0.31496062992125984" top="0.7874015748031497" bottom="0.7874015748031497" header="0.31496062992125984" footer="0.31496062992125984"/>
  <pageSetup fitToHeight="3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IV155"/>
  <sheetViews>
    <sheetView zoomScale="115" zoomScaleNormal="115" workbookViewId="0" topLeftCell="A25">
      <selection activeCell="I50" sqref="I50"/>
    </sheetView>
  </sheetViews>
  <sheetFormatPr defaultColWidth="9.140625" defaultRowHeight="15"/>
  <cols>
    <col min="1" max="1" width="4.00390625" style="9" customWidth="1"/>
    <col min="2" max="2" width="62.28125" style="9" customWidth="1"/>
    <col min="3" max="3" width="6.28125" style="9" customWidth="1"/>
    <col min="4" max="4" width="7.7109375" style="9" customWidth="1"/>
    <col min="5" max="5" width="8.8515625" style="9" customWidth="1"/>
    <col min="6" max="6" width="13.8515625" style="9" customWidth="1"/>
    <col min="7" max="7" width="5.7109375" style="9" customWidth="1"/>
    <col min="8" max="8" width="11.140625" style="9" bestFit="1" customWidth="1"/>
    <col min="9" max="9" width="11.421875" style="181" bestFit="1" customWidth="1"/>
    <col min="10" max="16384" width="9.140625" style="9" customWidth="1"/>
  </cols>
  <sheetData>
    <row r="1" spans="1:245" s="8" customFormat="1" ht="16.5" customHeight="1">
      <c r="A1" s="221" t="s">
        <v>53</v>
      </c>
      <c r="B1" s="221"/>
      <c r="C1" s="37"/>
      <c r="D1" s="37"/>
      <c r="E1" s="33"/>
      <c r="F1" s="33"/>
      <c r="G1" s="33"/>
      <c r="H1" s="33"/>
      <c r="I1" s="178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</row>
    <row r="2" spans="1:245" s="8" customFormat="1" ht="16.5">
      <c r="A2" s="222" t="s">
        <v>112</v>
      </c>
      <c r="B2" s="222"/>
      <c r="C2" s="206"/>
      <c r="D2" s="206"/>
      <c r="E2" s="65"/>
      <c r="F2" s="65"/>
      <c r="G2" s="65"/>
      <c r="H2" s="65"/>
      <c r="I2" s="179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</row>
    <row r="3" spans="1:244" s="134" customFormat="1" ht="17.25" customHeight="1">
      <c r="A3" s="223"/>
      <c r="B3" s="223"/>
      <c r="C3" s="206"/>
      <c r="D3" s="206"/>
      <c r="E3" s="18"/>
      <c r="F3" s="18"/>
      <c r="G3" s="18"/>
      <c r="H3" s="18"/>
      <c r="I3" s="180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</row>
    <row r="4" spans="1:244" s="134" customFormat="1" ht="16.5">
      <c r="A4" s="224" t="s">
        <v>50</v>
      </c>
      <c r="B4" s="224"/>
      <c r="C4" s="17"/>
      <c r="D4" s="17"/>
      <c r="E4" s="18"/>
      <c r="F4" s="18"/>
      <c r="G4" s="18"/>
      <c r="H4" s="18"/>
      <c r="I4" s="180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</row>
    <row r="5" spans="1:2" ht="16.5">
      <c r="A5" s="58"/>
      <c r="B5" s="68"/>
    </row>
    <row r="6" spans="1:6" ht="20.25" customHeight="1">
      <c r="A6" s="222" t="s">
        <v>14</v>
      </c>
      <c r="B6" s="222"/>
      <c r="C6" s="222"/>
      <c r="D6" s="222"/>
      <c r="E6" s="222"/>
      <c r="F6" s="222"/>
    </row>
    <row r="7" spans="1:4" ht="12.75" customHeight="1">
      <c r="A7" s="63"/>
      <c r="B7" s="39"/>
      <c r="C7" s="39"/>
      <c r="D7" s="39"/>
    </row>
    <row r="8" spans="1:4" ht="21.75" customHeight="1">
      <c r="A8" s="72" t="s">
        <v>12</v>
      </c>
      <c r="B8" s="39"/>
      <c r="C8" s="39"/>
      <c r="D8" s="39"/>
    </row>
    <row r="9" spans="1:4" ht="16.5" customHeight="1">
      <c r="A9" s="72"/>
      <c r="B9" s="39"/>
      <c r="C9" s="39"/>
      <c r="D9" s="39"/>
    </row>
    <row r="10" spans="1:9" s="67" customFormat="1" ht="16.5">
      <c r="A10" s="75" t="s">
        <v>24</v>
      </c>
      <c r="B10" s="70"/>
      <c r="C10" s="71"/>
      <c r="D10" s="60"/>
      <c r="E10" s="264"/>
      <c r="F10" s="265"/>
      <c r="I10" s="182"/>
    </row>
    <row r="11" spans="1:15" s="67" customFormat="1" ht="16.5">
      <c r="A11" s="76"/>
      <c r="B11" s="257" t="s">
        <v>59</v>
      </c>
      <c r="C11" s="257"/>
      <c r="D11" s="80" t="s">
        <v>1</v>
      </c>
      <c r="E11" s="258">
        <v>605</v>
      </c>
      <c r="F11" s="259"/>
      <c r="I11" s="182"/>
      <c r="O11" s="175"/>
    </row>
    <row r="12" spans="1:6" ht="16.5">
      <c r="A12" s="76"/>
      <c r="B12" s="257" t="s">
        <v>20</v>
      </c>
      <c r="C12" s="257"/>
      <c r="D12" s="80" t="s">
        <v>1</v>
      </c>
      <c r="E12" s="260">
        <v>428</v>
      </c>
      <c r="F12" s="261"/>
    </row>
    <row r="13" spans="1:6" ht="16.5">
      <c r="A13" s="76"/>
      <c r="B13" s="79" t="s">
        <v>55</v>
      </c>
      <c r="C13" s="79"/>
      <c r="D13" s="80" t="s">
        <v>1</v>
      </c>
      <c r="E13" s="260">
        <v>184</v>
      </c>
      <c r="F13" s="261"/>
    </row>
    <row r="14" spans="1:6" ht="16.5">
      <c r="A14" s="77"/>
      <c r="B14" s="84" t="s">
        <v>54</v>
      </c>
      <c r="C14" s="84"/>
      <c r="D14" s="81" t="s">
        <v>21</v>
      </c>
      <c r="E14" s="262">
        <v>41</v>
      </c>
      <c r="F14" s="263"/>
    </row>
    <row r="15" ht="16.5">
      <c r="A15" s="78"/>
    </row>
    <row r="16" spans="1:7" ht="30" customHeight="1">
      <c r="A16" s="72" t="s">
        <v>2</v>
      </c>
      <c r="B16" s="61"/>
      <c r="C16" s="62"/>
      <c r="D16" s="62"/>
      <c r="E16" s="61"/>
      <c r="F16" s="61"/>
      <c r="G16" s="66"/>
    </row>
    <row r="17" spans="1:9" s="3" customFormat="1" ht="30" customHeight="1">
      <c r="A17" s="245" t="s">
        <v>28</v>
      </c>
      <c r="B17" s="245"/>
      <c r="C17" s="245"/>
      <c r="D17" s="245"/>
      <c r="E17" s="245"/>
      <c r="F17" s="245"/>
      <c r="I17" s="183"/>
    </row>
    <row r="18" spans="1:7" ht="12.75" customHeight="1">
      <c r="A18" s="72"/>
      <c r="B18" s="61"/>
      <c r="C18" s="62"/>
      <c r="D18" s="62"/>
      <c r="E18" s="61"/>
      <c r="F18" s="61"/>
      <c r="G18" s="66"/>
    </row>
    <row r="19" spans="1:9" s="3" customFormat="1" ht="13.5">
      <c r="A19" s="85" t="s">
        <v>3</v>
      </c>
      <c r="B19" s="85" t="s">
        <v>4</v>
      </c>
      <c r="C19" s="85" t="s">
        <v>5</v>
      </c>
      <c r="D19" s="85" t="s">
        <v>6</v>
      </c>
      <c r="E19" s="86" t="s">
        <v>7</v>
      </c>
      <c r="F19" s="85" t="s">
        <v>8</v>
      </c>
      <c r="I19" s="183"/>
    </row>
    <row r="20" spans="1:9" s="10" customFormat="1" ht="15" customHeight="1">
      <c r="A20" s="253" t="s">
        <v>22</v>
      </c>
      <c r="B20" s="254"/>
      <c r="C20" s="254"/>
      <c r="D20" s="254"/>
      <c r="E20" s="254"/>
      <c r="F20" s="255"/>
      <c r="I20" s="184"/>
    </row>
    <row r="21" spans="1:9" s="10" customFormat="1" ht="12.75">
      <c r="A21" s="29">
        <v>1</v>
      </c>
      <c r="B21" s="28" t="s">
        <v>46</v>
      </c>
      <c r="C21" s="29" t="s">
        <v>13</v>
      </c>
      <c r="D21" s="30">
        <v>1</v>
      </c>
      <c r="E21" s="87"/>
      <c r="F21" s="200">
        <f>D21*E21</f>
        <v>0</v>
      </c>
      <c r="I21" s="184"/>
    </row>
    <row r="22" spans="1:11" s="10" customFormat="1" ht="12.75">
      <c r="A22" s="29">
        <v>2</v>
      </c>
      <c r="B22" s="28" t="s">
        <v>103</v>
      </c>
      <c r="C22" s="29" t="s">
        <v>1</v>
      </c>
      <c r="D22" s="30">
        <v>43</v>
      </c>
      <c r="E22" s="87"/>
      <c r="F22" s="200">
        <f>D22*E22</f>
        <v>0</v>
      </c>
      <c r="H22" s="166"/>
      <c r="I22" s="185"/>
      <c r="K22" s="92"/>
    </row>
    <row r="23" spans="1:11" s="10" customFormat="1" ht="12.75">
      <c r="A23" s="29">
        <v>3</v>
      </c>
      <c r="B23" s="57" t="s">
        <v>97</v>
      </c>
      <c r="C23" s="29" t="s">
        <v>87</v>
      </c>
      <c r="D23" s="30">
        <f>SUM(2.8*11)+(2.8)</f>
        <v>33.599999999999994</v>
      </c>
      <c r="E23" s="200"/>
      <c r="F23" s="200">
        <f>D23*E23</f>
        <v>0</v>
      </c>
      <c r="H23" s="166"/>
      <c r="I23" s="185"/>
      <c r="K23" s="92"/>
    </row>
    <row r="24" spans="1:9" s="10" customFormat="1" ht="14.25" customHeight="1">
      <c r="A24" s="29">
        <v>4</v>
      </c>
      <c r="B24" s="57" t="s">
        <v>102</v>
      </c>
      <c r="C24" s="29" t="s">
        <v>1</v>
      </c>
      <c r="D24" s="30">
        <v>104</v>
      </c>
      <c r="E24" s="138"/>
      <c r="F24" s="200">
        <f aca="true" t="shared" si="0" ref="F24:F40">D24*E24</f>
        <v>0</v>
      </c>
      <c r="I24" s="184"/>
    </row>
    <row r="25" spans="1:9" s="10" customFormat="1" ht="14.25" customHeight="1">
      <c r="A25" s="29">
        <v>5</v>
      </c>
      <c r="B25" s="57" t="s">
        <v>101</v>
      </c>
      <c r="C25" s="29" t="s">
        <v>1</v>
      </c>
      <c r="D25" s="30">
        <v>184</v>
      </c>
      <c r="E25" s="138"/>
      <c r="F25" s="200">
        <f t="shared" si="0"/>
        <v>0</v>
      </c>
      <c r="H25" s="167"/>
      <c r="I25" s="184"/>
    </row>
    <row r="26" spans="1:9" s="10" customFormat="1" ht="14.25" customHeight="1">
      <c r="A26" s="29">
        <v>6</v>
      </c>
      <c r="B26" s="57" t="s">
        <v>84</v>
      </c>
      <c r="C26" s="29" t="s">
        <v>1</v>
      </c>
      <c r="D26" s="30">
        <v>12</v>
      </c>
      <c r="E26" s="200"/>
      <c r="F26" s="200">
        <f t="shared" si="0"/>
        <v>0</v>
      </c>
      <c r="H26" s="167"/>
      <c r="I26" s="184"/>
    </row>
    <row r="27" spans="1:9" s="10" customFormat="1" ht="14.25" customHeight="1">
      <c r="A27" s="29">
        <v>7</v>
      </c>
      <c r="B27" s="57" t="s">
        <v>100</v>
      </c>
      <c r="C27" s="29" t="s">
        <v>1</v>
      </c>
      <c r="D27" s="30">
        <v>440</v>
      </c>
      <c r="E27" s="139"/>
      <c r="F27" s="200">
        <f t="shared" si="0"/>
        <v>0</v>
      </c>
      <c r="H27" s="167"/>
      <c r="I27" s="184"/>
    </row>
    <row r="28" spans="1:9" s="10" customFormat="1" ht="14.25" customHeight="1">
      <c r="A28" s="29">
        <v>8</v>
      </c>
      <c r="B28" s="57" t="s">
        <v>85</v>
      </c>
      <c r="C28" s="29" t="s">
        <v>1</v>
      </c>
      <c r="D28" s="30">
        <v>12</v>
      </c>
      <c r="E28" s="200"/>
      <c r="F28" s="200">
        <f t="shared" si="0"/>
        <v>0</v>
      </c>
      <c r="H28" s="167"/>
      <c r="I28" s="184"/>
    </row>
    <row r="29" spans="1:9" s="10" customFormat="1" ht="14.25" customHeight="1">
      <c r="A29" s="29">
        <v>9</v>
      </c>
      <c r="B29" s="57" t="s">
        <v>86</v>
      </c>
      <c r="C29" s="29" t="s">
        <v>1</v>
      </c>
      <c r="D29" s="30">
        <f>SUM(D28)</f>
        <v>12</v>
      </c>
      <c r="E29" s="200"/>
      <c r="F29" s="200">
        <f t="shared" si="0"/>
        <v>0</v>
      </c>
      <c r="H29" s="167"/>
      <c r="I29" s="184"/>
    </row>
    <row r="30" spans="1:245" s="14" customFormat="1" ht="15">
      <c r="A30" s="29">
        <v>10</v>
      </c>
      <c r="B30" s="41" t="s">
        <v>104</v>
      </c>
      <c r="C30" s="13" t="s">
        <v>1</v>
      </c>
      <c r="D30" s="30">
        <v>336</v>
      </c>
      <c r="E30" s="129"/>
      <c r="F30" s="200">
        <f t="shared" si="0"/>
        <v>0</v>
      </c>
      <c r="G30" s="21"/>
      <c r="H30" s="21"/>
      <c r="I30" s="186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s="14" customFormat="1" ht="15">
      <c r="A31" s="29">
        <v>11</v>
      </c>
      <c r="B31" s="57" t="s">
        <v>96</v>
      </c>
      <c r="C31" s="29" t="s">
        <v>87</v>
      </c>
      <c r="D31" s="30">
        <f>SUM(2.8*11)+(2.8)</f>
        <v>33.599999999999994</v>
      </c>
      <c r="E31" s="200"/>
      <c r="F31" s="200">
        <f t="shared" si="0"/>
        <v>0</v>
      </c>
      <c r="G31" s="21"/>
      <c r="H31" s="21"/>
      <c r="I31" s="186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9" s="34" customFormat="1" ht="25.5">
      <c r="A32" s="29">
        <v>12</v>
      </c>
      <c r="B32" s="57" t="s">
        <v>64</v>
      </c>
      <c r="C32" s="29" t="s">
        <v>11</v>
      </c>
      <c r="D32" s="30">
        <v>41</v>
      </c>
      <c r="E32" s="159"/>
      <c r="F32" s="200">
        <f t="shared" si="0"/>
        <v>0</v>
      </c>
      <c r="G32" s="160"/>
      <c r="I32" s="187"/>
    </row>
    <row r="33" spans="1:9" s="10" customFormat="1" ht="25.5">
      <c r="A33" s="29">
        <v>13</v>
      </c>
      <c r="B33" s="57" t="s">
        <v>115</v>
      </c>
      <c r="C33" s="29" t="s">
        <v>0</v>
      </c>
      <c r="D33" s="30">
        <v>1</v>
      </c>
      <c r="E33" s="138"/>
      <c r="F33" s="200">
        <f t="shared" si="0"/>
        <v>0</v>
      </c>
      <c r="I33" s="184"/>
    </row>
    <row r="34" spans="1:9" s="10" customFormat="1" ht="12.75">
      <c r="A34" s="29">
        <v>14</v>
      </c>
      <c r="B34" s="57" t="s">
        <v>105</v>
      </c>
      <c r="C34" s="29" t="s">
        <v>1</v>
      </c>
      <c r="D34" s="30">
        <v>244</v>
      </c>
      <c r="E34" s="159"/>
      <c r="F34" s="200">
        <f t="shared" si="0"/>
        <v>0</v>
      </c>
      <c r="I34" s="184"/>
    </row>
    <row r="35" spans="1:9" s="10" customFormat="1" ht="12.75">
      <c r="A35" s="29">
        <v>15</v>
      </c>
      <c r="B35" s="57" t="s">
        <v>99</v>
      </c>
      <c r="C35" s="13" t="s">
        <v>11</v>
      </c>
      <c r="D35" s="30">
        <v>7</v>
      </c>
      <c r="E35" s="59"/>
      <c r="F35" s="200">
        <f t="shared" si="0"/>
        <v>0</v>
      </c>
      <c r="I35" s="184"/>
    </row>
    <row r="36" spans="1:9" s="21" customFormat="1" ht="12.75" customHeight="1">
      <c r="A36" s="29">
        <v>16</v>
      </c>
      <c r="B36" s="57" t="s">
        <v>106</v>
      </c>
      <c r="C36" s="13" t="s">
        <v>1</v>
      </c>
      <c r="D36" s="30">
        <v>428</v>
      </c>
      <c r="E36" s="59"/>
      <c r="F36" s="200">
        <f t="shared" si="0"/>
        <v>0</v>
      </c>
      <c r="I36" s="186"/>
    </row>
    <row r="37" spans="1:9" s="10" customFormat="1" ht="25.5">
      <c r="A37" s="29">
        <v>17</v>
      </c>
      <c r="B37" s="135" t="s">
        <v>47</v>
      </c>
      <c r="C37" s="23" t="s">
        <v>1</v>
      </c>
      <c r="D37" s="26">
        <v>30</v>
      </c>
      <c r="E37" s="82"/>
      <c r="F37" s="200">
        <f t="shared" si="0"/>
        <v>0</v>
      </c>
      <c r="I37" s="184"/>
    </row>
    <row r="38" spans="1:9" s="32" customFormat="1" ht="12.75">
      <c r="A38" s="29">
        <v>18</v>
      </c>
      <c r="B38" s="207" t="s">
        <v>94</v>
      </c>
      <c r="C38" s="208" t="s">
        <v>0</v>
      </c>
      <c r="D38" s="209">
        <v>2</v>
      </c>
      <c r="E38" s="210"/>
      <c r="F38" s="200">
        <f t="shared" si="0"/>
        <v>0</v>
      </c>
      <c r="I38" s="211"/>
    </row>
    <row r="39" spans="1:9" s="32" customFormat="1" ht="12.75">
      <c r="A39" s="29">
        <v>19</v>
      </c>
      <c r="B39" s="57" t="s">
        <v>95</v>
      </c>
      <c r="C39" s="13" t="s">
        <v>11</v>
      </c>
      <c r="D39" s="30">
        <v>28</v>
      </c>
      <c r="E39" s="205"/>
      <c r="F39" s="200">
        <f t="shared" si="0"/>
        <v>0</v>
      </c>
      <c r="I39" s="211"/>
    </row>
    <row r="40" spans="1:9" s="32" customFormat="1" ht="12.75">
      <c r="A40" s="29">
        <v>20</v>
      </c>
      <c r="B40" s="57" t="s">
        <v>111</v>
      </c>
      <c r="C40" s="23" t="s">
        <v>1</v>
      </c>
      <c r="D40" s="26">
        <v>6.72</v>
      </c>
      <c r="E40" s="82"/>
      <c r="F40" s="200">
        <f t="shared" si="0"/>
        <v>0</v>
      </c>
      <c r="I40" s="211"/>
    </row>
    <row r="41" spans="1:9" s="10" customFormat="1" ht="15" customHeight="1">
      <c r="A41" s="241" t="s">
        <v>19</v>
      </c>
      <c r="B41" s="242"/>
      <c r="C41" s="242"/>
      <c r="D41" s="242"/>
      <c r="E41" s="242"/>
      <c r="F41" s="243"/>
      <c r="I41" s="184"/>
    </row>
    <row r="42" spans="1:9" s="10" customFormat="1" ht="12.75" customHeight="1">
      <c r="A42" s="29">
        <v>1</v>
      </c>
      <c r="B42" s="57" t="s">
        <v>107</v>
      </c>
      <c r="C42" s="29" t="s">
        <v>9</v>
      </c>
      <c r="D42" s="30">
        <v>70.2</v>
      </c>
      <c r="E42" s="140"/>
      <c r="F42" s="200">
        <f>D42*E42</f>
        <v>0</v>
      </c>
      <c r="H42" s="167"/>
      <c r="I42" s="184"/>
    </row>
    <row r="43" spans="1:9" s="21" customFormat="1" ht="12.75" customHeight="1">
      <c r="A43" s="29">
        <v>2</v>
      </c>
      <c r="B43" s="57" t="s">
        <v>108</v>
      </c>
      <c r="C43" s="29" t="s">
        <v>9</v>
      </c>
      <c r="D43" s="30">
        <v>44</v>
      </c>
      <c r="E43" s="59"/>
      <c r="F43" s="200">
        <f>D43*E43</f>
        <v>0</v>
      </c>
      <c r="H43" s="52"/>
      <c r="I43" s="186"/>
    </row>
    <row r="44" spans="1:9" s="21" customFormat="1" ht="12.75" customHeight="1">
      <c r="A44" s="29">
        <v>3</v>
      </c>
      <c r="B44" s="57" t="s">
        <v>98</v>
      </c>
      <c r="C44" s="13" t="s">
        <v>1</v>
      </c>
      <c r="D44" s="30">
        <v>12</v>
      </c>
      <c r="E44" s="59"/>
      <c r="F44" s="200">
        <f>D44*E44</f>
        <v>0</v>
      </c>
      <c r="H44" s="52"/>
      <c r="I44" s="186"/>
    </row>
    <row r="45" spans="1:256" s="34" customFormat="1" ht="16.5">
      <c r="A45" s="29">
        <v>4</v>
      </c>
      <c r="B45" s="57" t="s">
        <v>109</v>
      </c>
      <c r="C45" s="29" t="s">
        <v>9</v>
      </c>
      <c r="D45" s="30">
        <v>60.7</v>
      </c>
      <c r="E45" s="159"/>
      <c r="F45" s="200">
        <f aca="true" t="shared" si="1" ref="F45:F53">D45*E45</f>
        <v>0</v>
      </c>
      <c r="G45" s="10"/>
      <c r="H45" s="10"/>
      <c r="I45" s="18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34" customFormat="1" ht="16.5">
      <c r="A46" s="29">
        <v>5</v>
      </c>
      <c r="B46" s="176" t="s">
        <v>91</v>
      </c>
      <c r="C46" s="177" t="s">
        <v>1</v>
      </c>
      <c r="D46" s="30">
        <v>6.72</v>
      </c>
      <c r="E46" s="140"/>
      <c r="F46" s="200">
        <f t="shared" si="1"/>
        <v>0</v>
      </c>
      <c r="G46" s="10"/>
      <c r="H46" s="10"/>
      <c r="I46" s="184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9" s="10" customFormat="1" ht="12.75">
      <c r="A47" s="29">
        <v>6</v>
      </c>
      <c r="B47" s="28" t="s">
        <v>110</v>
      </c>
      <c r="C47" s="29" t="s">
        <v>1</v>
      </c>
      <c r="D47" s="87">
        <v>244</v>
      </c>
      <c r="E47" s="87"/>
      <c r="F47" s="200">
        <f t="shared" si="1"/>
        <v>0</v>
      </c>
      <c r="I47" s="184"/>
    </row>
    <row r="48" spans="1:9" s="10" customFormat="1" ht="12.75">
      <c r="A48" s="29">
        <v>7</v>
      </c>
      <c r="B48" s="201" t="s">
        <v>88</v>
      </c>
      <c r="C48" s="202" t="s">
        <v>11</v>
      </c>
      <c r="D48" s="203">
        <v>7</v>
      </c>
      <c r="E48" s="204"/>
      <c r="F48" s="200">
        <f t="shared" si="1"/>
        <v>0</v>
      </c>
      <c r="I48" s="184"/>
    </row>
    <row r="49" spans="1:9" s="10" customFormat="1" ht="25.5">
      <c r="A49" s="29">
        <v>8</v>
      </c>
      <c r="B49" s="28" t="s">
        <v>116</v>
      </c>
      <c r="C49" s="29" t="s">
        <v>0</v>
      </c>
      <c r="D49" s="87">
        <v>1</v>
      </c>
      <c r="E49" s="87"/>
      <c r="F49" s="200">
        <f t="shared" si="1"/>
        <v>0</v>
      </c>
      <c r="I49" s="184"/>
    </row>
    <row r="50" spans="1:256" s="34" customFormat="1" ht="16.5">
      <c r="A50" s="29">
        <v>9</v>
      </c>
      <c r="B50" s="28" t="s">
        <v>113</v>
      </c>
      <c r="C50" s="29" t="s">
        <v>11</v>
      </c>
      <c r="D50" s="87">
        <v>41.41</v>
      </c>
      <c r="E50" s="87"/>
      <c r="F50" s="200">
        <f t="shared" si="1"/>
        <v>0</v>
      </c>
      <c r="G50" s="10"/>
      <c r="H50" s="10"/>
      <c r="I50" s="184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9" s="10" customFormat="1" ht="12.75">
      <c r="A51" s="29">
        <v>12</v>
      </c>
      <c r="B51" s="95" t="s">
        <v>73</v>
      </c>
      <c r="C51" s="93" t="s">
        <v>9</v>
      </c>
      <c r="D51" s="30">
        <v>3.94</v>
      </c>
      <c r="E51" s="94"/>
      <c r="F51" s="200">
        <f t="shared" si="1"/>
        <v>0</v>
      </c>
      <c r="I51" s="184"/>
    </row>
    <row r="52" spans="1:9" s="10" customFormat="1" ht="12.75">
      <c r="A52" s="29">
        <v>13</v>
      </c>
      <c r="B52" s="28" t="s">
        <v>92</v>
      </c>
      <c r="C52" s="29" t="s">
        <v>11</v>
      </c>
      <c r="D52" s="87">
        <v>28.28</v>
      </c>
      <c r="E52" s="87"/>
      <c r="F52" s="200">
        <f t="shared" si="1"/>
        <v>0</v>
      </c>
      <c r="I52" s="184"/>
    </row>
    <row r="53" spans="1:9" s="10" customFormat="1" ht="12.75">
      <c r="A53" s="29">
        <v>14</v>
      </c>
      <c r="B53" s="57" t="s">
        <v>15</v>
      </c>
      <c r="C53" s="29" t="s">
        <v>10</v>
      </c>
      <c r="D53" s="30">
        <v>230</v>
      </c>
      <c r="E53" s="139"/>
      <c r="F53" s="200">
        <f t="shared" si="1"/>
        <v>0</v>
      </c>
      <c r="I53" s="184"/>
    </row>
    <row r="54" spans="1:11" s="32" customFormat="1" ht="12.75">
      <c r="A54" s="31"/>
      <c r="B54" s="141" t="s">
        <v>23</v>
      </c>
      <c r="C54" s="31"/>
      <c r="D54" s="142"/>
      <c r="E54" s="143"/>
      <c r="F54" s="144">
        <f>SUM(F21:F53)</f>
        <v>0</v>
      </c>
      <c r="G54" s="144"/>
      <c r="H54" s="144"/>
      <c r="I54" s="188"/>
      <c r="K54" s="199"/>
    </row>
    <row r="55" ht="24" customHeight="1">
      <c r="I55" s="195"/>
    </row>
    <row r="56" spans="1:9" s="21" customFormat="1" ht="12.75">
      <c r="A56" s="29"/>
      <c r="B56" s="57"/>
      <c r="C56" s="29"/>
      <c r="D56" s="30"/>
      <c r="E56" s="200"/>
      <c r="F56" s="200"/>
      <c r="I56" s="186"/>
    </row>
    <row r="57" spans="1:9" s="21" customFormat="1" ht="12.75" customHeight="1">
      <c r="A57" s="29"/>
      <c r="B57" s="57"/>
      <c r="C57" s="29"/>
      <c r="D57" s="30"/>
      <c r="E57" s="200"/>
      <c r="F57" s="200"/>
      <c r="I57" s="186"/>
    </row>
    <row r="58" spans="1:9" s="21" customFormat="1" ht="12.75">
      <c r="A58" s="29"/>
      <c r="B58" s="57"/>
      <c r="C58" s="29"/>
      <c r="D58" s="30"/>
      <c r="E58" s="200"/>
      <c r="F58" s="200"/>
      <c r="I58" s="186"/>
    </row>
    <row r="59" spans="1:9" s="21" customFormat="1" ht="12.75" customHeight="1">
      <c r="A59" s="29"/>
      <c r="B59" s="57"/>
      <c r="C59" s="29"/>
      <c r="D59" s="30"/>
      <c r="E59" s="200"/>
      <c r="F59" s="200"/>
      <c r="I59" s="186"/>
    </row>
    <row r="60" spans="1:238" ht="14.25" customHeight="1">
      <c r="A60" s="21"/>
      <c r="B60" s="21"/>
      <c r="C60" s="21"/>
      <c r="D60" s="21"/>
      <c r="E60" s="21"/>
      <c r="F60" s="197"/>
      <c r="G60" s="21"/>
      <c r="H60" s="21"/>
      <c r="I60" s="186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</row>
    <row r="61" spans="1:238" ht="14.25" customHeight="1">
      <c r="A61" s="21"/>
      <c r="B61" s="21"/>
      <c r="C61" s="21"/>
      <c r="D61" s="21"/>
      <c r="E61" s="21"/>
      <c r="F61" s="21"/>
      <c r="G61" s="21"/>
      <c r="H61" s="21"/>
      <c r="I61" s="186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</row>
    <row r="62" spans="1:238" ht="14.25" customHeight="1">
      <c r="A62" s="256"/>
      <c r="B62" s="256"/>
      <c r="C62" s="21"/>
      <c r="D62" s="21"/>
      <c r="E62" s="21"/>
      <c r="F62" s="21"/>
      <c r="G62" s="21"/>
      <c r="H62" s="21"/>
      <c r="I62" s="186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</row>
    <row r="63" spans="1:238" ht="14.25" customHeight="1">
      <c r="A63" s="29"/>
      <c r="G63" s="21"/>
      <c r="H63" s="21"/>
      <c r="I63" s="186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</row>
    <row r="64" spans="1:238" ht="14.25" customHeight="1">
      <c r="A64" s="29"/>
      <c r="G64" s="21"/>
      <c r="H64" s="21"/>
      <c r="I64" s="186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</row>
    <row r="65" spans="1:238" ht="14.25" customHeight="1">
      <c r="A65" s="29"/>
      <c r="G65" s="21"/>
      <c r="H65" s="21"/>
      <c r="I65" s="186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</row>
    <row r="66" spans="1:238" ht="16.5">
      <c r="A66" s="29"/>
      <c r="G66" s="21"/>
      <c r="H66" s="21"/>
      <c r="I66" s="186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</row>
    <row r="67" spans="1:238" ht="16.5">
      <c r="A67" s="29"/>
      <c r="G67" s="21"/>
      <c r="H67" s="21"/>
      <c r="I67" s="186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</row>
    <row r="68" spans="1:9" s="21" customFormat="1" ht="12.75" customHeight="1">
      <c r="A68" s="29"/>
      <c r="B68" s="57"/>
      <c r="C68" s="29"/>
      <c r="D68" s="30"/>
      <c r="E68" s="140"/>
      <c r="F68" s="200"/>
      <c r="I68" s="186"/>
    </row>
    <row r="69" spans="1:9" s="21" customFormat="1" ht="12.75">
      <c r="A69" s="29"/>
      <c r="B69" s="57"/>
      <c r="C69" s="29"/>
      <c r="D69" s="30"/>
      <c r="E69" s="59"/>
      <c r="F69" s="200"/>
      <c r="I69" s="186"/>
    </row>
    <row r="70" spans="1:9" s="21" customFormat="1" ht="12.75">
      <c r="A70" s="29"/>
      <c r="B70" s="57"/>
      <c r="C70" s="29"/>
      <c r="D70" s="30"/>
      <c r="E70" s="139"/>
      <c r="F70" s="200"/>
      <c r="I70" s="186"/>
    </row>
    <row r="71" spans="1:9" s="21" customFormat="1" ht="12.75">
      <c r="A71" s="29"/>
      <c r="B71" s="41"/>
      <c r="C71" s="13"/>
      <c r="D71" s="30"/>
      <c r="E71" s="129"/>
      <c r="F71" s="200"/>
      <c r="I71" s="186"/>
    </row>
    <row r="72" spans="1:238" ht="16.5">
      <c r="A72" s="29"/>
      <c r="G72" s="21"/>
      <c r="H72" s="21"/>
      <c r="I72" s="186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</row>
    <row r="73" spans="1:9" s="21" customFormat="1" ht="12.75">
      <c r="A73" s="29"/>
      <c r="I73" s="186"/>
    </row>
    <row r="74" spans="1:9" s="21" customFormat="1" ht="12.75">
      <c r="A74" s="29"/>
      <c r="I74" s="186"/>
    </row>
    <row r="75" spans="1:9" s="21" customFormat="1" ht="12.75">
      <c r="A75" s="29"/>
      <c r="I75" s="186"/>
    </row>
    <row r="76" spans="1:243" s="15" customFormat="1" ht="18" customHeight="1">
      <c r="A76" s="21"/>
      <c r="B76" s="21"/>
      <c r="C76" s="21"/>
      <c r="D76" s="21"/>
      <c r="E76" s="21"/>
      <c r="F76" s="197"/>
      <c r="G76" s="21"/>
      <c r="H76" s="21"/>
      <c r="I76" s="186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</row>
    <row r="77" s="21" customFormat="1" ht="12.75">
      <c r="I77" s="186"/>
    </row>
    <row r="78" s="21" customFormat="1" ht="12.75">
      <c r="I78" s="186"/>
    </row>
    <row r="79" spans="6:9" s="21" customFormat="1" ht="12.75">
      <c r="F79" s="197"/>
      <c r="I79" s="186"/>
    </row>
    <row r="80" s="69" customFormat="1" ht="15.75" customHeight="1">
      <c r="I80" s="189"/>
    </row>
    <row r="82" spans="1:249" s="83" customFormat="1" ht="42" customHeight="1">
      <c r="A82" s="1"/>
      <c r="B82" s="1"/>
      <c r="C82" s="1"/>
      <c r="D82" s="1"/>
      <c r="E82" s="1"/>
      <c r="F82" s="1"/>
      <c r="G82" s="1"/>
      <c r="H82" s="1"/>
      <c r="I82" s="19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</row>
    <row r="83" spans="1:249" s="83" customFormat="1" ht="15">
      <c r="A83" s="1"/>
      <c r="B83" s="1"/>
      <c r="C83" s="1"/>
      <c r="D83" s="1"/>
      <c r="E83" s="1"/>
      <c r="F83" s="1"/>
      <c r="G83" s="1"/>
      <c r="H83" s="1"/>
      <c r="I83" s="19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</row>
    <row r="84" spans="1:249" s="83" customFormat="1" ht="15">
      <c r="A84" s="1"/>
      <c r="B84" s="1"/>
      <c r="C84" s="1"/>
      <c r="D84" s="1"/>
      <c r="E84" s="1"/>
      <c r="F84" s="1"/>
      <c r="G84" s="1"/>
      <c r="H84" s="1"/>
      <c r="I84" s="19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</row>
    <row r="85" spans="1:249" s="83" customFormat="1" ht="15" customHeight="1">
      <c r="A85" s="21"/>
      <c r="B85" s="21"/>
      <c r="C85" s="21"/>
      <c r="D85" s="21"/>
      <c r="E85" s="21"/>
      <c r="F85" s="21"/>
      <c r="G85" s="21"/>
      <c r="H85" s="21"/>
      <c r="I85" s="186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</row>
    <row r="86" spans="1:249" s="83" customFormat="1" ht="15">
      <c r="A86" s="21"/>
      <c r="B86" s="21"/>
      <c r="C86" s="21"/>
      <c r="D86" s="21"/>
      <c r="E86" s="21"/>
      <c r="F86" s="21"/>
      <c r="G86" s="21"/>
      <c r="H86" s="21"/>
      <c r="I86" s="186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</row>
    <row r="87" spans="1:249" s="83" customFormat="1" ht="15">
      <c r="A87" s="21"/>
      <c r="B87" s="21"/>
      <c r="C87" s="21"/>
      <c r="D87" s="21"/>
      <c r="E87" s="21"/>
      <c r="F87" s="21"/>
      <c r="G87" s="21"/>
      <c r="H87" s="21"/>
      <c r="I87" s="186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</row>
    <row r="88" spans="1:249" s="83" customFormat="1" ht="15">
      <c r="A88" s="21"/>
      <c r="B88" s="21"/>
      <c r="C88" s="21"/>
      <c r="D88" s="21"/>
      <c r="E88" s="21"/>
      <c r="F88" s="21"/>
      <c r="G88" s="21"/>
      <c r="H88" s="21"/>
      <c r="I88" s="186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</row>
    <row r="89" spans="1:249" s="83" customFormat="1" ht="15">
      <c r="A89" s="21"/>
      <c r="B89" s="21"/>
      <c r="C89" s="21"/>
      <c r="D89" s="21"/>
      <c r="E89" s="21"/>
      <c r="F89" s="21"/>
      <c r="G89" s="21"/>
      <c r="H89" s="21"/>
      <c r="I89" s="186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</row>
    <row r="90" spans="1:249" s="83" customFormat="1" ht="15">
      <c r="A90" s="125"/>
      <c r="B90" s="125"/>
      <c r="C90" s="125"/>
      <c r="D90" s="125"/>
      <c r="E90" s="125"/>
      <c r="F90" s="125"/>
      <c r="G90" s="125"/>
      <c r="H90" s="125"/>
      <c r="I90" s="191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</row>
    <row r="91" spans="1:249" s="83" customFormat="1" ht="15">
      <c r="A91" s="21"/>
      <c r="B91" s="21"/>
      <c r="C91" s="21"/>
      <c r="D91" s="21"/>
      <c r="E91" s="21"/>
      <c r="F91" s="21"/>
      <c r="G91" s="21"/>
      <c r="H91" s="21"/>
      <c r="I91" s="186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</row>
    <row r="92" spans="1:249" s="83" customFormat="1" ht="15">
      <c r="A92" s="21"/>
      <c r="B92" s="21"/>
      <c r="C92" s="21"/>
      <c r="D92" s="21"/>
      <c r="E92" s="21"/>
      <c r="F92" s="21"/>
      <c r="G92" s="21"/>
      <c r="H92" s="21"/>
      <c r="I92" s="186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</row>
    <row r="93" spans="1:249" s="83" customFormat="1" ht="15">
      <c r="A93" s="21"/>
      <c r="B93" s="21"/>
      <c r="C93" s="21"/>
      <c r="D93" s="21"/>
      <c r="E93" s="21"/>
      <c r="F93" s="21"/>
      <c r="G93" s="21"/>
      <c r="H93" s="21"/>
      <c r="I93" s="186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</row>
    <row r="94" spans="1:249" s="83" customFormat="1" ht="15">
      <c r="A94" s="14"/>
      <c r="B94" s="14"/>
      <c r="C94" s="14"/>
      <c r="D94" s="14"/>
      <c r="E94" s="14"/>
      <c r="F94" s="14"/>
      <c r="G94" s="14"/>
      <c r="H94" s="14"/>
      <c r="I94" s="192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</row>
    <row r="95" spans="1:249" s="83" customFormat="1" ht="15">
      <c r="A95" s="125"/>
      <c r="B95" s="125"/>
      <c r="C95" s="125"/>
      <c r="D95" s="125"/>
      <c r="E95" s="125"/>
      <c r="F95" s="125"/>
      <c r="G95" s="125"/>
      <c r="H95" s="125"/>
      <c r="I95" s="191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</row>
    <row r="96" spans="1:249" s="83" customFormat="1" ht="15">
      <c r="A96" s="125"/>
      <c r="B96" s="125"/>
      <c r="C96" s="125"/>
      <c r="D96" s="125"/>
      <c r="E96" s="125"/>
      <c r="F96" s="125"/>
      <c r="G96" s="125"/>
      <c r="H96" s="125"/>
      <c r="I96" s="191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5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125"/>
      <c r="GK96" s="125"/>
      <c r="GL96" s="125"/>
      <c r="GM96" s="125"/>
      <c r="GN96" s="125"/>
      <c r="GO96" s="125"/>
      <c r="GP96" s="125"/>
      <c r="GQ96" s="125"/>
      <c r="GR96" s="125"/>
      <c r="GS96" s="125"/>
      <c r="GT96" s="125"/>
      <c r="GU96" s="125"/>
      <c r="GV96" s="125"/>
      <c r="GW96" s="125"/>
      <c r="GX96" s="125"/>
      <c r="GY96" s="125"/>
      <c r="GZ96" s="125"/>
      <c r="HA96" s="125"/>
      <c r="HB96" s="125"/>
      <c r="HC96" s="125"/>
      <c r="HD96" s="125"/>
      <c r="HE96" s="125"/>
      <c r="HF96" s="125"/>
      <c r="HG96" s="125"/>
      <c r="HH96" s="125"/>
      <c r="HI96" s="125"/>
      <c r="HJ96" s="125"/>
      <c r="HK96" s="125"/>
      <c r="HL96" s="125"/>
      <c r="HM96" s="125"/>
      <c r="HN96" s="125"/>
      <c r="HO96" s="125"/>
      <c r="HP96" s="125"/>
      <c r="HQ96" s="125"/>
      <c r="HR96" s="125"/>
      <c r="HS96" s="125"/>
      <c r="HT96" s="125"/>
      <c r="HU96" s="125"/>
      <c r="HV96" s="125"/>
      <c r="HW96" s="125"/>
      <c r="HX96" s="125"/>
      <c r="HY96" s="125"/>
      <c r="HZ96" s="125"/>
      <c r="IA96" s="125"/>
      <c r="IB96" s="125"/>
      <c r="IC96" s="125"/>
      <c r="ID96" s="125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</row>
    <row r="97" spans="1:249" s="83" customFormat="1" ht="15">
      <c r="A97" s="125"/>
      <c r="B97" s="125"/>
      <c r="C97" s="125"/>
      <c r="D97" s="125"/>
      <c r="E97" s="125"/>
      <c r="F97" s="125"/>
      <c r="G97" s="125"/>
      <c r="H97" s="125"/>
      <c r="I97" s="191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5"/>
      <c r="GA97" s="125"/>
      <c r="GB97" s="125"/>
      <c r="GC97" s="125"/>
      <c r="GD97" s="125"/>
      <c r="GE97" s="125"/>
      <c r="GF97" s="125"/>
      <c r="GG97" s="125"/>
      <c r="GH97" s="125"/>
      <c r="GI97" s="125"/>
      <c r="GJ97" s="125"/>
      <c r="GK97" s="125"/>
      <c r="GL97" s="125"/>
      <c r="GM97" s="125"/>
      <c r="GN97" s="125"/>
      <c r="GO97" s="125"/>
      <c r="GP97" s="125"/>
      <c r="GQ97" s="125"/>
      <c r="GR97" s="125"/>
      <c r="GS97" s="125"/>
      <c r="GT97" s="125"/>
      <c r="GU97" s="125"/>
      <c r="GV97" s="125"/>
      <c r="GW97" s="125"/>
      <c r="GX97" s="125"/>
      <c r="GY97" s="125"/>
      <c r="GZ97" s="125"/>
      <c r="HA97" s="125"/>
      <c r="HB97" s="125"/>
      <c r="HC97" s="125"/>
      <c r="HD97" s="125"/>
      <c r="HE97" s="125"/>
      <c r="HF97" s="125"/>
      <c r="HG97" s="125"/>
      <c r="HH97" s="125"/>
      <c r="HI97" s="125"/>
      <c r="HJ97" s="125"/>
      <c r="HK97" s="125"/>
      <c r="HL97" s="125"/>
      <c r="HM97" s="125"/>
      <c r="HN97" s="125"/>
      <c r="HO97" s="125"/>
      <c r="HP97" s="125"/>
      <c r="HQ97" s="125"/>
      <c r="HR97" s="125"/>
      <c r="HS97" s="125"/>
      <c r="HT97" s="125"/>
      <c r="HU97" s="125"/>
      <c r="HV97" s="125"/>
      <c r="HW97" s="125"/>
      <c r="HX97" s="125"/>
      <c r="HY97" s="125"/>
      <c r="HZ97" s="125"/>
      <c r="IA97" s="125"/>
      <c r="IB97" s="125"/>
      <c r="IC97" s="125"/>
      <c r="ID97" s="125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</row>
    <row r="98" spans="1:249" s="83" customFormat="1" ht="15">
      <c r="A98" s="125"/>
      <c r="B98" s="125"/>
      <c r="C98" s="125"/>
      <c r="D98" s="125"/>
      <c r="E98" s="125"/>
      <c r="F98" s="125"/>
      <c r="G98" s="125"/>
      <c r="H98" s="125"/>
      <c r="I98" s="191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5"/>
      <c r="FF98" s="125"/>
      <c r="FG98" s="125"/>
      <c r="FH98" s="125"/>
      <c r="FI98" s="125"/>
      <c r="FJ98" s="125"/>
      <c r="FK98" s="125"/>
      <c r="FL98" s="125"/>
      <c r="FM98" s="125"/>
      <c r="FN98" s="125"/>
      <c r="FO98" s="125"/>
      <c r="FP98" s="125"/>
      <c r="FQ98" s="125"/>
      <c r="FR98" s="125"/>
      <c r="FS98" s="125"/>
      <c r="FT98" s="125"/>
      <c r="FU98" s="125"/>
      <c r="FV98" s="125"/>
      <c r="FW98" s="125"/>
      <c r="FX98" s="125"/>
      <c r="FY98" s="125"/>
      <c r="FZ98" s="125"/>
      <c r="GA98" s="125"/>
      <c r="GB98" s="125"/>
      <c r="GC98" s="125"/>
      <c r="GD98" s="125"/>
      <c r="GE98" s="125"/>
      <c r="GF98" s="125"/>
      <c r="GG98" s="125"/>
      <c r="GH98" s="125"/>
      <c r="GI98" s="125"/>
      <c r="GJ98" s="125"/>
      <c r="GK98" s="125"/>
      <c r="GL98" s="125"/>
      <c r="GM98" s="125"/>
      <c r="GN98" s="125"/>
      <c r="GO98" s="125"/>
      <c r="GP98" s="125"/>
      <c r="GQ98" s="125"/>
      <c r="GR98" s="125"/>
      <c r="GS98" s="125"/>
      <c r="GT98" s="125"/>
      <c r="GU98" s="125"/>
      <c r="GV98" s="125"/>
      <c r="GW98" s="125"/>
      <c r="GX98" s="125"/>
      <c r="GY98" s="125"/>
      <c r="GZ98" s="125"/>
      <c r="HA98" s="125"/>
      <c r="HB98" s="125"/>
      <c r="HC98" s="125"/>
      <c r="HD98" s="125"/>
      <c r="HE98" s="125"/>
      <c r="HF98" s="125"/>
      <c r="HG98" s="125"/>
      <c r="HH98" s="125"/>
      <c r="HI98" s="125"/>
      <c r="HJ98" s="125"/>
      <c r="HK98" s="125"/>
      <c r="HL98" s="125"/>
      <c r="HM98" s="125"/>
      <c r="HN98" s="125"/>
      <c r="HO98" s="125"/>
      <c r="HP98" s="125"/>
      <c r="HQ98" s="125"/>
      <c r="HR98" s="125"/>
      <c r="HS98" s="125"/>
      <c r="HT98" s="125"/>
      <c r="HU98" s="125"/>
      <c r="HV98" s="125"/>
      <c r="HW98" s="125"/>
      <c r="HX98" s="125"/>
      <c r="HY98" s="125"/>
      <c r="HZ98" s="125"/>
      <c r="IA98" s="125"/>
      <c r="IB98" s="125"/>
      <c r="IC98" s="125"/>
      <c r="ID98" s="125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</row>
    <row r="99" spans="1:249" s="83" customFormat="1" ht="15">
      <c r="A99" s="125"/>
      <c r="B99" s="125"/>
      <c r="C99" s="125"/>
      <c r="D99" s="125"/>
      <c r="E99" s="125"/>
      <c r="F99" s="125"/>
      <c r="G99" s="125"/>
      <c r="H99" s="125"/>
      <c r="I99" s="191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5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5"/>
      <c r="GL99" s="125"/>
      <c r="GM99" s="125"/>
      <c r="GN99" s="125"/>
      <c r="GO99" s="125"/>
      <c r="GP99" s="125"/>
      <c r="GQ99" s="125"/>
      <c r="GR99" s="125"/>
      <c r="GS99" s="125"/>
      <c r="GT99" s="125"/>
      <c r="GU99" s="125"/>
      <c r="GV99" s="125"/>
      <c r="GW99" s="125"/>
      <c r="GX99" s="125"/>
      <c r="GY99" s="125"/>
      <c r="GZ99" s="125"/>
      <c r="HA99" s="125"/>
      <c r="HB99" s="125"/>
      <c r="HC99" s="125"/>
      <c r="HD99" s="125"/>
      <c r="HE99" s="125"/>
      <c r="HF99" s="125"/>
      <c r="HG99" s="125"/>
      <c r="HH99" s="125"/>
      <c r="HI99" s="125"/>
      <c r="HJ99" s="125"/>
      <c r="HK99" s="125"/>
      <c r="HL99" s="125"/>
      <c r="HM99" s="125"/>
      <c r="HN99" s="125"/>
      <c r="HO99" s="125"/>
      <c r="HP99" s="125"/>
      <c r="HQ99" s="125"/>
      <c r="HR99" s="125"/>
      <c r="HS99" s="125"/>
      <c r="HT99" s="125"/>
      <c r="HU99" s="125"/>
      <c r="HV99" s="125"/>
      <c r="HW99" s="125"/>
      <c r="HX99" s="125"/>
      <c r="HY99" s="125"/>
      <c r="HZ99" s="125"/>
      <c r="IA99" s="125"/>
      <c r="IB99" s="125"/>
      <c r="IC99" s="125"/>
      <c r="ID99" s="125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</row>
    <row r="100" spans="1:249" s="83" customFormat="1" ht="15">
      <c r="A100" s="125"/>
      <c r="B100" s="125"/>
      <c r="C100" s="125"/>
      <c r="D100" s="125"/>
      <c r="E100" s="125"/>
      <c r="F100" s="125"/>
      <c r="G100" s="125"/>
      <c r="H100" s="125"/>
      <c r="I100" s="191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5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5"/>
      <c r="GL100" s="125"/>
      <c r="GM100" s="125"/>
      <c r="GN100" s="125"/>
      <c r="GO100" s="125"/>
      <c r="GP100" s="125"/>
      <c r="GQ100" s="125"/>
      <c r="GR100" s="125"/>
      <c r="GS100" s="125"/>
      <c r="GT100" s="125"/>
      <c r="GU100" s="125"/>
      <c r="GV100" s="125"/>
      <c r="GW100" s="125"/>
      <c r="GX100" s="125"/>
      <c r="GY100" s="125"/>
      <c r="GZ100" s="125"/>
      <c r="HA100" s="125"/>
      <c r="HB100" s="125"/>
      <c r="HC100" s="125"/>
      <c r="HD100" s="125"/>
      <c r="HE100" s="125"/>
      <c r="HF100" s="125"/>
      <c r="HG100" s="125"/>
      <c r="HH100" s="125"/>
      <c r="HI100" s="125"/>
      <c r="HJ100" s="125"/>
      <c r="HK100" s="125"/>
      <c r="HL100" s="125"/>
      <c r="HM100" s="125"/>
      <c r="HN100" s="125"/>
      <c r="HO100" s="125"/>
      <c r="HP100" s="125"/>
      <c r="HQ100" s="125"/>
      <c r="HR100" s="125"/>
      <c r="HS100" s="125"/>
      <c r="HT100" s="125"/>
      <c r="HU100" s="125"/>
      <c r="HV100" s="125"/>
      <c r="HW100" s="125"/>
      <c r="HX100" s="125"/>
      <c r="HY100" s="125"/>
      <c r="HZ100" s="125"/>
      <c r="IA100" s="125"/>
      <c r="IB100" s="125"/>
      <c r="IC100" s="125"/>
      <c r="ID100" s="125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</row>
    <row r="101" spans="1:249" s="83" customFormat="1" ht="15">
      <c r="A101" s="125"/>
      <c r="B101" s="125"/>
      <c r="C101" s="125"/>
      <c r="D101" s="125"/>
      <c r="E101" s="125"/>
      <c r="F101" s="125"/>
      <c r="G101" s="125"/>
      <c r="H101" s="125"/>
      <c r="I101" s="191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</row>
    <row r="102" spans="1:249" s="83" customFormat="1" ht="15">
      <c r="A102" s="125"/>
      <c r="B102" s="125"/>
      <c r="C102" s="125"/>
      <c r="D102" s="125"/>
      <c r="E102" s="125"/>
      <c r="F102" s="125"/>
      <c r="G102" s="125"/>
      <c r="H102" s="125"/>
      <c r="I102" s="191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</row>
    <row r="103" spans="1:249" s="83" customFormat="1" ht="15">
      <c r="A103" s="125"/>
      <c r="B103" s="125"/>
      <c r="C103" s="125"/>
      <c r="D103" s="125"/>
      <c r="E103" s="125"/>
      <c r="F103" s="125"/>
      <c r="G103" s="125"/>
      <c r="H103" s="125"/>
      <c r="I103" s="191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  <c r="IB103" s="125"/>
      <c r="IC103" s="125"/>
      <c r="ID103" s="125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</row>
    <row r="104" spans="1:249" s="83" customFormat="1" ht="15">
      <c r="A104" s="125"/>
      <c r="B104" s="125"/>
      <c r="C104" s="125"/>
      <c r="D104" s="125"/>
      <c r="E104" s="125"/>
      <c r="F104" s="125"/>
      <c r="G104" s="125"/>
      <c r="H104" s="125"/>
      <c r="I104" s="191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125"/>
      <c r="GD104" s="125"/>
      <c r="GE104" s="125"/>
      <c r="GF104" s="125"/>
      <c r="GG104" s="125"/>
      <c r="GH104" s="125"/>
      <c r="GI104" s="125"/>
      <c r="GJ104" s="125"/>
      <c r="GK104" s="125"/>
      <c r="GL104" s="125"/>
      <c r="GM104" s="125"/>
      <c r="GN104" s="125"/>
      <c r="GO104" s="125"/>
      <c r="GP104" s="125"/>
      <c r="GQ104" s="125"/>
      <c r="GR104" s="125"/>
      <c r="GS104" s="125"/>
      <c r="GT104" s="125"/>
      <c r="GU104" s="125"/>
      <c r="GV104" s="125"/>
      <c r="GW104" s="125"/>
      <c r="GX104" s="125"/>
      <c r="GY104" s="125"/>
      <c r="GZ104" s="125"/>
      <c r="HA104" s="125"/>
      <c r="HB104" s="125"/>
      <c r="HC104" s="125"/>
      <c r="HD104" s="125"/>
      <c r="HE104" s="125"/>
      <c r="HF104" s="125"/>
      <c r="HG104" s="125"/>
      <c r="HH104" s="125"/>
      <c r="HI104" s="125"/>
      <c r="HJ104" s="125"/>
      <c r="HK104" s="125"/>
      <c r="HL104" s="125"/>
      <c r="HM104" s="125"/>
      <c r="HN104" s="125"/>
      <c r="HO104" s="125"/>
      <c r="HP104" s="125"/>
      <c r="HQ104" s="125"/>
      <c r="HR104" s="125"/>
      <c r="HS104" s="125"/>
      <c r="HT104" s="125"/>
      <c r="HU104" s="125"/>
      <c r="HV104" s="125"/>
      <c r="HW104" s="125"/>
      <c r="HX104" s="125"/>
      <c r="HY104" s="125"/>
      <c r="HZ104" s="125"/>
      <c r="IA104" s="125"/>
      <c r="IB104" s="125"/>
      <c r="IC104" s="125"/>
      <c r="ID104" s="125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</row>
    <row r="105" spans="1:249" s="83" customFormat="1" ht="15">
      <c r="A105" s="125"/>
      <c r="B105" s="125"/>
      <c r="C105" s="125"/>
      <c r="D105" s="125"/>
      <c r="E105" s="125"/>
      <c r="F105" s="125"/>
      <c r="G105" s="125"/>
      <c r="H105" s="125"/>
      <c r="I105" s="191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</row>
    <row r="106" spans="1:249" s="83" customFormat="1" ht="15">
      <c r="A106" s="125"/>
      <c r="B106" s="125"/>
      <c r="C106" s="125"/>
      <c r="D106" s="125"/>
      <c r="E106" s="125"/>
      <c r="F106" s="125"/>
      <c r="G106" s="125"/>
      <c r="H106" s="125"/>
      <c r="I106" s="191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5"/>
      <c r="FK106" s="125"/>
      <c r="FL106" s="125"/>
      <c r="FM106" s="125"/>
      <c r="FN106" s="125"/>
      <c r="FO106" s="125"/>
      <c r="FP106" s="125"/>
      <c r="FQ106" s="125"/>
      <c r="FR106" s="125"/>
      <c r="FS106" s="125"/>
      <c r="FT106" s="125"/>
      <c r="FU106" s="125"/>
      <c r="FV106" s="125"/>
      <c r="FW106" s="125"/>
      <c r="FX106" s="125"/>
      <c r="FY106" s="125"/>
      <c r="FZ106" s="125"/>
      <c r="GA106" s="125"/>
      <c r="GB106" s="125"/>
      <c r="GC106" s="125"/>
      <c r="GD106" s="125"/>
      <c r="GE106" s="125"/>
      <c r="GF106" s="125"/>
      <c r="GG106" s="125"/>
      <c r="GH106" s="125"/>
      <c r="GI106" s="125"/>
      <c r="GJ106" s="125"/>
      <c r="GK106" s="125"/>
      <c r="GL106" s="125"/>
      <c r="GM106" s="125"/>
      <c r="GN106" s="125"/>
      <c r="GO106" s="125"/>
      <c r="GP106" s="125"/>
      <c r="GQ106" s="125"/>
      <c r="GR106" s="125"/>
      <c r="GS106" s="125"/>
      <c r="GT106" s="125"/>
      <c r="GU106" s="125"/>
      <c r="GV106" s="125"/>
      <c r="GW106" s="125"/>
      <c r="GX106" s="125"/>
      <c r="GY106" s="125"/>
      <c r="GZ106" s="125"/>
      <c r="HA106" s="125"/>
      <c r="HB106" s="125"/>
      <c r="HC106" s="125"/>
      <c r="HD106" s="125"/>
      <c r="HE106" s="125"/>
      <c r="HF106" s="125"/>
      <c r="HG106" s="125"/>
      <c r="HH106" s="125"/>
      <c r="HI106" s="125"/>
      <c r="HJ106" s="125"/>
      <c r="HK106" s="125"/>
      <c r="HL106" s="125"/>
      <c r="HM106" s="125"/>
      <c r="HN106" s="125"/>
      <c r="HO106" s="125"/>
      <c r="HP106" s="125"/>
      <c r="HQ106" s="125"/>
      <c r="HR106" s="125"/>
      <c r="HS106" s="125"/>
      <c r="HT106" s="125"/>
      <c r="HU106" s="125"/>
      <c r="HV106" s="125"/>
      <c r="HW106" s="125"/>
      <c r="HX106" s="125"/>
      <c r="HY106" s="125"/>
      <c r="HZ106" s="125"/>
      <c r="IA106" s="125"/>
      <c r="IB106" s="125"/>
      <c r="IC106" s="125"/>
      <c r="ID106" s="125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</row>
    <row r="107" spans="1:249" s="83" customFormat="1" ht="15">
      <c r="A107" s="125"/>
      <c r="B107" s="125"/>
      <c r="C107" s="128"/>
      <c r="D107" s="125"/>
      <c r="E107" s="125"/>
      <c r="F107" s="125"/>
      <c r="G107" s="125"/>
      <c r="H107" s="125"/>
      <c r="I107" s="191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  <c r="HP107" s="125"/>
      <c r="HQ107" s="125"/>
      <c r="HR107" s="125"/>
      <c r="HS107" s="125"/>
      <c r="HT107" s="125"/>
      <c r="HU107" s="125"/>
      <c r="HV107" s="125"/>
      <c r="HW107" s="125"/>
      <c r="HX107" s="125"/>
      <c r="HY107" s="125"/>
      <c r="HZ107" s="125"/>
      <c r="IA107" s="125"/>
      <c r="IB107" s="125"/>
      <c r="IC107" s="125"/>
      <c r="ID107" s="125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</row>
    <row r="108" spans="1:249" s="83" customFormat="1" ht="15">
      <c r="A108" s="125"/>
      <c r="B108" s="125"/>
      <c r="C108" s="125"/>
      <c r="D108" s="125"/>
      <c r="E108" s="125"/>
      <c r="F108" s="125"/>
      <c r="G108" s="125"/>
      <c r="H108" s="125"/>
      <c r="I108" s="191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</row>
    <row r="109" spans="1:249" s="83" customFormat="1" ht="15">
      <c r="A109" s="125"/>
      <c r="B109" s="125"/>
      <c r="C109" s="125"/>
      <c r="D109" s="125"/>
      <c r="E109" s="125"/>
      <c r="F109" s="125"/>
      <c r="G109" s="125"/>
      <c r="H109" s="125"/>
      <c r="I109" s="191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5"/>
      <c r="GL109" s="125"/>
      <c r="GM109" s="125"/>
      <c r="GN109" s="125"/>
      <c r="GO109" s="125"/>
      <c r="GP109" s="125"/>
      <c r="GQ109" s="125"/>
      <c r="GR109" s="125"/>
      <c r="GS109" s="125"/>
      <c r="GT109" s="125"/>
      <c r="GU109" s="125"/>
      <c r="GV109" s="125"/>
      <c r="GW109" s="125"/>
      <c r="GX109" s="125"/>
      <c r="GY109" s="125"/>
      <c r="GZ109" s="125"/>
      <c r="HA109" s="125"/>
      <c r="HB109" s="125"/>
      <c r="HC109" s="125"/>
      <c r="HD109" s="125"/>
      <c r="HE109" s="125"/>
      <c r="HF109" s="125"/>
      <c r="HG109" s="125"/>
      <c r="HH109" s="125"/>
      <c r="HI109" s="125"/>
      <c r="HJ109" s="125"/>
      <c r="HK109" s="125"/>
      <c r="HL109" s="125"/>
      <c r="HM109" s="125"/>
      <c r="HN109" s="125"/>
      <c r="HO109" s="125"/>
      <c r="HP109" s="125"/>
      <c r="HQ109" s="125"/>
      <c r="HR109" s="125"/>
      <c r="HS109" s="125"/>
      <c r="HT109" s="125"/>
      <c r="HU109" s="125"/>
      <c r="HV109" s="125"/>
      <c r="HW109" s="125"/>
      <c r="HX109" s="125"/>
      <c r="HY109" s="125"/>
      <c r="HZ109" s="125"/>
      <c r="IA109" s="125"/>
      <c r="IB109" s="125"/>
      <c r="IC109" s="125"/>
      <c r="ID109" s="125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</row>
    <row r="110" spans="1:249" s="83" customFormat="1" ht="15">
      <c r="A110" s="125"/>
      <c r="B110" s="125"/>
      <c r="C110" s="125"/>
      <c r="D110" s="125"/>
      <c r="E110" s="125"/>
      <c r="F110" s="125"/>
      <c r="G110" s="125"/>
      <c r="H110" s="125"/>
      <c r="I110" s="191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  <c r="GO110" s="125"/>
      <c r="GP110" s="125"/>
      <c r="GQ110" s="125"/>
      <c r="GR110" s="125"/>
      <c r="GS110" s="125"/>
      <c r="GT110" s="125"/>
      <c r="GU110" s="125"/>
      <c r="GV110" s="125"/>
      <c r="GW110" s="125"/>
      <c r="GX110" s="125"/>
      <c r="GY110" s="125"/>
      <c r="GZ110" s="125"/>
      <c r="HA110" s="125"/>
      <c r="HB110" s="125"/>
      <c r="HC110" s="125"/>
      <c r="HD110" s="125"/>
      <c r="HE110" s="125"/>
      <c r="HF110" s="125"/>
      <c r="HG110" s="125"/>
      <c r="HH110" s="125"/>
      <c r="HI110" s="125"/>
      <c r="HJ110" s="125"/>
      <c r="HK110" s="125"/>
      <c r="HL110" s="125"/>
      <c r="HM110" s="125"/>
      <c r="HN110" s="125"/>
      <c r="HO110" s="125"/>
      <c r="HP110" s="125"/>
      <c r="HQ110" s="125"/>
      <c r="HR110" s="125"/>
      <c r="HS110" s="125"/>
      <c r="HT110" s="125"/>
      <c r="HU110" s="125"/>
      <c r="HV110" s="125"/>
      <c r="HW110" s="125"/>
      <c r="HX110" s="125"/>
      <c r="HY110" s="125"/>
      <c r="HZ110" s="125"/>
      <c r="IA110" s="125"/>
      <c r="IB110" s="125"/>
      <c r="IC110" s="125"/>
      <c r="ID110" s="125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</row>
    <row r="111" spans="1:249" s="83" customFormat="1" ht="15">
      <c r="A111" s="125"/>
      <c r="B111" s="125"/>
      <c r="C111" s="125"/>
      <c r="D111" s="125"/>
      <c r="E111" s="125"/>
      <c r="F111" s="125"/>
      <c r="G111" s="125"/>
      <c r="H111" s="125"/>
      <c r="I111" s="191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  <c r="HM111" s="125"/>
      <c r="HN111" s="125"/>
      <c r="HO111" s="125"/>
      <c r="HP111" s="125"/>
      <c r="HQ111" s="125"/>
      <c r="HR111" s="125"/>
      <c r="HS111" s="125"/>
      <c r="HT111" s="125"/>
      <c r="HU111" s="125"/>
      <c r="HV111" s="125"/>
      <c r="HW111" s="125"/>
      <c r="HX111" s="125"/>
      <c r="HY111" s="125"/>
      <c r="HZ111" s="125"/>
      <c r="IA111" s="125"/>
      <c r="IB111" s="125"/>
      <c r="IC111" s="125"/>
      <c r="ID111" s="125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</row>
    <row r="112" spans="1:249" s="83" customFormat="1" ht="15">
      <c r="A112" s="125"/>
      <c r="B112" s="125"/>
      <c r="C112" s="125"/>
      <c r="D112" s="125"/>
      <c r="E112" s="125"/>
      <c r="F112" s="125"/>
      <c r="G112" s="125"/>
      <c r="H112" s="125"/>
      <c r="I112" s="191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</row>
    <row r="113" spans="1:249" s="83" customFormat="1" ht="15">
      <c r="A113" s="125"/>
      <c r="B113" s="125"/>
      <c r="C113" s="125"/>
      <c r="D113" s="125"/>
      <c r="E113" s="125"/>
      <c r="F113" s="125"/>
      <c r="G113" s="125"/>
      <c r="H113" s="125"/>
      <c r="I113" s="191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  <c r="GO113" s="125"/>
      <c r="GP113" s="125"/>
      <c r="GQ113" s="125"/>
      <c r="GR113" s="125"/>
      <c r="GS113" s="125"/>
      <c r="GT113" s="125"/>
      <c r="GU113" s="125"/>
      <c r="GV113" s="125"/>
      <c r="GW113" s="125"/>
      <c r="GX113" s="125"/>
      <c r="GY113" s="125"/>
      <c r="GZ113" s="125"/>
      <c r="HA113" s="125"/>
      <c r="HB113" s="125"/>
      <c r="HC113" s="125"/>
      <c r="HD113" s="125"/>
      <c r="HE113" s="125"/>
      <c r="HF113" s="125"/>
      <c r="HG113" s="125"/>
      <c r="HH113" s="125"/>
      <c r="HI113" s="125"/>
      <c r="HJ113" s="125"/>
      <c r="HK113" s="125"/>
      <c r="HL113" s="125"/>
      <c r="HM113" s="125"/>
      <c r="HN113" s="125"/>
      <c r="HO113" s="125"/>
      <c r="HP113" s="125"/>
      <c r="HQ113" s="125"/>
      <c r="HR113" s="125"/>
      <c r="HS113" s="125"/>
      <c r="HT113" s="125"/>
      <c r="HU113" s="125"/>
      <c r="HV113" s="125"/>
      <c r="HW113" s="125"/>
      <c r="HX113" s="125"/>
      <c r="HY113" s="125"/>
      <c r="HZ113" s="125"/>
      <c r="IA113" s="125"/>
      <c r="IB113" s="125"/>
      <c r="IC113" s="125"/>
      <c r="ID113" s="125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</row>
    <row r="114" spans="1:249" s="83" customFormat="1" ht="15">
      <c r="A114" s="125"/>
      <c r="B114" s="125"/>
      <c r="C114" s="125"/>
      <c r="D114" s="125"/>
      <c r="E114" s="125"/>
      <c r="F114" s="125"/>
      <c r="G114" s="125"/>
      <c r="H114" s="125"/>
      <c r="I114" s="191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</row>
    <row r="115" spans="1:249" s="83" customFormat="1" ht="15">
      <c r="A115" s="125"/>
      <c r="B115" s="125"/>
      <c r="C115" s="125"/>
      <c r="D115" s="125"/>
      <c r="E115" s="125"/>
      <c r="F115" s="125"/>
      <c r="G115" s="125"/>
      <c r="H115" s="125"/>
      <c r="I115" s="191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</row>
    <row r="116" spans="1:249" s="83" customFormat="1" ht="15">
      <c r="A116" s="125"/>
      <c r="B116" s="125"/>
      <c r="C116" s="125"/>
      <c r="D116" s="125"/>
      <c r="E116" s="125"/>
      <c r="F116" s="125"/>
      <c r="G116" s="125"/>
      <c r="H116" s="125"/>
      <c r="I116" s="191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</row>
    <row r="117" spans="1:249" s="83" customFormat="1" ht="15">
      <c r="A117" s="125"/>
      <c r="B117" s="125"/>
      <c r="C117" s="125"/>
      <c r="D117" s="125"/>
      <c r="E117" s="125"/>
      <c r="F117" s="125"/>
      <c r="G117" s="125"/>
      <c r="H117" s="125"/>
      <c r="I117" s="191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  <c r="GO117" s="125"/>
      <c r="GP117" s="125"/>
      <c r="GQ117" s="125"/>
      <c r="GR117" s="125"/>
      <c r="GS117" s="125"/>
      <c r="GT117" s="125"/>
      <c r="GU117" s="125"/>
      <c r="GV117" s="125"/>
      <c r="GW117" s="125"/>
      <c r="GX117" s="125"/>
      <c r="GY117" s="125"/>
      <c r="GZ117" s="125"/>
      <c r="HA117" s="125"/>
      <c r="HB117" s="125"/>
      <c r="HC117" s="125"/>
      <c r="HD117" s="125"/>
      <c r="HE117" s="125"/>
      <c r="HF117" s="125"/>
      <c r="HG117" s="125"/>
      <c r="HH117" s="125"/>
      <c r="HI117" s="125"/>
      <c r="HJ117" s="125"/>
      <c r="HK117" s="125"/>
      <c r="HL117" s="125"/>
      <c r="HM117" s="125"/>
      <c r="HN117" s="125"/>
      <c r="HO117" s="125"/>
      <c r="HP117" s="125"/>
      <c r="HQ117" s="125"/>
      <c r="HR117" s="125"/>
      <c r="HS117" s="125"/>
      <c r="HT117" s="125"/>
      <c r="HU117" s="125"/>
      <c r="HV117" s="125"/>
      <c r="HW117" s="125"/>
      <c r="HX117" s="125"/>
      <c r="HY117" s="125"/>
      <c r="HZ117" s="125"/>
      <c r="IA117" s="125"/>
      <c r="IB117" s="125"/>
      <c r="IC117" s="125"/>
      <c r="ID117" s="125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</row>
    <row r="118" spans="1:249" s="83" customFormat="1" ht="15">
      <c r="A118" s="21"/>
      <c r="B118" s="21"/>
      <c r="C118" s="21"/>
      <c r="D118" s="21"/>
      <c r="E118" s="21"/>
      <c r="F118" s="21"/>
      <c r="G118" s="21"/>
      <c r="H118" s="21"/>
      <c r="I118" s="186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</row>
    <row r="119" spans="1:249" s="83" customFormat="1" ht="15">
      <c r="A119" s="125"/>
      <c r="B119" s="125"/>
      <c r="C119" s="125"/>
      <c r="D119" s="125"/>
      <c r="E119" s="125"/>
      <c r="F119" s="125"/>
      <c r="G119" s="125"/>
      <c r="H119" s="125"/>
      <c r="I119" s="191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5"/>
      <c r="FK119" s="125"/>
      <c r="FL119" s="125"/>
      <c r="FM119" s="125"/>
      <c r="FN119" s="125"/>
      <c r="FO119" s="125"/>
      <c r="FP119" s="125"/>
      <c r="FQ119" s="125"/>
      <c r="FR119" s="125"/>
      <c r="FS119" s="125"/>
      <c r="FT119" s="125"/>
      <c r="FU119" s="125"/>
      <c r="FV119" s="125"/>
      <c r="FW119" s="125"/>
      <c r="FX119" s="125"/>
      <c r="FY119" s="125"/>
      <c r="FZ119" s="125"/>
      <c r="GA119" s="125"/>
      <c r="GB119" s="125"/>
      <c r="GC119" s="125"/>
      <c r="GD119" s="125"/>
      <c r="GE119" s="125"/>
      <c r="GF119" s="125"/>
      <c r="GG119" s="125"/>
      <c r="GH119" s="125"/>
      <c r="GI119" s="125"/>
      <c r="GJ119" s="125"/>
      <c r="GK119" s="125"/>
      <c r="GL119" s="125"/>
      <c r="GM119" s="125"/>
      <c r="GN119" s="125"/>
      <c r="GO119" s="125"/>
      <c r="GP119" s="125"/>
      <c r="GQ119" s="125"/>
      <c r="GR119" s="125"/>
      <c r="GS119" s="125"/>
      <c r="GT119" s="125"/>
      <c r="GU119" s="125"/>
      <c r="GV119" s="125"/>
      <c r="GW119" s="125"/>
      <c r="GX119" s="125"/>
      <c r="GY119" s="125"/>
      <c r="GZ119" s="125"/>
      <c r="HA119" s="125"/>
      <c r="HB119" s="125"/>
      <c r="HC119" s="125"/>
      <c r="HD119" s="125"/>
      <c r="HE119" s="125"/>
      <c r="HF119" s="125"/>
      <c r="HG119" s="125"/>
      <c r="HH119" s="125"/>
      <c r="HI119" s="125"/>
      <c r="HJ119" s="125"/>
      <c r="HK119" s="125"/>
      <c r="HL119" s="125"/>
      <c r="HM119" s="125"/>
      <c r="HN119" s="125"/>
      <c r="HO119" s="125"/>
      <c r="HP119" s="125"/>
      <c r="HQ119" s="125"/>
      <c r="HR119" s="125"/>
      <c r="HS119" s="125"/>
      <c r="HT119" s="125"/>
      <c r="HU119" s="125"/>
      <c r="HV119" s="125"/>
      <c r="HW119" s="125"/>
      <c r="HX119" s="125"/>
      <c r="HY119" s="125"/>
      <c r="HZ119" s="125"/>
      <c r="IA119" s="125"/>
      <c r="IB119" s="125"/>
      <c r="IC119" s="125"/>
      <c r="ID119" s="125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</row>
    <row r="120" spans="1:249" s="83" customFormat="1" ht="15">
      <c r="A120" s="130"/>
      <c r="B120" s="130"/>
      <c r="C120" s="130"/>
      <c r="D120" s="130"/>
      <c r="E120" s="130"/>
      <c r="F120" s="130"/>
      <c r="G120" s="130"/>
      <c r="H120" s="130"/>
      <c r="I120" s="193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0"/>
      <c r="CC120" s="130"/>
      <c r="CD120" s="130"/>
      <c r="CE120" s="130"/>
      <c r="CF120" s="130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0"/>
      <c r="EB120" s="130"/>
      <c r="EC120" s="130"/>
      <c r="ED120" s="130"/>
      <c r="EE120" s="130"/>
      <c r="EF120" s="130"/>
      <c r="EG120" s="130"/>
      <c r="EH120" s="130"/>
      <c r="EI120" s="130"/>
      <c r="EJ120" s="130"/>
      <c r="EK120" s="130"/>
      <c r="EL120" s="130"/>
      <c r="EM120" s="130"/>
      <c r="EN120" s="130"/>
      <c r="EO120" s="130"/>
      <c r="EP120" s="130"/>
      <c r="EQ120" s="130"/>
      <c r="ER120" s="130"/>
      <c r="ES120" s="130"/>
      <c r="ET120" s="130"/>
      <c r="EU120" s="130"/>
      <c r="EV120" s="130"/>
      <c r="EW120" s="130"/>
      <c r="EX120" s="130"/>
      <c r="EY120" s="130"/>
      <c r="EZ120" s="130"/>
      <c r="FA120" s="130"/>
      <c r="FB120" s="130"/>
      <c r="FC120" s="130"/>
      <c r="FD120" s="130"/>
      <c r="FE120" s="130"/>
      <c r="FF120" s="130"/>
      <c r="FG120" s="130"/>
      <c r="FH120" s="130"/>
      <c r="FI120" s="130"/>
      <c r="FJ120" s="130"/>
      <c r="FK120" s="130"/>
      <c r="FL120" s="130"/>
      <c r="FM120" s="130"/>
      <c r="FN120" s="130"/>
      <c r="FO120" s="130"/>
      <c r="FP120" s="130"/>
      <c r="FQ120" s="130"/>
      <c r="FR120" s="130"/>
      <c r="FS120" s="130"/>
      <c r="FT120" s="130"/>
      <c r="FU120" s="130"/>
      <c r="FV120" s="130"/>
      <c r="FW120" s="130"/>
      <c r="FX120" s="130"/>
      <c r="FY120" s="130"/>
      <c r="FZ120" s="130"/>
      <c r="GA120" s="130"/>
      <c r="GB120" s="130"/>
      <c r="GC120" s="130"/>
      <c r="GD120" s="130"/>
      <c r="GE120" s="130"/>
      <c r="GF120" s="130"/>
      <c r="GG120" s="130"/>
      <c r="GH120" s="130"/>
      <c r="GI120" s="130"/>
      <c r="GJ120" s="130"/>
      <c r="GK120" s="130"/>
      <c r="GL120" s="130"/>
      <c r="GM120" s="130"/>
      <c r="GN120" s="130"/>
      <c r="GO120" s="130"/>
      <c r="GP120" s="130"/>
      <c r="GQ120" s="130"/>
      <c r="GR120" s="130"/>
      <c r="GS120" s="130"/>
      <c r="GT120" s="130"/>
      <c r="GU120" s="130"/>
      <c r="GV120" s="130"/>
      <c r="GW120" s="130"/>
      <c r="GX120" s="130"/>
      <c r="GY120" s="130"/>
      <c r="GZ120" s="130"/>
      <c r="HA120" s="130"/>
      <c r="HB120" s="130"/>
      <c r="HC120" s="130"/>
      <c r="HD120" s="130"/>
      <c r="HE120" s="130"/>
      <c r="HF120" s="130"/>
      <c r="HG120" s="130"/>
      <c r="HH120" s="130"/>
      <c r="HI120" s="130"/>
      <c r="HJ120" s="130"/>
      <c r="HK120" s="130"/>
      <c r="HL120" s="130"/>
      <c r="HM120" s="130"/>
      <c r="HN120" s="130"/>
      <c r="HO120" s="130"/>
      <c r="HP120" s="130"/>
      <c r="HQ120" s="130"/>
      <c r="HR120" s="130"/>
      <c r="HS120" s="130"/>
      <c r="HT120" s="130"/>
      <c r="HU120" s="130"/>
      <c r="HV120" s="130"/>
      <c r="HW120" s="130"/>
      <c r="HX120" s="130"/>
      <c r="HY120" s="130"/>
      <c r="HZ120" s="130"/>
      <c r="IA120" s="130"/>
      <c r="IB120" s="130"/>
      <c r="IC120" s="130"/>
      <c r="ID120" s="130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</row>
    <row r="121" spans="1:249" s="83" customFormat="1" ht="15">
      <c r="A121" s="125"/>
      <c r="B121" s="125"/>
      <c r="C121" s="125"/>
      <c r="D121" s="125"/>
      <c r="E121" s="125"/>
      <c r="F121" s="125"/>
      <c r="G121" s="125"/>
      <c r="H121" s="125"/>
      <c r="I121" s="191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5"/>
      <c r="GL121" s="125"/>
      <c r="GM121" s="125"/>
      <c r="GN121" s="125"/>
      <c r="GO121" s="125"/>
      <c r="GP121" s="125"/>
      <c r="GQ121" s="125"/>
      <c r="GR121" s="125"/>
      <c r="GS121" s="125"/>
      <c r="GT121" s="125"/>
      <c r="GU121" s="125"/>
      <c r="GV121" s="125"/>
      <c r="GW121" s="125"/>
      <c r="GX121" s="125"/>
      <c r="GY121" s="125"/>
      <c r="GZ121" s="125"/>
      <c r="HA121" s="125"/>
      <c r="HB121" s="125"/>
      <c r="HC121" s="125"/>
      <c r="HD121" s="125"/>
      <c r="HE121" s="125"/>
      <c r="HF121" s="125"/>
      <c r="HG121" s="125"/>
      <c r="HH121" s="125"/>
      <c r="HI121" s="125"/>
      <c r="HJ121" s="125"/>
      <c r="HK121" s="125"/>
      <c r="HL121" s="125"/>
      <c r="HM121" s="125"/>
      <c r="HN121" s="125"/>
      <c r="HO121" s="125"/>
      <c r="HP121" s="125"/>
      <c r="HQ121" s="125"/>
      <c r="HR121" s="125"/>
      <c r="HS121" s="125"/>
      <c r="HT121" s="125"/>
      <c r="HU121" s="125"/>
      <c r="HV121" s="125"/>
      <c r="HW121" s="125"/>
      <c r="HX121" s="125"/>
      <c r="HY121" s="125"/>
      <c r="HZ121" s="125"/>
      <c r="IA121" s="125"/>
      <c r="IB121" s="125"/>
      <c r="IC121" s="125"/>
      <c r="ID121" s="125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</row>
    <row r="122" spans="1:249" s="83" customFormat="1" ht="15" customHeight="1">
      <c r="A122" s="21"/>
      <c r="B122" s="21"/>
      <c r="C122" s="21"/>
      <c r="D122" s="21"/>
      <c r="E122" s="21"/>
      <c r="F122" s="21"/>
      <c r="G122" s="21"/>
      <c r="H122" s="21"/>
      <c r="I122" s="186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</row>
    <row r="123" spans="1:238" s="14" customFormat="1" ht="15">
      <c r="A123" s="21"/>
      <c r="B123" s="21"/>
      <c r="C123" s="21"/>
      <c r="D123" s="21"/>
      <c r="E123" s="21"/>
      <c r="F123" s="21"/>
      <c r="G123" s="21"/>
      <c r="H123" s="21"/>
      <c r="I123" s="186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</row>
    <row r="124" spans="1:9" s="10" customFormat="1" ht="12.75">
      <c r="A124" s="92"/>
      <c r="B124" s="92"/>
      <c r="I124" s="184"/>
    </row>
    <row r="125" spans="1:9" s="12" customFormat="1" ht="12.75">
      <c r="A125" s="131"/>
      <c r="B125" s="131"/>
      <c r="I125" s="194"/>
    </row>
    <row r="126" spans="1:249" s="83" customFormat="1" ht="15">
      <c r="A126" s="21"/>
      <c r="B126" s="52"/>
      <c r="C126" s="21"/>
      <c r="D126" s="21"/>
      <c r="E126" s="21"/>
      <c r="F126" s="21"/>
      <c r="G126" s="21"/>
      <c r="H126" s="21"/>
      <c r="I126" s="186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</row>
    <row r="127" spans="2:9" s="10" customFormat="1" ht="15.75" customHeight="1">
      <c r="B127" s="92"/>
      <c r="I127" s="184"/>
    </row>
    <row r="128" s="10" customFormat="1" ht="15" customHeight="1">
      <c r="I128" s="184"/>
    </row>
    <row r="129" spans="1:243" s="132" customFormat="1" ht="15">
      <c r="A129" s="10"/>
      <c r="B129" s="10"/>
      <c r="C129" s="10"/>
      <c r="D129" s="10"/>
      <c r="E129" s="10"/>
      <c r="F129" s="10"/>
      <c r="G129" s="10"/>
      <c r="H129" s="10"/>
      <c r="I129" s="18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</row>
    <row r="130" spans="1:249" s="83" customFormat="1" ht="15">
      <c r="A130" s="21"/>
      <c r="B130" s="21"/>
      <c r="C130" s="21"/>
      <c r="D130" s="21"/>
      <c r="E130" s="21"/>
      <c r="F130" s="21"/>
      <c r="G130" s="21"/>
      <c r="H130" s="21"/>
      <c r="I130" s="186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</row>
    <row r="131" spans="1:249" s="83" customFormat="1" ht="15">
      <c r="A131" s="21"/>
      <c r="B131" s="21"/>
      <c r="C131" s="21"/>
      <c r="D131" s="21"/>
      <c r="E131" s="21"/>
      <c r="F131" s="21"/>
      <c r="G131" s="21"/>
      <c r="H131" s="21"/>
      <c r="I131" s="186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</row>
    <row r="132" spans="1:249" s="83" customFormat="1" ht="15">
      <c r="A132" s="21"/>
      <c r="B132" s="21"/>
      <c r="C132" s="21"/>
      <c r="D132" s="21"/>
      <c r="E132" s="21"/>
      <c r="F132" s="21"/>
      <c r="G132" s="21"/>
      <c r="H132" s="21"/>
      <c r="I132" s="186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</row>
    <row r="133" spans="1:249" s="83" customFormat="1" ht="15">
      <c r="A133" s="21"/>
      <c r="B133" s="21"/>
      <c r="C133" s="21"/>
      <c r="D133" s="21"/>
      <c r="E133" s="21"/>
      <c r="F133" s="21"/>
      <c r="G133" s="21"/>
      <c r="H133" s="21"/>
      <c r="I133" s="186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</row>
    <row r="134" s="12" customFormat="1" ht="27.75" customHeight="1">
      <c r="I134" s="194"/>
    </row>
    <row r="135" spans="1:249" s="83" customFormat="1" ht="15">
      <c r="A135" s="21"/>
      <c r="B135" s="21"/>
      <c r="C135" s="21"/>
      <c r="D135" s="21"/>
      <c r="E135" s="21"/>
      <c r="F135" s="21"/>
      <c r="G135" s="21"/>
      <c r="H135" s="21"/>
      <c r="I135" s="186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</row>
    <row r="136" spans="1:249" s="83" customFormat="1" ht="15">
      <c r="A136" s="21"/>
      <c r="B136" s="21"/>
      <c r="C136" s="21"/>
      <c r="D136" s="21"/>
      <c r="E136" s="21"/>
      <c r="F136" s="21"/>
      <c r="G136" s="21"/>
      <c r="H136" s="21"/>
      <c r="I136" s="186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</row>
    <row r="137" spans="1:249" s="83" customFormat="1" ht="15">
      <c r="A137" s="21"/>
      <c r="B137" s="21"/>
      <c r="C137" s="21"/>
      <c r="D137" s="21"/>
      <c r="E137" s="21"/>
      <c r="F137" s="21"/>
      <c r="G137" s="21"/>
      <c r="H137" s="21"/>
      <c r="I137" s="186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</row>
    <row r="138" spans="1:249" s="83" customFormat="1" ht="15">
      <c r="A138" s="21"/>
      <c r="B138" s="21"/>
      <c r="C138" s="21"/>
      <c r="D138" s="21"/>
      <c r="E138" s="21"/>
      <c r="F138" s="21"/>
      <c r="G138" s="21"/>
      <c r="H138" s="21"/>
      <c r="I138" s="186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</row>
    <row r="139" spans="1:249" s="83" customFormat="1" ht="15">
      <c r="A139" s="21"/>
      <c r="B139" s="21"/>
      <c r="C139" s="21"/>
      <c r="D139" s="21"/>
      <c r="E139" s="21"/>
      <c r="F139" s="21"/>
      <c r="G139" s="21"/>
      <c r="H139" s="21"/>
      <c r="I139" s="186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</row>
    <row r="140" spans="1:249" s="83" customFormat="1" ht="15">
      <c r="A140" s="21"/>
      <c r="B140" s="21"/>
      <c r="C140" s="21"/>
      <c r="D140" s="21"/>
      <c r="E140" s="21"/>
      <c r="F140" s="21"/>
      <c r="G140" s="21"/>
      <c r="H140" s="21"/>
      <c r="I140" s="186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</row>
    <row r="141" spans="1:249" s="83" customFormat="1" ht="15">
      <c r="A141" s="21"/>
      <c r="B141" s="21"/>
      <c r="C141" s="21"/>
      <c r="D141" s="21"/>
      <c r="E141" s="21"/>
      <c r="F141" s="21"/>
      <c r="G141" s="21"/>
      <c r="H141" s="21"/>
      <c r="I141" s="186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</row>
    <row r="142" spans="1:249" s="83" customFormat="1" ht="15">
      <c r="A142" s="21"/>
      <c r="B142" s="21"/>
      <c r="C142" s="21"/>
      <c r="D142" s="21"/>
      <c r="E142" s="21"/>
      <c r="F142" s="21"/>
      <c r="G142" s="21"/>
      <c r="H142" s="21"/>
      <c r="I142" s="186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</row>
    <row r="143" spans="1:249" s="83" customFormat="1" ht="15">
      <c r="A143" s="21"/>
      <c r="B143" s="21"/>
      <c r="C143" s="21"/>
      <c r="D143" s="21"/>
      <c r="E143" s="21"/>
      <c r="F143" s="21"/>
      <c r="G143" s="21"/>
      <c r="H143" s="21"/>
      <c r="I143" s="186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</row>
    <row r="144" spans="1:249" s="83" customFormat="1" ht="15">
      <c r="A144" s="21"/>
      <c r="B144" s="21"/>
      <c r="C144" s="21"/>
      <c r="D144" s="21"/>
      <c r="E144" s="21"/>
      <c r="F144" s="21"/>
      <c r="G144" s="21"/>
      <c r="H144" s="21"/>
      <c r="I144" s="186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</row>
    <row r="145" spans="1:249" s="83" customFormat="1" ht="15">
      <c r="A145" s="21"/>
      <c r="B145" s="21"/>
      <c r="C145" s="21"/>
      <c r="D145" s="21"/>
      <c r="E145" s="21"/>
      <c r="F145" s="21"/>
      <c r="G145" s="21"/>
      <c r="H145" s="21"/>
      <c r="I145" s="186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</row>
    <row r="146" spans="1:249" s="83" customFormat="1" ht="15">
      <c r="A146" s="21"/>
      <c r="B146" s="21"/>
      <c r="C146" s="21"/>
      <c r="D146" s="21"/>
      <c r="E146" s="21"/>
      <c r="F146" s="21"/>
      <c r="G146" s="21"/>
      <c r="H146" s="21"/>
      <c r="I146" s="186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</row>
    <row r="147" spans="1:249" s="83" customFormat="1" ht="15">
      <c r="A147" s="21"/>
      <c r="B147" s="21"/>
      <c r="C147" s="21"/>
      <c r="D147" s="21"/>
      <c r="E147" s="21"/>
      <c r="F147" s="21"/>
      <c r="G147" s="21"/>
      <c r="H147" s="21"/>
      <c r="I147" s="186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</row>
    <row r="148" spans="1:249" s="83" customFormat="1" ht="15">
      <c r="A148" s="21"/>
      <c r="B148" s="21"/>
      <c r="C148" s="21"/>
      <c r="D148" s="21"/>
      <c r="E148" s="21"/>
      <c r="F148" s="21"/>
      <c r="G148" s="21"/>
      <c r="H148" s="21"/>
      <c r="I148" s="186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</row>
    <row r="149" spans="1:249" s="83" customFormat="1" ht="15">
      <c r="A149" s="21"/>
      <c r="B149" s="21"/>
      <c r="C149" s="21"/>
      <c r="D149" s="21"/>
      <c r="E149" s="21"/>
      <c r="F149" s="21"/>
      <c r="G149" s="21"/>
      <c r="H149" s="21"/>
      <c r="I149" s="186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</row>
    <row r="150" spans="1:249" s="83" customFormat="1" ht="15">
      <c r="A150" s="21"/>
      <c r="B150" s="21"/>
      <c r="C150" s="21"/>
      <c r="D150" s="21"/>
      <c r="E150" s="21"/>
      <c r="F150" s="21"/>
      <c r="G150" s="21"/>
      <c r="H150" s="21"/>
      <c r="I150" s="186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</row>
    <row r="151" spans="1:249" s="83" customFormat="1" ht="15">
      <c r="A151" s="21"/>
      <c r="B151" s="21"/>
      <c r="C151" s="21"/>
      <c r="D151" s="21"/>
      <c r="E151" s="21"/>
      <c r="F151" s="21"/>
      <c r="G151" s="21"/>
      <c r="H151" s="21"/>
      <c r="I151" s="186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</row>
    <row r="152" s="10" customFormat="1" ht="12.75">
      <c r="I152" s="184"/>
    </row>
    <row r="153" s="10" customFormat="1" ht="12.75">
      <c r="I153" s="184"/>
    </row>
    <row r="154" spans="1:249" s="83" customFormat="1" ht="15">
      <c r="A154" s="21"/>
      <c r="B154" s="21"/>
      <c r="C154" s="21"/>
      <c r="D154" s="21"/>
      <c r="E154" s="21"/>
      <c r="F154" s="21"/>
      <c r="G154" s="21"/>
      <c r="H154" s="21"/>
      <c r="I154" s="186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</row>
    <row r="155" spans="1:249" s="83" customFormat="1" ht="15">
      <c r="A155" s="10"/>
      <c r="B155" s="10"/>
      <c r="C155" s="10"/>
      <c r="D155" s="10"/>
      <c r="E155" s="10"/>
      <c r="F155" s="10"/>
      <c r="G155" s="10"/>
      <c r="H155" s="10"/>
      <c r="I155" s="18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</row>
  </sheetData>
  <sheetProtection/>
  <mergeCells count="16">
    <mergeCell ref="A1:B1"/>
    <mergeCell ref="A2:B2"/>
    <mergeCell ref="A3:B3"/>
    <mergeCell ref="A4:B4"/>
    <mergeCell ref="A6:F6"/>
    <mergeCell ref="E10:F10"/>
    <mergeCell ref="A17:F17"/>
    <mergeCell ref="A20:F20"/>
    <mergeCell ref="A41:F41"/>
    <mergeCell ref="A62:B62"/>
    <mergeCell ref="B11:C11"/>
    <mergeCell ref="E11:F11"/>
    <mergeCell ref="B12:C12"/>
    <mergeCell ref="E12:F12"/>
    <mergeCell ref="E13:F13"/>
    <mergeCell ref="E14:F14"/>
  </mergeCells>
  <printOptions/>
  <pageMargins left="0.25" right="0.25" top="0.75" bottom="0.75" header="0.3" footer="0.3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2020-09-30T11:34:20Z</cp:lastPrinted>
  <dcterms:created xsi:type="dcterms:W3CDTF">2008-02-07T10:43:28Z</dcterms:created>
  <dcterms:modified xsi:type="dcterms:W3CDTF">2020-10-16T06:16:31Z</dcterms:modified>
  <cp:category/>
  <cp:version/>
  <cp:contentType/>
  <cp:contentStatus/>
</cp:coreProperties>
</file>