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0" windowWidth="16380" windowHeight="8190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<sst xmlns="http://schemas.openxmlformats.org/spreadsheetml/2006/main" count="42" uniqueCount="21">
  <si>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Cenová nabídka</t>
  </si>
  <si>
    <t>č.</t>
  </si>
  <si>
    <t>Velká tělocvična</t>
  </si>
  <si>
    <r>
      <t>Plocha v m</t>
    </r>
    <r>
      <rPr>
        <b/>
        <vertAlign val="superscript"/>
        <sz val="11"/>
        <color indexed="8"/>
        <rFont val="Calibri"/>
        <family val="2"/>
      </rPr>
      <t>2</t>
    </r>
  </si>
  <si>
    <r>
      <t>Cena v Kč bez DPH za 1 m</t>
    </r>
    <r>
      <rPr>
        <b/>
        <vertAlign val="superscript"/>
        <sz val="11"/>
        <color indexed="8"/>
        <rFont val="Calibri"/>
        <family val="2"/>
      </rPr>
      <t xml:space="preserve">2 </t>
    </r>
  </si>
  <si>
    <t>Cena v Kč za předmět plnění celkem  bez DPH</t>
  </si>
  <si>
    <t>Vyčíslení DPH v Kč (sazba 21%)</t>
  </si>
  <si>
    <t>Cena v Kč za předmět plnění celkem včetně DPH</t>
  </si>
  <si>
    <t>Přebroušení tělocvičny na holé dřevo(epoxidový lak)</t>
  </si>
  <si>
    <t>Celoplošné tmelení</t>
  </si>
  <si>
    <t>Demontáž staré lišty, dodání a intalace nové  (standatní lišta) cena za bm</t>
  </si>
  <si>
    <t>Instalace nových prahů, podříznutí dveří</t>
  </si>
  <si>
    <t>Výměna poškozených parket (max 30 ks)</t>
  </si>
  <si>
    <t>Nové lajnování (bude provedeno mezi nátěry) odhad bm</t>
  </si>
  <si>
    <t>Celková cena díla</t>
  </si>
  <si>
    <t>Malá tělocvična</t>
  </si>
  <si>
    <t>Výměna poškozených parket (max 10 ks)</t>
  </si>
  <si>
    <t xml:space="preserve">Vrchní nátěr ve třech vrstvách s mezibroušením mezi laky (2-složkový polyuretanový vrchní lak pro dřevěné sportovní podlahy, vyhovuje EN 14904:2006 (Evropská norma pro vnitřní sportovní povrchy,FIBA certifikát)  </t>
  </si>
  <si>
    <t>Základní nátěr  - jednosložkový  lak na vodní bázi speciálně určen pro dřevěné podlahy v tělocvičnách, čistá  polyuretanová disperze</t>
  </si>
  <si>
    <t>Vrchní nátěr ve třech vrstvách s mezibroušením mezi laky (2-složkový polyuretanový vrchní lak pro dřevěné sportovní podlahy, vyhovuje EN 14904:2006 (Evropská norma pro vnitřní sportovní povrchy, FIBA certifikát)</t>
  </si>
  <si>
    <t>Celková cena díla, velká a malá tělocvična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</si>
</sst>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4" fontId="0" fillId="0" borderId="12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3" xfId="0" applyNumberFormat="1" applyFill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2" fontId="7" fillId="0" borderId="20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ill="1" applyBorder="1" applyAlignment="1" applyProtection="1">
      <alignment horizontal="center" vertical="center"/>
      <protection locked="0"/>
    </xf>
    <xf numFmtId="4" fontId="0" fillId="0" borderId="21" xfId="0" applyNumberFormat="1" applyFill="1" applyBorder="1" applyAlignment="1" applyProtection="1">
      <alignment horizontal="center" vertical="center"/>
      <protection/>
    </xf>
    <xf numFmtId="4" fontId="0" fillId="0" borderId="22" xfId="0" applyNumberFormat="1" applyFill="1" applyBorder="1" applyAlignment="1" applyProtection="1">
      <alignment horizontal="center" vertical="center"/>
      <protection/>
    </xf>
    <xf numFmtId="4" fontId="0" fillId="0" borderId="23" xfId="0" applyNumberForma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vertical="center"/>
      <protection/>
    </xf>
    <xf numFmtId="4" fontId="4" fillId="33" borderId="25" xfId="0" applyNumberFormat="1" applyFont="1" applyFill="1" applyBorder="1" applyAlignment="1" applyProtection="1">
      <alignment vertical="center"/>
      <protection/>
    </xf>
    <xf numFmtId="4" fontId="4" fillId="33" borderId="26" xfId="0" applyNumberFormat="1" applyFont="1" applyFill="1" applyBorder="1" applyAlignment="1" applyProtection="1">
      <alignment vertical="center"/>
      <protection/>
    </xf>
    <xf numFmtId="4" fontId="0" fillId="34" borderId="27" xfId="0" applyNumberFormat="1" applyFill="1" applyBorder="1" applyAlignment="1" applyProtection="1">
      <alignment horizontal="center" vertical="center"/>
      <protection/>
    </xf>
    <xf numFmtId="1" fontId="0" fillId="0" borderId="28" xfId="0" applyNumberFormat="1" applyFont="1" applyFill="1" applyBorder="1" applyAlignment="1" applyProtection="1">
      <alignment horizontal="center" vertical="center"/>
      <protection/>
    </xf>
    <xf numFmtId="1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5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2" fontId="7" fillId="0" borderId="30" xfId="0" applyNumberFormat="1" applyFont="1" applyFill="1" applyBorder="1" applyAlignment="1" applyProtection="1">
      <alignment horizontal="center" vertical="center"/>
      <protection/>
    </xf>
    <xf numFmtId="4" fontId="0" fillId="0" borderId="31" xfId="0" applyNumberFormat="1" applyFill="1" applyBorder="1" applyAlignment="1" applyProtection="1">
      <alignment horizontal="center" vertical="center"/>
      <protection locked="0"/>
    </xf>
    <xf numFmtId="2" fontId="7" fillId="0" borderId="33" xfId="0" applyNumberFormat="1" applyFont="1" applyFill="1" applyBorder="1" applyAlignment="1" applyProtection="1">
      <alignment horizontal="center" vertical="center"/>
      <protection/>
    </xf>
    <xf numFmtId="4" fontId="0" fillId="0" borderId="34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left" vertical="center" wrapText="1"/>
      <protection/>
    </xf>
    <xf numFmtId="0" fontId="6" fillId="0" borderId="3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3">
      <selection activeCell="O24" sqref="O24"/>
    </sheetView>
  </sheetViews>
  <sheetFormatPr defaultColWidth="9.140625" defaultRowHeight="15"/>
  <cols>
    <col min="1" max="1" width="7.7109375" style="1" customWidth="1"/>
    <col min="2" max="2" width="39.421875" style="1" customWidth="1"/>
    <col min="3" max="3" width="22.8515625" style="1" customWidth="1"/>
    <col min="4" max="4" width="11.57421875" style="2" customWidth="1"/>
    <col min="5" max="5" width="11.421875" style="1" customWidth="1"/>
    <col min="6" max="6" width="18.140625" style="1" customWidth="1"/>
    <col min="7" max="7" width="15.7109375" style="1" customWidth="1"/>
    <col min="8" max="8" width="15.00390625" style="1" customWidth="1"/>
    <col min="9" max="9" width="8.7109375" style="1" customWidth="1"/>
    <col min="10" max="16384" width="9.140625" style="1" customWidth="1"/>
  </cols>
  <sheetData>
    <row r="1" spans="1:8" ht="15">
      <c r="A1" s="3"/>
      <c r="B1" s="3"/>
      <c r="C1" s="3"/>
      <c r="D1" s="4"/>
      <c r="E1" s="3"/>
      <c r="F1" s="3"/>
      <c r="G1" s="3"/>
      <c r="H1" s="3"/>
    </row>
    <row r="2" spans="1:8" ht="23.25">
      <c r="A2" s="3"/>
      <c r="B2" s="5" t="s">
        <v>0</v>
      </c>
      <c r="C2" s="3"/>
      <c r="D2" s="4"/>
      <c r="E2" s="3"/>
      <c r="F2" s="3"/>
      <c r="G2" s="3"/>
      <c r="H2" s="3"/>
    </row>
    <row r="3" spans="1:8" ht="15.75" thickBot="1">
      <c r="A3" s="3"/>
      <c r="B3" s="3"/>
      <c r="C3" s="3"/>
      <c r="D3" s="4"/>
      <c r="E3" s="3"/>
      <c r="F3" s="3"/>
      <c r="G3" s="3"/>
      <c r="H3" s="3"/>
    </row>
    <row r="4" spans="1:9" ht="60.75" thickBot="1">
      <c r="A4" s="26" t="s">
        <v>1</v>
      </c>
      <c r="B4" s="27" t="s">
        <v>2</v>
      </c>
      <c r="C4" s="28"/>
      <c r="D4" s="29" t="s">
        <v>3</v>
      </c>
      <c r="E4" s="30" t="s">
        <v>4</v>
      </c>
      <c r="F4" s="28" t="s">
        <v>5</v>
      </c>
      <c r="G4" s="31" t="s">
        <v>6</v>
      </c>
      <c r="H4" s="32" t="s">
        <v>7</v>
      </c>
      <c r="I4" s="6"/>
    </row>
    <row r="5" spans="1:8" ht="48" customHeight="1">
      <c r="A5" s="33">
        <v>1</v>
      </c>
      <c r="B5" s="60" t="s">
        <v>8</v>
      </c>
      <c r="C5" s="60"/>
      <c r="D5" s="19">
        <v>572</v>
      </c>
      <c r="E5" s="20"/>
      <c r="F5" s="21">
        <f aca="true" t="shared" si="0" ref="F5:F12">$D5*$E5</f>
        <v>0</v>
      </c>
      <c r="G5" s="22">
        <f aca="true" t="shared" si="1" ref="G5:G13">$F5*0.21</f>
        <v>0</v>
      </c>
      <c r="H5" s="23">
        <f aca="true" t="shared" si="2" ref="H5:H12">$F5+$G5</f>
        <v>0</v>
      </c>
    </row>
    <row r="6" spans="1:8" ht="47.25" customHeight="1">
      <c r="A6" s="45">
        <v>2</v>
      </c>
      <c r="B6" s="57" t="s">
        <v>9</v>
      </c>
      <c r="C6" s="57"/>
      <c r="D6" s="19">
        <v>572</v>
      </c>
      <c r="E6" s="24"/>
      <c r="F6" s="21">
        <f t="shared" si="0"/>
        <v>0</v>
      </c>
      <c r="G6" s="22">
        <f t="shared" si="1"/>
        <v>0</v>
      </c>
      <c r="H6" s="23">
        <f t="shared" si="2"/>
        <v>0</v>
      </c>
    </row>
    <row r="7" spans="1:8" ht="57.75" customHeight="1">
      <c r="A7" s="45">
        <v>3</v>
      </c>
      <c r="B7" s="57" t="s">
        <v>18</v>
      </c>
      <c r="C7" s="57"/>
      <c r="D7" s="25">
        <v>572</v>
      </c>
      <c r="E7" s="24"/>
      <c r="F7" s="21">
        <f t="shared" si="0"/>
        <v>0</v>
      </c>
      <c r="G7" s="22">
        <f t="shared" si="1"/>
        <v>0</v>
      </c>
      <c r="H7" s="23">
        <f t="shared" si="2"/>
        <v>0</v>
      </c>
    </row>
    <row r="8" spans="1:8" ht="81" customHeight="1">
      <c r="A8" s="45">
        <v>4</v>
      </c>
      <c r="B8" s="57" t="s">
        <v>17</v>
      </c>
      <c r="C8" s="57"/>
      <c r="D8" s="25">
        <v>572</v>
      </c>
      <c r="E8" s="24"/>
      <c r="F8" s="21">
        <f t="shared" si="0"/>
        <v>0</v>
      </c>
      <c r="G8" s="22">
        <f t="shared" si="1"/>
        <v>0</v>
      </c>
      <c r="H8" s="23">
        <f t="shared" si="2"/>
        <v>0</v>
      </c>
    </row>
    <row r="9" spans="1:8" ht="34.5" customHeight="1">
      <c r="A9" s="45">
        <v>5</v>
      </c>
      <c r="B9" s="57" t="s">
        <v>10</v>
      </c>
      <c r="C9" s="57"/>
      <c r="D9" s="25">
        <v>130</v>
      </c>
      <c r="E9" s="24"/>
      <c r="F9" s="21">
        <f t="shared" si="0"/>
        <v>0</v>
      </c>
      <c r="G9" s="22">
        <f t="shared" si="1"/>
        <v>0</v>
      </c>
      <c r="H9" s="23">
        <f t="shared" si="2"/>
        <v>0</v>
      </c>
    </row>
    <row r="10" spans="1:8" ht="34.5" customHeight="1">
      <c r="A10" s="45">
        <v>6</v>
      </c>
      <c r="B10" s="57" t="s">
        <v>11</v>
      </c>
      <c r="C10" s="57"/>
      <c r="D10" s="25">
        <v>2</v>
      </c>
      <c r="E10" s="24"/>
      <c r="F10" s="21">
        <f t="shared" si="0"/>
        <v>0</v>
      </c>
      <c r="G10" s="22">
        <f t="shared" si="1"/>
        <v>0</v>
      </c>
      <c r="H10" s="23">
        <f t="shared" si="2"/>
        <v>0</v>
      </c>
    </row>
    <row r="11" spans="1:8" ht="34.5" customHeight="1">
      <c r="A11" s="45">
        <v>7</v>
      </c>
      <c r="B11" s="57" t="s">
        <v>12</v>
      </c>
      <c r="C11" s="57"/>
      <c r="D11" s="25">
        <v>30</v>
      </c>
      <c r="E11" s="24"/>
      <c r="F11" s="21">
        <f t="shared" si="0"/>
        <v>0</v>
      </c>
      <c r="G11" s="22">
        <f t="shared" si="1"/>
        <v>0</v>
      </c>
      <c r="H11" s="23">
        <f t="shared" si="2"/>
        <v>0</v>
      </c>
    </row>
    <row r="12" spans="1:8" ht="48.75" customHeight="1" thickBot="1">
      <c r="A12" s="46">
        <v>8</v>
      </c>
      <c r="B12" s="56" t="s">
        <v>13</v>
      </c>
      <c r="C12" s="56"/>
      <c r="D12" s="34">
        <v>920</v>
      </c>
      <c r="E12" s="35"/>
      <c r="F12" s="36">
        <f t="shared" si="0"/>
        <v>0</v>
      </c>
      <c r="G12" s="37">
        <f t="shared" si="1"/>
        <v>0</v>
      </c>
      <c r="H12" s="38">
        <f t="shared" si="2"/>
        <v>0</v>
      </c>
    </row>
    <row r="13" spans="1:9" s="8" customFormat="1" ht="19.5" thickBot="1">
      <c r="A13" s="58" t="s">
        <v>14</v>
      </c>
      <c r="B13" s="59"/>
      <c r="C13" s="59"/>
      <c r="D13" s="59"/>
      <c r="E13" s="39"/>
      <c r="F13" s="40">
        <f>F5+F6+F7+F8+F9+F10+F11+F12</f>
        <v>0</v>
      </c>
      <c r="G13" s="42">
        <f t="shared" si="1"/>
        <v>0</v>
      </c>
      <c r="H13" s="41">
        <f>F13+G13</f>
        <v>0</v>
      </c>
      <c r="I13" s="7"/>
    </row>
    <row r="14" spans="1:9" s="15" customFormat="1" ht="15.75">
      <c r="A14" s="9"/>
      <c r="B14" s="10"/>
      <c r="C14" s="10"/>
      <c r="D14" s="10"/>
      <c r="E14" s="11"/>
      <c r="F14" s="12"/>
      <c r="G14" s="13"/>
      <c r="H14" s="12"/>
      <c r="I14" s="14"/>
    </row>
    <row r="15" spans="1:9" s="15" customFormat="1" ht="16.5" thickBot="1">
      <c r="A15" s="9"/>
      <c r="B15" s="10"/>
      <c r="C15" s="10"/>
      <c r="D15" s="10"/>
      <c r="E15" s="11"/>
      <c r="F15" s="12"/>
      <c r="G15" s="13"/>
      <c r="H15" s="12"/>
      <c r="I15" s="14"/>
    </row>
    <row r="16" spans="1:9" s="15" customFormat="1" ht="60.75" thickBot="1">
      <c r="A16" s="26" t="s">
        <v>1</v>
      </c>
      <c r="B16" s="27" t="s">
        <v>15</v>
      </c>
      <c r="C16" s="28"/>
      <c r="D16" s="29" t="s">
        <v>3</v>
      </c>
      <c r="E16" s="30" t="s">
        <v>4</v>
      </c>
      <c r="F16" s="28" t="s">
        <v>5</v>
      </c>
      <c r="G16" s="31" t="s">
        <v>6</v>
      </c>
      <c r="H16" s="32" t="s">
        <v>7</v>
      </c>
      <c r="I16" s="14"/>
    </row>
    <row r="17" spans="1:9" s="15" customFormat="1" ht="27" customHeight="1">
      <c r="A17" s="33">
        <v>1</v>
      </c>
      <c r="B17" s="60" t="s">
        <v>8</v>
      </c>
      <c r="C17" s="60"/>
      <c r="D17" s="19">
        <v>220</v>
      </c>
      <c r="E17" s="20"/>
      <c r="F17" s="21">
        <f aca="true" t="shared" si="3" ref="F17:F24">$D17*$E17</f>
        <v>0</v>
      </c>
      <c r="G17" s="22">
        <f aca="true" t="shared" si="4" ref="G17:G25">$F17*0.21</f>
        <v>0</v>
      </c>
      <c r="H17" s="23">
        <f aca="true" t="shared" si="5" ref="H17:H24">$F17+$G17</f>
        <v>0</v>
      </c>
      <c r="I17" s="14"/>
    </row>
    <row r="18" spans="1:9" s="15" customFormat="1" ht="28.5" customHeight="1">
      <c r="A18" s="43">
        <v>2</v>
      </c>
      <c r="B18" s="57" t="s">
        <v>9</v>
      </c>
      <c r="C18" s="57"/>
      <c r="D18" s="19">
        <v>220</v>
      </c>
      <c r="E18" s="24"/>
      <c r="F18" s="21">
        <f t="shared" si="3"/>
        <v>0</v>
      </c>
      <c r="G18" s="22">
        <f t="shared" si="4"/>
        <v>0</v>
      </c>
      <c r="H18" s="23">
        <f t="shared" si="5"/>
        <v>0</v>
      </c>
      <c r="I18" s="14"/>
    </row>
    <row r="19" spans="1:8" ht="42.75" customHeight="1">
      <c r="A19" s="43">
        <v>3</v>
      </c>
      <c r="B19" s="57" t="s">
        <v>18</v>
      </c>
      <c r="C19" s="57"/>
      <c r="D19" s="25">
        <v>200</v>
      </c>
      <c r="E19" s="24"/>
      <c r="F19" s="21">
        <f t="shared" si="3"/>
        <v>0</v>
      </c>
      <c r="G19" s="22">
        <f t="shared" si="4"/>
        <v>0</v>
      </c>
      <c r="H19" s="23">
        <f t="shared" si="5"/>
        <v>0</v>
      </c>
    </row>
    <row r="20" spans="1:8" ht="70.5" customHeight="1">
      <c r="A20" s="43">
        <v>4</v>
      </c>
      <c r="B20" s="57" t="s">
        <v>19</v>
      </c>
      <c r="C20" s="57"/>
      <c r="D20" s="25">
        <v>220</v>
      </c>
      <c r="E20" s="24"/>
      <c r="F20" s="21">
        <f t="shared" si="3"/>
        <v>0</v>
      </c>
      <c r="G20" s="22">
        <f t="shared" si="4"/>
        <v>0</v>
      </c>
      <c r="H20" s="23">
        <f t="shared" si="5"/>
        <v>0</v>
      </c>
    </row>
    <row r="21" spans="1:8" ht="27.75" customHeight="1">
      <c r="A21" s="43">
        <v>5</v>
      </c>
      <c r="B21" s="57" t="s">
        <v>10</v>
      </c>
      <c r="C21" s="57"/>
      <c r="D21" s="25">
        <v>94</v>
      </c>
      <c r="E21" s="24"/>
      <c r="F21" s="21">
        <f t="shared" si="3"/>
        <v>0</v>
      </c>
      <c r="G21" s="22">
        <f t="shared" si="4"/>
        <v>0</v>
      </c>
      <c r="H21" s="23">
        <f t="shared" si="5"/>
        <v>0</v>
      </c>
    </row>
    <row r="22" spans="1:8" ht="30" customHeight="1">
      <c r="A22" s="43">
        <v>6</v>
      </c>
      <c r="B22" s="57" t="s">
        <v>11</v>
      </c>
      <c r="C22" s="57"/>
      <c r="D22" s="25">
        <v>1</v>
      </c>
      <c r="E22" s="24"/>
      <c r="F22" s="21">
        <f t="shared" si="3"/>
        <v>0</v>
      </c>
      <c r="G22" s="22">
        <f t="shared" si="4"/>
        <v>0</v>
      </c>
      <c r="H22" s="23">
        <f t="shared" si="5"/>
        <v>0</v>
      </c>
    </row>
    <row r="23" spans="1:8" ht="28.5" customHeight="1">
      <c r="A23" s="44">
        <v>7</v>
      </c>
      <c r="B23" s="56" t="s">
        <v>16</v>
      </c>
      <c r="C23" s="56"/>
      <c r="D23" s="34">
        <v>10</v>
      </c>
      <c r="E23" s="35"/>
      <c r="F23" s="36">
        <f t="shared" si="3"/>
        <v>0</v>
      </c>
      <c r="G23" s="37">
        <f t="shared" si="4"/>
        <v>0</v>
      </c>
      <c r="H23" s="38">
        <f t="shared" si="5"/>
        <v>0</v>
      </c>
    </row>
    <row r="24" spans="1:8" ht="32.25" customHeight="1" thickBot="1">
      <c r="A24" s="44">
        <v>8</v>
      </c>
      <c r="B24" s="56" t="s">
        <v>13</v>
      </c>
      <c r="C24" s="56"/>
      <c r="D24" s="34">
        <v>100</v>
      </c>
      <c r="E24" s="35"/>
      <c r="F24" s="36">
        <f t="shared" si="3"/>
        <v>0</v>
      </c>
      <c r="G24" s="37">
        <f t="shared" si="4"/>
        <v>0</v>
      </c>
      <c r="H24" s="38">
        <f t="shared" si="5"/>
        <v>0</v>
      </c>
    </row>
    <row r="25" spans="1:8" ht="19.5" thickBot="1">
      <c r="A25" s="58" t="s">
        <v>14</v>
      </c>
      <c r="B25" s="59"/>
      <c r="C25" s="59"/>
      <c r="D25" s="59"/>
      <c r="E25" s="39"/>
      <c r="F25" s="40">
        <f>F17+F18+F19+F20+F21+F22+F23</f>
        <v>0</v>
      </c>
      <c r="G25" s="42">
        <f t="shared" si="4"/>
        <v>0</v>
      </c>
      <c r="H25" s="41">
        <f>F25+G25</f>
        <v>0</v>
      </c>
    </row>
    <row r="27" spans="2:7" ht="15.75" thickBot="1">
      <c r="B27" s="16"/>
      <c r="C27" s="16"/>
      <c r="F27" s="17"/>
      <c r="G27" s="18"/>
    </row>
    <row r="28" spans="1:8" ht="60.75" thickBot="1">
      <c r="A28" s="26" t="s">
        <v>1</v>
      </c>
      <c r="B28" s="27" t="s">
        <v>20</v>
      </c>
      <c r="C28" s="28"/>
      <c r="D28" s="48" t="s">
        <v>3</v>
      </c>
      <c r="E28" s="49"/>
      <c r="F28" s="28" t="s">
        <v>5</v>
      </c>
      <c r="G28" s="31" t="s">
        <v>6</v>
      </c>
      <c r="H28" s="32" t="s">
        <v>7</v>
      </c>
    </row>
    <row r="29" spans="1:8" ht="15.75">
      <c r="A29" s="33">
        <v>1</v>
      </c>
      <c r="B29" s="60" t="s">
        <v>2</v>
      </c>
      <c r="C29" s="62"/>
      <c r="D29" s="51">
        <v>572</v>
      </c>
      <c r="E29" s="52"/>
      <c r="F29" s="47">
        <v>0</v>
      </c>
      <c r="G29" s="22">
        <f>$F29*0.21</f>
        <v>0</v>
      </c>
      <c r="H29" s="23">
        <f>$F29+$G29</f>
        <v>0</v>
      </c>
    </row>
    <row r="30" spans="1:8" ht="16.5" thickBot="1">
      <c r="A30" s="43">
        <v>2</v>
      </c>
      <c r="B30" s="57" t="s">
        <v>15</v>
      </c>
      <c r="C30" s="63"/>
      <c r="D30" s="53">
        <v>220</v>
      </c>
      <c r="E30" s="54"/>
      <c r="F30" s="47">
        <v>0</v>
      </c>
      <c r="G30" s="22">
        <f>$F30*0.21</f>
        <v>0</v>
      </c>
      <c r="H30" s="23">
        <f>$F30+$G30</f>
        <v>0</v>
      </c>
    </row>
    <row r="31" spans="1:8" ht="19.5" thickBot="1">
      <c r="A31" s="58" t="s">
        <v>14</v>
      </c>
      <c r="B31" s="59"/>
      <c r="C31" s="59"/>
      <c r="D31" s="61"/>
      <c r="E31" s="50"/>
      <c r="F31" s="40">
        <f>F29+F30</f>
        <v>0</v>
      </c>
      <c r="G31" s="42">
        <f>$F31*0.21</f>
        <v>0</v>
      </c>
      <c r="H31" s="41">
        <f>F31+G31</f>
        <v>0</v>
      </c>
    </row>
    <row r="32" ht="15">
      <c r="F32" s="55"/>
    </row>
  </sheetData>
  <sheetProtection selectLockedCells="1" selectUnlockedCells="1"/>
  <mergeCells count="21">
    <mergeCell ref="B5:C5"/>
    <mergeCell ref="B6:C6"/>
    <mergeCell ref="B7:C7"/>
    <mergeCell ref="B8:C8"/>
    <mergeCell ref="B9:C9"/>
    <mergeCell ref="B10:C10"/>
    <mergeCell ref="B11:C11"/>
    <mergeCell ref="B12:C12"/>
    <mergeCell ref="A13:D13"/>
    <mergeCell ref="B17:C17"/>
    <mergeCell ref="B18:C18"/>
    <mergeCell ref="A31:D31"/>
    <mergeCell ref="B29:C29"/>
    <mergeCell ref="B30:C30"/>
    <mergeCell ref="B19:C19"/>
    <mergeCell ref="B24:C24"/>
    <mergeCell ref="B20:C20"/>
    <mergeCell ref="B21:C21"/>
    <mergeCell ref="B22:C22"/>
    <mergeCell ref="B23:C23"/>
    <mergeCell ref="A25:D25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Veselská Štěpánka</cp:lastModifiedBy>
  <dcterms:modified xsi:type="dcterms:W3CDTF">2021-01-04T13:58:28Z</dcterms:modified>
  <cp:category/>
  <cp:version/>
  <cp:contentType/>
  <cp:contentStatus/>
</cp:coreProperties>
</file>