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us.mml.liberec.cz\Dokumenty\Odb_MS\Odd_MSTS\!Sdileny\MSSO\VEŘEJNÉ ZAKÁZKY\VZ - MŠ a ZŠ herní prvky\"/>
    </mc:Choice>
  </mc:AlternateContent>
  <bookViews>
    <workbookView xWindow="-120" yWindow="-120" windowWidth="20736" windowHeight="11160"/>
  </bookViews>
  <sheets>
    <sheet name="Rozpočet" sheetId="6" r:id="rId1"/>
  </sheets>
  <definedNames>
    <definedName name="_xlnm._FilterDatabase" localSheetId="0" hidden="1">Rozpočet!$A$2:$G$105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6" l="1"/>
  <c r="D84" i="6"/>
  <c r="E84" i="6" s="1"/>
  <c r="D85" i="6"/>
  <c r="E85" i="6" s="1"/>
  <c r="D86" i="6"/>
  <c r="E86" i="6" s="1"/>
  <c r="D87" i="6"/>
  <c r="E87" i="6" s="1"/>
  <c r="D88" i="6"/>
  <c r="E88" i="6" s="1"/>
  <c r="D90" i="6"/>
  <c r="E90" i="6" s="1"/>
  <c r="D91" i="6"/>
  <c r="E91" i="6" s="1"/>
  <c r="D92" i="6"/>
  <c r="E92" i="6" s="1"/>
  <c r="D93" i="6"/>
  <c r="E93" i="6" s="1"/>
  <c r="D94" i="6"/>
  <c r="E94" i="6" s="1"/>
  <c r="D96" i="6"/>
  <c r="E96" i="6" s="1"/>
  <c r="D97" i="6"/>
  <c r="E97" i="6" s="1"/>
  <c r="D99" i="6"/>
  <c r="E99" i="6" s="1"/>
  <c r="D100" i="6"/>
  <c r="E100" i="6" s="1"/>
  <c r="D101" i="6"/>
  <c r="E101" i="6" s="1"/>
  <c r="D102" i="6"/>
  <c r="E102" i="6" s="1"/>
  <c r="D61" i="6"/>
  <c r="E61" i="6" s="1"/>
  <c r="D62" i="6"/>
  <c r="E62" i="6" s="1"/>
  <c r="D63" i="6"/>
  <c r="E63" i="6" s="1"/>
  <c r="D65" i="6"/>
  <c r="E65" i="6" s="1"/>
  <c r="D66" i="6"/>
  <c r="E66" i="6" s="1"/>
  <c r="D67" i="6"/>
  <c r="E67" i="6" s="1"/>
  <c r="D69" i="6"/>
  <c r="E69" i="6" s="1"/>
  <c r="D70" i="6"/>
  <c r="E70" i="6" s="1"/>
  <c r="D71" i="6"/>
  <c r="E71" i="6" s="1"/>
  <c r="D73" i="6"/>
  <c r="E73" i="6" s="1"/>
  <c r="D74" i="6"/>
  <c r="E74" i="6" s="1"/>
  <c r="D76" i="6"/>
  <c r="E76" i="6" s="1"/>
  <c r="D77" i="6"/>
  <c r="E77" i="6" s="1"/>
  <c r="D79" i="6"/>
  <c r="E79" i="6" s="1"/>
  <c r="D80" i="6"/>
  <c r="E80" i="6" s="1"/>
  <c r="D82" i="6"/>
  <c r="E82" i="6" s="1"/>
  <c r="D22" i="6"/>
  <c r="E22" i="6" s="1"/>
  <c r="F22" i="6" s="1"/>
  <c r="G22" i="6" s="1"/>
  <c r="D23" i="6"/>
  <c r="E23" i="6" s="1"/>
  <c r="F23" i="6" s="1"/>
  <c r="G23" i="6" s="1"/>
  <c r="D25" i="6"/>
  <c r="E25" i="6" s="1"/>
  <c r="F25" i="6" s="1"/>
  <c r="G25" i="6" s="1"/>
  <c r="D27" i="6"/>
  <c r="E27" i="6" s="1"/>
  <c r="F27" i="6" s="1"/>
  <c r="G27" i="6" s="1"/>
  <c r="D28" i="6"/>
  <c r="E28" i="6" s="1"/>
  <c r="F28" i="6" s="1"/>
  <c r="G28" i="6" s="1"/>
  <c r="D29" i="6"/>
  <c r="E29" i="6" s="1"/>
  <c r="F29" i="6" s="1"/>
  <c r="G29" i="6" s="1"/>
  <c r="D30" i="6"/>
  <c r="E30" i="6" s="1"/>
  <c r="F30" i="6" s="1"/>
  <c r="G30" i="6" s="1"/>
  <c r="D31" i="6"/>
  <c r="E31" i="6" s="1"/>
  <c r="F31" i="6" s="1"/>
  <c r="G31" i="6" s="1"/>
  <c r="D33" i="6"/>
  <c r="E33" i="6" s="1"/>
  <c r="F33" i="6" s="1"/>
  <c r="G33" i="6" s="1"/>
  <c r="D34" i="6"/>
  <c r="E34" i="6" s="1"/>
  <c r="F34" i="6" s="1"/>
  <c r="G34" i="6" s="1"/>
  <c r="D36" i="6"/>
  <c r="E36" i="6" s="1"/>
  <c r="F36" i="6" s="1"/>
  <c r="G36" i="6" s="1"/>
  <c r="D37" i="6"/>
  <c r="E37" i="6" s="1"/>
  <c r="F37" i="6" s="1"/>
  <c r="G37" i="6" s="1"/>
  <c r="D39" i="6"/>
  <c r="E39" i="6" s="1"/>
  <c r="F39" i="6" s="1"/>
  <c r="G39" i="6" s="1"/>
  <c r="D40" i="6"/>
  <c r="E40" i="6" s="1"/>
  <c r="F40" i="6" s="1"/>
  <c r="G40" i="6" s="1"/>
  <c r="D41" i="6"/>
  <c r="E41" i="6" s="1"/>
  <c r="D43" i="6"/>
  <c r="D44" i="6"/>
  <c r="D45" i="6"/>
  <c r="D47" i="6"/>
  <c r="D48" i="6"/>
  <c r="D49" i="6"/>
  <c r="D50" i="6"/>
  <c r="D51" i="6"/>
  <c r="D52" i="6"/>
  <c r="D53" i="6"/>
  <c r="D54" i="6"/>
  <c r="D55" i="6"/>
  <c r="D56" i="6"/>
  <c r="D58" i="6"/>
  <c r="D60" i="6"/>
  <c r="D21" i="6"/>
  <c r="D20" i="6"/>
  <c r="D12" i="6"/>
  <c r="D13" i="6"/>
  <c r="D15" i="6"/>
  <c r="E15" i="6" s="1"/>
  <c r="D16" i="6"/>
  <c r="E16" i="6" s="1"/>
  <c r="F16" i="6" s="1"/>
  <c r="G16" i="6" s="1"/>
  <c r="D18" i="6"/>
  <c r="D17" i="6"/>
  <c r="E17" i="6" s="1"/>
  <c r="D5" i="6"/>
  <c r="E5" i="6" s="1"/>
  <c r="D7" i="6"/>
  <c r="D8" i="6"/>
  <c r="E8" i="6" s="1"/>
  <c r="D10" i="6"/>
  <c r="E10" i="6" s="1"/>
  <c r="F10" i="6" s="1"/>
  <c r="D4" i="6"/>
  <c r="E4" i="6" s="1"/>
  <c r="E32" i="6" l="1"/>
  <c r="F32" i="6" s="1"/>
  <c r="G32" i="6" s="1"/>
  <c r="F102" i="6"/>
  <c r="G102" i="6" s="1"/>
  <c r="F101" i="6"/>
  <c r="G101" i="6" s="1"/>
  <c r="F100" i="6"/>
  <c r="G100" i="6" s="1"/>
  <c r="F99" i="6"/>
  <c r="G99" i="6" s="1"/>
  <c r="F97" i="6"/>
  <c r="G97" i="6" s="1"/>
  <c r="F96" i="6"/>
  <c r="G96" i="6" s="1"/>
  <c r="F94" i="6"/>
  <c r="G94" i="6" s="1"/>
  <c r="F93" i="6"/>
  <c r="G93" i="6" s="1"/>
  <c r="F92" i="6"/>
  <c r="G92" i="6" s="1"/>
  <c r="F91" i="6"/>
  <c r="G91" i="6" s="1"/>
  <c r="F90" i="6"/>
  <c r="G90" i="6" s="1"/>
  <c r="F88" i="6"/>
  <c r="G88" i="6" s="1"/>
  <c r="F87" i="6"/>
  <c r="G87" i="6" s="1"/>
  <c r="F86" i="6"/>
  <c r="G86" i="6" s="1"/>
  <c r="F85" i="6"/>
  <c r="G85" i="6" s="1"/>
  <c r="F84" i="6"/>
  <c r="G84" i="6" s="1"/>
  <c r="F82" i="6"/>
  <c r="G82" i="6" s="1"/>
  <c r="F80" i="6"/>
  <c r="G80" i="6" s="1"/>
  <c r="F79" i="6"/>
  <c r="G79" i="6" s="1"/>
  <c r="F77" i="6"/>
  <c r="G77" i="6" s="1"/>
  <c r="F76" i="6"/>
  <c r="G76" i="6" s="1"/>
  <c r="F74" i="6"/>
  <c r="G74" i="6" s="1"/>
  <c r="F73" i="6"/>
  <c r="G73" i="6" s="1"/>
  <c r="F71" i="6"/>
  <c r="G71" i="6" s="1"/>
  <c r="F70" i="6"/>
  <c r="G70" i="6" s="1"/>
  <c r="F69" i="6"/>
  <c r="G69" i="6" s="1"/>
  <c r="F67" i="6"/>
  <c r="G67" i="6" s="1"/>
  <c r="F66" i="6"/>
  <c r="G66" i="6" s="1"/>
  <c r="F65" i="6"/>
  <c r="G65" i="6" s="1"/>
  <c r="F63" i="6"/>
  <c r="G63" i="6" s="1"/>
  <c r="F62" i="6"/>
  <c r="G62" i="6" s="1"/>
  <c r="F61" i="6"/>
  <c r="G61" i="6" s="1"/>
  <c r="E55" i="6"/>
  <c r="F55" i="6" s="1"/>
  <c r="G55" i="6" s="1"/>
  <c r="E51" i="6"/>
  <c r="F51" i="6" s="1"/>
  <c r="G51" i="6" s="1"/>
  <c r="E47" i="6"/>
  <c r="F47" i="6" s="1"/>
  <c r="G47" i="6" s="1"/>
  <c r="E43" i="6"/>
  <c r="F43" i="6" s="1"/>
  <c r="G43" i="6" s="1"/>
  <c r="E58" i="6"/>
  <c r="F58" i="6" s="1"/>
  <c r="G58" i="6" s="1"/>
  <c r="E56" i="6"/>
  <c r="F56" i="6" s="1"/>
  <c r="G56" i="6" s="1"/>
  <c r="E52" i="6"/>
  <c r="F52" i="6" s="1"/>
  <c r="G52" i="6" s="1"/>
  <c r="E50" i="6"/>
  <c r="F50" i="6" s="1"/>
  <c r="G50" i="6" s="1"/>
  <c r="E48" i="6"/>
  <c r="F48" i="6" s="1"/>
  <c r="G48" i="6" s="1"/>
  <c r="E44" i="6"/>
  <c r="F44" i="6" s="1"/>
  <c r="G44" i="6" s="1"/>
  <c r="E53" i="6"/>
  <c r="F53" i="6" s="1"/>
  <c r="G53" i="6" s="1"/>
  <c r="E49" i="6"/>
  <c r="F49" i="6" s="1"/>
  <c r="G49" i="6" s="1"/>
  <c r="E45" i="6"/>
  <c r="F45" i="6" s="1"/>
  <c r="G45" i="6" s="1"/>
  <c r="E60" i="6"/>
  <c r="F60" i="6" s="1"/>
  <c r="G60" i="6" s="1"/>
  <c r="E54" i="6"/>
  <c r="F54" i="6" s="1"/>
  <c r="G54" i="6" s="1"/>
  <c r="F41" i="6"/>
  <c r="G41" i="6" s="1"/>
  <c r="E21" i="6"/>
  <c r="F21" i="6" s="1"/>
  <c r="G21" i="6" s="1"/>
  <c r="E20" i="6"/>
  <c r="F20" i="6" s="1"/>
  <c r="G20" i="6" s="1"/>
  <c r="E13" i="6"/>
  <c r="F13" i="6" s="1"/>
  <c r="G13" i="6" s="1"/>
  <c r="E12" i="6"/>
  <c r="F12" i="6" s="1"/>
  <c r="G12" i="6" s="1"/>
  <c r="E18" i="6"/>
  <c r="F18" i="6" s="1"/>
  <c r="G18" i="6" s="1"/>
  <c r="F17" i="6"/>
  <c r="G17" i="6" s="1"/>
  <c r="F15" i="6"/>
  <c r="G15" i="6" s="1"/>
  <c r="E7" i="6"/>
  <c r="F7" i="6" s="1"/>
  <c r="F4" i="6"/>
  <c r="G10" i="6"/>
  <c r="F8" i="6"/>
  <c r="F5" i="6"/>
  <c r="G4" i="6" l="1"/>
  <c r="G7" i="6"/>
  <c r="G8" i="6"/>
  <c r="G5" i="6"/>
  <c r="G103" i="6" l="1"/>
  <c r="G104" i="6" l="1"/>
  <c r="G105" i="6" s="1"/>
</calcChain>
</file>

<file path=xl/sharedStrings.xml><?xml version="1.0" encoding="utf-8"?>
<sst xmlns="http://schemas.openxmlformats.org/spreadsheetml/2006/main" count="112" uniqueCount="93">
  <si>
    <t>POLOŽKA</t>
  </si>
  <si>
    <t>CENA BEZ DPH</t>
  </si>
  <si>
    <t>CELKEM</t>
  </si>
  <si>
    <t>DPH</t>
  </si>
  <si>
    <t>CELKEM bez DPH</t>
  </si>
  <si>
    <t>CENA VČ. DPH</t>
  </si>
  <si>
    <t>CELKEM vč. DPH</t>
  </si>
  <si>
    <t>MJ</t>
  </si>
  <si>
    <t>Odpadkový koš se stříškou na tříděný odpad vč. montáže</t>
  </si>
  <si>
    <t>Lanová pyramida 3 m vč. montáže</t>
  </si>
  <si>
    <t>Lanová pyramida 3,5 m vč. montáže</t>
  </si>
  <si>
    <t>MŠ Kamarád</t>
  </si>
  <si>
    <t>MŠ Čtyřlístek - Horská</t>
  </si>
  <si>
    <t>MŠ Čtyřlístek - Markova</t>
  </si>
  <si>
    <t>MŠ Beruška</t>
  </si>
  <si>
    <t>MŠ Bertík - Purkyňova</t>
  </si>
  <si>
    <t>MŠ Bertík - Údolní</t>
  </si>
  <si>
    <t>MŠ Rosnička</t>
  </si>
  <si>
    <t>MŠ Jablůňka</t>
  </si>
  <si>
    <t>MŠ Klášterní - Klášterní</t>
  </si>
  <si>
    <t>MŠ Klášterní - Husova</t>
  </si>
  <si>
    <t>MŠ Klubíčko</t>
  </si>
  <si>
    <t>MŠ Pastelka</t>
  </si>
  <si>
    <t>MŠ Korálek</t>
  </si>
  <si>
    <t>MŠ Pohádka</t>
  </si>
  <si>
    <t>MŠ Pod Ještědem</t>
  </si>
  <si>
    <t>MŠ Pramínek</t>
  </si>
  <si>
    <t>MŠ Sedmikráska</t>
  </si>
  <si>
    <t>MŠ Sluníčko</t>
  </si>
  <si>
    <t>MŠ Stromovka - Machnín</t>
  </si>
  <si>
    <t>MŠ Stromovka - Františkov</t>
  </si>
  <si>
    <t>ZŠ Barvířská</t>
  </si>
  <si>
    <t>ZŠ Broumovská</t>
  </si>
  <si>
    <t>ZŠ Česká</t>
  </si>
  <si>
    <t>ZŠ Křižanská</t>
  </si>
  <si>
    <t>Odvoz a likvidace zeminy</t>
  </si>
  <si>
    <t>Příloha - Položkový rozpočet</t>
  </si>
  <si>
    <t>Lanová stezka - typ B1 (2 moduly) vč. montáže</t>
  </si>
  <si>
    <t>Stezka dovednosti - typ C1 vč. montáže</t>
  </si>
  <si>
    <t>Stezka dovednosti - typ C2 vč. montáže</t>
  </si>
  <si>
    <t>Ohniště žulové, plocha 4x4 m, vč.montáže</t>
  </si>
  <si>
    <t>Dvojhoupačka, 2 sedátka, 4 závěsy, vč. montáže</t>
  </si>
  <si>
    <t>Lanová stezka - typ B2 (3 moduly) vč. montáže</t>
  </si>
  <si>
    <t xml:space="preserve">Domeček - typ D1 vč.montáže </t>
  </si>
  <si>
    <t>Houpadlo na pružině - Medvěd, vč.montáže</t>
  </si>
  <si>
    <t>Věžová sestava - typ A2 vč. montáže</t>
  </si>
  <si>
    <t>Věžová sestava - typ A1 (pirátská sestava) vč. montáže</t>
  </si>
  <si>
    <t>Věžová sestava - typ A3 vč. montáže</t>
  </si>
  <si>
    <t>Lanová stezka - typ B3 (4 moduly), vč.montáže</t>
  </si>
  <si>
    <t>Vyvýšený záhon, dřevo - modřín, 200x100x40cm, vč.montáže</t>
  </si>
  <si>
    <t>Houpadlo na pružině - Koník, vč.montáže</t>
  </si>
  <si>
    <t>Řetězová trojhoupačka, 2 standard sedátka a 1 sedátko hnízdo, houpačkové závěsy, vč.montáže</t>
  </si>
  <si>
    <t>Zatravňovací desky 13 m2, vč.montáže</t>
  </si>
  <si>
    <t>Zastínění pískoviště posuvné - trojúhelník, vč.montáže</t>
  </si>
  <si>
    <t>Řetězová houpačka "ačková", sedátko hnízdo, vč.montáže</t>
  </si>
  <si>
    <t>Zatravňovací desky 9m2, vč.montáže</t>
  </si>
  <si>
    <t>Sedací souprava, mobilní, vč.montáže</t>
  </si>
  <si>
    <t>Domeček - typ D2, vč.montáže</t>
  </si>
  <si>
    <t>Lavička k zabetonování, vč.montáže</t>
  </si>
  <si>
    <t>Šplhací sestava - typ E1 (6 modulů), vč.montáže</t>
  </si>
  <si>
    <t>Posezení z akátu se střechou, vč.montáže</t>
  </si>
  <si>
    <t>Smyslový chodník z akátu 10 m, vč.montáže</t>
  </si>
  <si>
    <t>Šplhací sestava - typ E2 (6 modulů), vč.montáže</t>
  </si>
  <si>
    <t>Věžová sestava - typ A4 vč. montáže</t>
  </si>
  <si>
    <t>Lanová pyramida 3 m, vč.montáže</t>
  </si>
  <si>
    <t>Zatravňovací desky 39m2, vč.montáže</t>
  </si>
  <si>
    <t>Houpadlo na pružině - Motorka, vč.montáže</t>
  </si>
  <si>
    <t>Houpadlo na pružině - Auto, vč.montáže</t>
  </si>
  <si>
    <t>Věžová sestava - typ A5 vč. montáže</t>
  </si>
  <si>
    <t>Věžová sestava - typ A2, vč.montáže</t>
  </si>
  <si>
    <t>Zatravňovací desky 55m2, vč.montáže</t>
  </si>
  <si>
    <t>Zatravňovací desky 16 m2, vč.montáže</t>
  </si>
  <si>
    <t>Trampolína do země, obdélníková - typ F1, vč.montáže</t>
  </si>
  <si>
    <t>Trampolína do země, obdélníková - typ F2, vč.montáže</t>
  </si>
  <si>
    <t>Houpadlo na pružině - Mořský koník, vč.montáže</t>
  </si>
  <si>
    <t xml:space="preserve">Zatravňovací desky 32 m2, vč.montáže a terénních prací + zatravnění plochy </t>
  </si>
  <si>
    <t>Pískoviště 3 x 3 m, vč.montáže</t>
  </si>
  <si>
    <t>Plocha EPDM 11x5 m, vč. montáže. Realizace zahrnuje výkopové práce, obrubníky, označení středové dělící čáry hřiště, označení branek, skákací panák, skok z místa</t>
  </si>
  <si>
    <t>Mlhoviště vč. montáže, realizace zahrnuje: likvidace stávajícího povrchu, 1 mlžící sprcha, 1 dělící čára, 1 skákací panák, 1 skok z místa, 1 žížala s čísly, 1 twister</t>
  </si>
  <si>
    <t>Plocha EPDM 12x6 m, vč. montáže. Realizace zahrnuje výkopové práce, obrubníky, označení středové dělící čáry hřiště, označení branek, skákací panák, skok z místa</t>
  </si>
  <si>
    <t>Zastínění pískoviště 3 x 3 m, vnější rozměr min. 4 x 4 m, min. výška 2,4 m, posuvné, vč.montáže</t>
  </si>
  <si>
    <t>Zastínění pískoviště 4 x 4 m, vnější rozměr min. 5 x 5 m, min. výška 2,4 m, posuvné, vč.montáže</t>
  </si>
  <si>
    <t>Sedáky na celý obvod pískoviště, vč.montáže</t>
  </si>
  <si>
    <t>Řetězová houpačka se sedátkem hnízdo, vč.montáže</t>
  </si>
  <si>
    <t>Street workoutová sestava - typ G1, vč.montáže</t>
  </si>
  <si>
    <t>Street workoutová sestava - typ G2, vč.montáže</t>
  </si>
  <si>
    <t>Zatravňovací desky 39m2, vč.montáže a  terénních prácí - zarovnání terénu + zatravnění plochy</t>
  </si>
  <si>
    <t>Zatravňovací deska 39 m2, vč. montáže a terénních prací + odstranění ohniště + zatravnění plochy</t>
  </si>
  <si>
    <t>Vahadlová houpačka, vč.montáže</t>
  </si>
  <si>
    <t>Zatravňovací desky (77,5 m2), vč. montáže a terénních prací a zatravnění plochy</t>
  </si>
  <si>
    <t xml:space="preserve">Dopravní obousměrná dráha EPDM, vč. montáže. Realizace zahrnuje: výkopové práce, obrubníky, dělící čáry a přechody </t>
  </si>
  <si>
    <t>CENA ZA KUS BEZ DPH</t>
  </si>
  <si>
    <t>V položce jsou veškeré náklady (D+M, revize, doprava,…)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</si>
</sst>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Helvetica"/>
    </font>
    <font>
      <sz val="10"/>
      <color indexed="8"/>
      <name val="Verdana"/>
      <family val="2"/>
      <charset val="238"/>
    </font>
    <font>
      <b/>
      <sz val="10"/>
      <color indexed="8"/>
      <name val="Helvetica"/>
    </font>
    <font>
      <b/>
      <sz val="10"/>
      <color indexed="8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Helvetica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vertical="top" wrapText="1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Fill="1"/>
    <xf numFmtId="0" fontId="1" fillId="2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/>
    <xf numFmtId="0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5" fontId="1" fillId="2" borderId="5" xfId="0" applyNumberFormat="1" applyFont="1" applyFill="1" applyBorder="1" applyAlignment="1">
      <alignment horizontal="right" wrapText="1"/>
    </xf>
    <xf numFmtId="165" fontId="1" fillId="2" borderId="1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8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right" wrapText="1"/>
    </xf>
    <xf numFmtId="0" fontId="2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4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08"/>
  <sheetViews>
    <sheetView tabSelected="1" zoomScaleNormal="100" workbookViewId="0">
      <pane ySplit="2" topLeftCell="A93" activePane="bottomLeft" state="frozen"/>
      <selection pane="bottomLeft" activeCell="G105" sqref="G105"/>
    </sheetView>
  </sheetViews>
  <sheetFormatPr defaultColWidth="9.109375" defaultRowHeight="13.8" x14ac:dyDescent="0.3"/>
  <cols>
    <col min="1" max="1" width="64.5546875" style="39" customWidth="1"/>
    <col min="2" max="2" width="4.6640625" style="9" customWidth="1"/>
    <col min="3" max="3" width="17.33203125" style="9" customWidth="1"/>
    <col min="4" max="7" width="14.44140625" style="9" customWidth="1"/>
    <col min="8" max="21" width="9.109375" style="9"/>
    <col min="22" max="83" width="9.109375" style="11"/>
    <col min="84" max="16384" width="9.109375" style="9"/>
  </cols>
  <sheetData>
    <row r="1" spans="1:252" ht="53.4" customHeight="1" x14ac:dyDescent="0.3">
      <c r="A1" s="41" t="s">
        <v>36</v>
      </c>
      <c r="C1" s="40" t="s">
        <v>92</v>
      </c>
    </row>
    <row r="2" spans="1:252" s="19" customFormat="1" ht="29.4" customHeight="1" x14ac:dyDescent="0.3">
      <c r="A2" s="34" t="s">
        <v>0</v>
      </c>
      <c r="B2" s="12" t="s">
        <v>7</v>
      </c>
      <c r="C2" s="12" t="s">
        <v>91</v>
      </c>
      <c r="D2" s="12" t="s">
        <v>1</v>
      </c>
      <c r="E2" s="12" t="s">
        <v>3</v>
      </c>
      <c r="F2" s="12" t="s">
        <v>5</v>
      </c>
      <c r="G2" s="12" t="s">
        <v>2</v>
      </c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19" customFormat="1" x14ac:dyDescent="0.3">
      <c r="A3" s="26" t="s">
        <v>11</v>
      </c>
      <c r="B3" s="27"/>
      <c r="C3" s="27"/>
      <c r="D3" s="27"/>
      <c r="E3" s="27"/>
      <c r="F3" s="27"/>
      <c r="G3" s="27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20" customFormat="1" ht="15" customHeight="1" x14ac:dyDescent="0.3">
      <c r="A4" s="42" t="s">
        <v>72</v>
      </c>
      <c r="B4" s="21">
        <v>1</v>
      </c>
      <c r="C4" s="22">
        <v>0</v>
      </c>
      <c r="D4" s="22">
        <f>C4*B4</f>
        <v>0</v>
      </c>
      <c r="E4" s="22">
        <f>D4*0.21</f>
        <v>0</v>
      </c>
      <c r="F4" s="22">
        <f>D4+E4</f>
        <v>0</v>
      </c>
      <c r="G4" s="22">
        <f>F4</f>
        <v>0</v>
      </c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20" customFormat="1" ht="15" customHeight="1" x14ac:dyDescent="0.3">
      <c r="A5" s="42" t="s">
        <v>9</v>
      </c>
      <c r="B5" s="21">
        <v>1</v>
      </c>
      <c r="C5" s="22">
        <v>0</v>
      </c>
      <c r="D5" s="22">
        <f t="shared" ref="D5:D18" si="0">C5*B5</f>
        <v>0</v>
      </c>
      <c r="E5" s="22">
        <f t="shared" ref="E5:E18" si="1">D5*0.21</f>
        <v>0</v>
      </c>
      <c r="F5" s="22">
        <f t="shared" ref="F5:F18" si="2">D5+E5</f>
        <v>0</v>
      </c>
      <c r="G5" s="22">
        <f t="shared" ref="G5:G18" si="3">F5</f>
        <v>0</v>
      </c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23" customFormat="1" ht="15" customHeight="1" x14ac:dyDescent="0.3">
      <c r="A6" s="43" t="s">
        <v>12</v>
      </c>
      <c r="B6" s="28"/>
      <c r="C6" s="31"/>
      <c r="D6" s="29"/>
      <c r="E6" s="29"/>
      <c r="F6" s="29"/>
      <c r="G6" s="29"/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</row>
    <row r="7" spans="1:252" s="20" customFormat="1" ht="15" customHeight="1" x14ac:dyDescent="0.3">
      <c r="A7" s="42" t="s">
        <v>46</v>
      </c>
      <c r="B7" s="21">
        <v>1</v>
      </c>
      <c r="C7" s="22">
        <v>0</v>
      </c>
      <c r="D7" s="22">
        <f t="shared" si="0"/>
        <v>0</v>
      </c>
      <c r="E7" s="22">
        <f t="shared" si="1"/>
        <v>0</v>
      </c>
      <c r="F7" s="22">
        <f t="shared" si="2"/>
        <v>0</v>
      </c>
      <c r="G7" s="22">
        <f t="shared" si="3"/>
        <v>0</v>
      </c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20" customFormat="1" ht="15" customHeight="1" x14ac:dyDescent="0.3">
      <c r="A8" s="42" t="s">
        <v>37</v>
      </c>
      <c r="B8" s="21">
        <v>1</v>
      </c>
      <c r="C8" s="22">
        <v>0</v>
      </c>
      <c r="D8" s="22">
        <f t="shared" si="0"/>
        <v>0</v>
      </c>
      <c r="E8" s="22">
        <f t="shared" si="1"/>
        <v>0</v>
      </c>
      <c r="F8" s="22">
        <f t="shared" si="2"/>
        <v>0</v>
      </c>
      <c r="G8" s="22">
        <f t="shared" si="3"/>
        <v>0</v>
      </c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s="23" customFormat="1" ht="15" customHeight="1" x14ac:dyDescent="0.3">
      <c r="A9" s="43" t="s">
        <v>13</v>
      </c>
      <c r="B9" s="28"/>
      <c r="C9" s="31"/>
      <c r="D9" s="29"/>
      <c r="E9" s="29"/>
      <c r="F9" s="29"/>
      <c r="G9" s="29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s="20" customFormat="1" ht="29.25" customHeight="1" x14ac:dyDescent="0.3">
      <c r="A10" s="35" t="s">
        <v>79</v>
      </c>
      <c r="B10" s="32">
        <v>1</v>
      </c>
      <c r="C10" s="33">
        <v>0</v>
      </c>
      <c r="D10" s="33">
        <f t="shared" si="0"/>
        <v>0</v>
      </c>
      <c r="E10" s="33">
        <f t="shared" si="1"/>
        <v>0</v>
      </c>
      <c r="F10" s="33">
        <f t="shared" si="2"/>
        <v>0</v>
      </c>
      <c r="G10" s="33">
        <f t="shared" si="3"/>
        <v>0</v>
      </c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s="23" customFormat="1" ht="15" customHeight="1" x14ac:dyDescent="0.3">
      <c r="A11" s="43" t="s">
        <v>14</v>
      </c>
      <c r="B11" s="28"/>
      <c r="C11" s="31"/>
      <c r="D11" s="29"/>
      <c r="E11" s="29"/>
      <c r="F11" s="29"/>
      <c r="G11" s="29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s="20" customFormat="1" ht="15" customHeight="1" x14ac:dyDescent="0.3">
      <c r="A12" s="42" t="s">
        <v>38</v>
      </c>
      <c r="B12" s="21">
        <v>1</v>
      </c>
      <c r="C12" s="22">
        <v>0</v>
      </c>
      <c r="D12" s="22">
        <f t="shared" si="0"/>
        <v>0</v>
      </c>
      <c r="E12" s="22">
        <f t="shared" si="1"/>
        <v>0</v>
      </c>
      <c r="F12" s="22">
        <f t="shared" si="2"/>
        <v>0</v>
      </c>
      <c r="G12" s="22">
        <f t="shared" si="3"/>
        <v>0</v>
      </c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s="20" customFormat="1" ht="15" customHeight="1" x14ac:dyDescent="0.3">
      <c r="A13" s="42" t="s">
        <v>42</v>
      </c>
      <c r="B13" s="21">
        <v>1</v>
      </c>
      <c r="C13" s="22">
        <v>0</v>
      </c>
      <c r="D13" s="22">
        <f t="shared" si="0"/>
        <v>0</v>
      </c>
      <c r="E13" s="22">
        <f t="shared" si="1"/>
        <v>0</v>
      </c>
      <c r="F13" s="22">
        <f t="shared" si="2"/>
        <v>0</v>
      </c>
      <c r="G13" s="22">
        <f t="shared" si="3"/>
        <v>0</v>
      </c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s="23" customFormat="1" ht="15" customHeight="1" x14ac:dyDescent="0.3">
      <c r="A14" s="43" t="s">
        <v>15</v>
      </c>
      <c r="B14" s="28"/>
      <c r="C14" s="31"/>
      <c r="D14" s="29"/>
      <c r="E14" s="29"/>
      <c r="F14" s="29"/>
      <c r="G14" s="29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s="20" customFormat="1" ht="15" customHeight="1" x14ac:dyDescent="0.3">
      <c r="A15" s="42" t="s">
        <v>8</v>
      </c>
      <c r="B15" s="21">
        <v>1</v>
      </c>
      <c r="C15" s="22">
        <v>0</v>
      </c>
      <c r="D15" s="22">
        <f t="shared" si="0"/>
        <v>0</v>
      </c>
      <c r="E15" s="22">
        <f t="shared" si="1"/>
        <v>0</v>
      </c>
      <c r="F15" s="22">
        <f t="shared" si="2"/>
        <v>0</v>
      </c>
      <c r="G15" s="22">
        <f t="shared" si="3"/>
        <v>0</v>
      </c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20" customFormat="1" ht="15" customHeight="1" x14ac:dyDescent="0.3">
      <c r="A16" s="42" t="s">
        <v>45</v>
      </c>
      <c r="B16" s="21">
        <v>1</v>
      </c>
      <c r="C16" s="22">
        <v>0</v>
      </c>
      <c r="D16" s="22">
        <f t="shared" si="0"/>
        <v>0</v>
      </c>
      <c r="E16" s="22">
        <f t="shared" si="1"/>
        <v>0</v>
      </c>
      <c r="F16" s="22">
        <f t="shared" si="2"/>
        <v>0</v>
      </c>
      <c r="G16" s="22">
        <f t="shared" si="3"/>
        <v>0</v>
      </c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20" customFormat="1" ht="15" customHeight="1" x14ac:dyDescent="0.3">
      <c r="A17" s="42" t="s">
        <v>41</v>
      </c>
      <c r="B17" s="21">
        <v>1</v>
      </c>
      <c r="C17" s="22">
        <v>0</v>
      </c>
      <c r="D17" s="22">
        <f>C17*B17</f>
        <v>0</v>
      </c>
      <c r="E17" s="22">
        <f>D17*0.21</f>
        <v>0</v>
      </c>
      <c r="F17" s="22">
        <f>D17+E17</f>
        <v>0</v>
      </c>
      <c r="G17" s="22">
        <f>F17</f>
        <v>0</v>
      </c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20" customFormat="1" ht="15" customHeight="1" x14ac:dyDescent="0.3">
      <c r="A18" s="42" t="s">
        <v>89</v>
      </c>
      <c r="B18" s="21">
        <v>1</v>
      </c>
      <c r="C18" s="22">
        <v>0</v>
      </c>
      <c r="D18" s="22">
        <f t="shared" si="0"/>
        <v>0</v>
      </c>
      <c r="E18" s="22">
        <f t="shared" si="1"/>
        <v>0</v>
      </c>
      <c r="F18" s="22">
        <f t="shared" si="2"/>
        <v>0</v>
      </c>
      <c r="G18" s="22">
        <f t="shared" si="3"/>
        <v>0</v>
      </c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23" customFormat="1" ht="15" customHeight="1" x14ac:dyDescent="0.3">
      <c r="A19" s="43" t="s">
        <v>16</v>
      </c>
      <c r="B19" s="28"/>
      <c r="C19" s="31"/>
      <c r="D19" s="29"/>
      <c r="E19" s="29"/>
      <c r="F19" s="29"/>
      <c r="G19" s="29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</row>
    <row r="20" spans="1:252" s="20" customFormat="1" ht="15" customHeight="1" x14ac:dyDescent="0.3">
      <c r="A20" s="42" t="s">
        <v>10</v>
      </c>
      <c r="B20" s="21">
        <v>1</v>
      </c>
      <c r="C20" s="22">
        <v>0</v>
      </c>
      <c r="D20" s="22">
        <f t="shared" ref="D20" si="4">C20*B20</f>
        <v>0</v>
      </c>
      <c r="E20" s="22">
        <f t="shared" ref="E20" si="5">D20*0.21</f>
        <v>0</v>
      </c>
      <c r="F20" s="22">
        <f t="shared" ref="F20" si="6">D20+E20</f>
        <v>0</v>
      </c>
      <c r="G20" s="22">
        <f t="shared" ref="G20" si="7">F20</f>
        <v>0</v>
      </c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20" customFormat="1" ht="15" customHeight="1" x14ac:dyDescent="0.3">
      <c r="A21" s="42" t="s">
        <v>72</v>
      </c>
      <c r="B21" s="21">
        <v>1</v>
      </c>
      <c r="C21" s="22">
        <v>0</v>
      </c>
      <c r="D21" s="22">
        <f t="shared" ref="D21:D22" si="8">C21*B21</f>
        <v>0</v>
      </c>
      <c r="E21" s="22">
        <f t="shared" ref="E21:E22" si="9">D21*0.21</f>
        <v>0</v>
      </c>
      <c r="F21" s="22">
        <f t="shared" ref="F21:F22" si="10">D21+E21</f>
        <v>0</v>
      </c>
      <c r="G21" s="22">
        <f t="shared" ref="G21:G22" si="11">F21</f>
        <v>0</v>
      </c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s="20" customFormat="1" ht="28.5" customHeight="1" x14ac:dyDescent="0.3">
      <c r="A22" s="35" t="s">
        <v>90</v>
      </c>
      <c r="B22" s="32">
        <v>1</v>
      </c>
      <c r="C22" s="33">
        <v>0</v>
      </c>
      <c r="D22" s="33">
        <f t="shared" si="8"/>
        <v>0</v>
      </c>
      <c r="E22" s="33">
        <f t="shared" si="9"/>
        <v>0</v>
      </c>
      <c r="F22" s="33">
        <f t="shared" si="10"/>
        <v>0</v>
      </c>
      <c r="G22" s="33">
        <f t="shared" si="11"/>
        <v>0</v>
      </c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20" customFormat="1" ht="15" customHeight="1" x14ac:dyDescent="0.3">
      <c r="A23" s="42" t="s">
        <v>40</v>
      </c>
      <c r="B23" s="21">
        <v>1</v>
      </c>
      <c r="C23" s="22">
        <v>0</v>
      </c>
      <c r="D23" s="22">
        <f t="shared" ref="D23:D60" si="12">C23*B23</f>
        <v>0</v>
      </c>
      <c r="E23" s="22">
        <f t="shared" ref="E23:E60" si="13">D23*0.21</f>
        <v>0</v>
      </c>
      <c r="F23" s="22">
        <f t="shared" ref="F23:F60" si="14">D23+E23</f>
        <v>0</v>
      </c>
      <c r="G23" s="22">
        <f t="shared" ref="G23:G60" si="15">F23</f>
        <v>0</v>
      </c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s="23" customFormat="1" ht="15" customHeight="1" x14ac:dyDescent="0.3">
      <c r="A24" s="43" t="s">
        <v>17</v>
      </c>
      <c r="B24" s="28"/>
      <c r="C24" s="31"/>
      <c r="D24" s="29"/>
      <c r="E24" s="29"/>
      <c r="F24" s="29"/>
      <c r="G24" s="29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s="20" customFormat="1" ht="15" customHeight="1" x14ac:dyDescent="0.3">
      <c r="A25" s="42" t="s">
        <v>39</v>
      </c>
      <c r="B25" s="21">
        <v>1</v>
      </c>
      <c r="C25" s="22">
        <v>0</v>
      </c>
      <c r="D25" s="22">
        <f t="shared" si="12"/>
        <v>0</v>
      </c>
      <c r="E25" s="22">
        <f t="shared" si="13"/>
        <v>0</v>
      </c>
      <c r="F25" s="22">
        <f t="shared" si="14"/>
        <v>0</v>
      </c>
      <c r="G25" s="22">
        <f t="shared" si="15"/>
        <v>0</v>
      </c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s="23" customFormat="1" ht="15" customHeight="1" x14ac:dyDescent="0.3">
      <c r="A26" s="43" t="s">
        <v>18</v>
      </c>
      <c r="B26" s="28"/>
      <c r="C26" s="31"/>
      <c r="D26" s="29"/>
      <c r="E26" s="29"/>
      <c r="F26" s="29"/>
      <c r="G26" s="29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</row>
    <row r="27" spans="1:252" s="20" customFormat="1" ht="29.25" customHeight="1" x14ac:dyDescent="0.3">
      <c r="A27" s="35" t="s">
        <v>78</v>
      </c>
      <c r="B27" s="32">
        <v>1</v>
      </c>
      <c r="C27" s="33">
        <v>0</v>
      </c>
      <c r="D27" s="33">
        <f t="shared" si="12"/>
        <v>0</v>
      </c>
      <c r="E27" s="33">
        <f t="shared" si="13"/>
        <v>0</v>
      </c>
      <c r="F27" s="33">
        <f t="shared" si="14"/>
        <v>0</v>
      </c>
      <c r="G27" s="33">
        <f t="shared" si="15"/>
        <v>0</v>
      </c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s="20" customFormat="1" ht="15" customHeight="1" x14ac:dyDescent="0.3">
      <c r="A28" s="42" t="s">
        <v>88</v>
      </c>
      <c r="B28" s="21">
        <v>1</v>
      </c>
      <c r="C28" s="22">
        <v>0</v>
      </c>
      <c r="D28" s="22">
        <f t="shared" si="12"/>
        <v>0</v>
      </c>
      <c r="E28" s="22">
        <f t="shared" si="13"/>
        <v>0</v>
      </c>
      <c r="F28" s="22">
        <f t="shared" si="14"/>
        <v>0</v>
      </c>
      <c r="G28" s="22">
        <f t="shared" si="15"/>
        <v>0</v>
      </c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s="20" customFormat="1" ht="15" customHeight="1" x14ac:dyDescent="0.3">
      <c r="A29" s="42" t="s">
        <v>50</v>
      </c>
      <c r="B29" s="21">
        <v>1</v>
      </c>
      <c r="C29" s="22">
        <v>0</v>
      </c>
      <c r="D29" s="22">
        <f t="shared" si="12"/>
        <v>0</v>
      </c>
      <c r="E29" s="22">
        <f t="shared" si="13"/>
        <v>0</v>
      </c>
      <c r="F29" s="22">
        <f t="shared" si="14"/>
        <v>0</v>
      </c>
      <c r="G29" s="22">
        <f t="shared" si="15"/>
        <v>0</v>
      </c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s="20" customFormat="1" ht="15" customHeight="1" x14ac:dyDescent="0.3">
      <c r="A30" s="42" t="s">
        <v>51</v>
      </c>
      <c r="B30" s="21">
        <v>1</v>
      </c>
      <c r="C30" s="22">
        <v>0</v>
      </c>
      <c r="D30" s="22">
        <f t="shared" si="12"/>
        <v>0</v>
      </c>
      <c r="E30" s="22">
        <f t="shared" si="13"/>
        <v>0</v>
      </c>
      <c r="F30" s="22">
        <f t="shared" si="14"/>
        <v>0</v>
      </c>
      <c r="G30" s="22">
        <f t="shared" si="15"/>
        <v>0</v>
      </c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s="20" customFormat="1" ht="15" customHeight="1" x14ac:dyDescent="0.3">
      <c r="A31" s="42" t="s">
        <v>52</v>
      </c>
      <c r="B31" s="21">
        <v>1</v>
      </c>
      <c r="C31" s="22">
        <v>0</v>
      </c>
      <c r="D31" s="22">
        <f t="shared" si="12"/>
        <v>0</v>
      </c>
      <c r="E31" s="22">
        <f t="shared" si="13"/>
        <v>0</v>
      </c>
      <c r="F31" s="22">
        <f t="shared" si="14"/>
        <v>0</v>
      </c>
      <c r="G31" s="22">
        <f t="shared" si="15"/>
        <v>0</v>
      </c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s="20" customFormat="1" ht="15" customHeight="1" x14ac:dyDescent="0.3">
      <c r="A32" s="42" t="s">
        <v>37</v>
      </c>
      <c r="B32" s="21">
        <v>1</v>
      </c>
      <c r="C32" s="22">
        <v>0</v>
      </c>
      <c r="D32" s="22">
        <f t="shared" ref="D32" si="16">C32*B32</f>
        <v>0</v>
      </c>
      <c r="E32" s="22">
        <f t="shared" ref="E32" si="17">D32*0.21</f>
        <v>0</v>
      </c>
      <c r="F32" s="22">
        <f t="shared" ref="F32" si="18">D32+E32</f>
        <v>0</v>
      </c>
      <c r="G32" s="22">
        <f t="shared" ref="G32" si="19">F32</f>
        <v>0</v>
      </c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s="20" customFormat="1" ht="15" customHeight="1" x14ac:dyDescent="0.3">
      <c r="A33" s="42" t="s">
        <v>46</v>
      </c>
      <c r="B33" s="21">
        <v>1</v>
      </c>
      <c r="C33" s="22">
        <v>0</v>
      </c>
      <c r="D33" s="22">
        <f t="shared" si="12"/>
        <v>0</v>
      </c>
      <c r="E33" s="22">
        <f t="shared" si="13"/>
        <v>0</v>
      </c>
      <c r="F33" s="22">
        <f t="shared" si="14"/>
        <v>0</v>
      </c>
      <c r="G33" s="22">
        <f t="shared" si="15"/>
        <v>0</v>
      </c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s="20" customFormat="1" ht="15" customHeight="1" x14ac:dyDescent="0.3">
      <c r="A34" s="42" t="s">
        <v>53</v>
      </c>
      <c r="B34" s="21">
        <v>2</v>
      </c>
      <c r="C34" s="22">
        <v>0</v>
      </c>
      <c r="D34" s="22">
        <f t="shared" si="12"/>
        <v>0</v>
      </c>
      <c r="E34" s="22">
        <f t="shared" si="13"/>
        <v>0</v>
      </c>
      <c r="F34" s="22">
        <f t="shared" si="14"/>
        <v>0</v>
      </c>
      <c r="G34" s="22">
        <f t="shared" si="15"/>
        <v>0</v>
      </c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s="23" customFormat="1" ht="15" customHeight="1" x14ac:dyDescent="0.3">
      <c r="A35" s="43" t="s">
        <v>19</v>
      </c>
      <c r="B35" s="28"/>
      <c r="C35" s="31"/>
      <c r="D35" s="29"/>
      <c r="E35" s="29"/>
      <c r="F35" s="29"/>
      <c r="G35" s="29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</row>
    <row r="36" spans="1:252" s="20" customFormat="1" ht="15" customHeight="1" x14ac:dyDescent="0.3">
      <c r="A36" s="42" t="s">
        <v>44</v>
      </c>
      <c r="B36" s="21">
        <v>1</v>
      </c>
      <c r="C36" s="22">
        <v>0</v>
      </c>
      <c r="D36" s="22">
        <f t="shared" si="12"/>
        <v>0</v>
      </c>
      <c r="E36" s="22">
        <f t="shared" si="13"/>
        <v>0</v>
      </c>
      <c r="F36" s="22">
        <f t="shared" si="14"/>
        <v>0</v>
      </c>
      <c r="G36" s="22">
        <f t="shared" si="15"/>
        <v>0</v>
      </c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s="20" customFormat="1" ht="15" customHeight="1" x14ac:dyDescent="0.3">
      <c r="A37" s="42" t="s">
        <v>43</v>
      </c>
      <c r="B37" s="21">
        <v>1</v>
      </c>
      <c r="C37" s="22">
        <v>0</v>
      </c>
      <c r="D37" s="22">
        <f t="shared" si="12"/>
        <v>0</v>
      </c>
      <c r="E37" s="22">
        <f t="shared" si="13"/>
        <v>0</v>
      </c>
      <c r="F37" s="22">
        <f t="shared" si="14"/>
        <v>0</v>
      </c>
      <c r="G37" s="22">
        <f t="shared" si="15"/>
        <v>0</v>
      </c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s="23" customFormat="1" ht="15" customHeight="1" x14ac:dyDescent="0.3">
      <c r="A38" s="43" t="s">
        <v>20</v>
      </c>
      <c r="B38" s="28"/>
      <c r="C38" s="31"/>
      <c r="D38" s="29"/>
      <c r="E38" s="29"/>
      <c r="F38" s="29"/>
      <c r="G38" s="29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s="20" customFormat="1" ht="15" customHeight="1" x14ac:dyDescent="0.3">
      <c r="A39" s="42" t="s">
        <v>54</v>
      </c>
      <c r="B39" s="21">
        <v>1</v>
      </c>
      <c r="C39" s="22">
        <v>0</v>
      </c>
      <c r="D39" s="22">
        <f t="shared" si="12"/>
        <v>0</v>
      </c>
      <c r="E39" s="22">
        <f t="shared" si="13"/>
        <v>0</v>
      </c>
      <c r="F39" s="22">
        <f t="shared" si="14"/>
        <v>0</v>
      </c>
      <c r="G39" s="22">
        <f t="shared" si="15"/>
        <v>0</v>
      </c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s="20" customFormat="1" ht="15" customHeight="1" x14ac:dyDescent="0.3">
      <c r="A40" s="42" t="s">
        <v>55</v>
      </c>
      <c r="B40" s="21">
        <v>1</v>
      </c>
      <c r="C40" s="22">
        <v>0</v>
      </c>
      <c r="D40" s="22">
        <f t="shared" si="12"/>
        <v>0</v>
      </c>
      <c r="E40" s="22">
        <f t="shared" si="13"/>
        <v>0</v>
      </c>
      <c r="F40" s="22">
        <f t="shared" si="14"/>
        <v>0</v>
      </c>
      <c r="G40" s="22">
        <f t="shared" si="15"/>
        <v>0</v>
      </c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s="20" customFormat="1" ht="15" customHeight="1" x14ac:dyDescent="0.3">
      <c r="A41" s="42" t="s">
        <v>43</v>
      </c>
      <c r="B41" s="21">
        <v>1</v>
      </c>
      <c r="C41" s="22">
        <v>0</v>
      </c>
      <c r="D41" s="22">
        <f t="shared" si="12"/>
        <v>0</v>
      </c>
      <c r="E41" s="22">
        <f t="shared" si="13"/>
        <v>0</v>
      </c>
      <c r="F41" s="22">
        <f t="shared" si="14"/>
        <v>0</v>
      </c>
      <c r="G41" s="22">
        <f t="shared" si="15"/>
        <v>0</v>
      </c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s="23" customFormat="1" ht="15" customHeight="1" x14ac:dyDescent="0.3">
      <c r="A42" s="43" t="s">
        <v>21</v>
      </c>
      <c r="B42" s="28"/>
      <c r="C42" s="31"/>
      <c r="D42" s="29"/>
      <c r="E42" s="29"/>
      <c r="F42" s="29"/>
      <c r="G42" s="29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s="20" customFormat="1" ht="15" customHeight="1" x14ac:dyDescent="0.3">
      <c r="A43" s="42" t="s">
        <v>47</v>
      </c>
      <c r="B43" s="21">
        <v>1</v>
      </c>
      <c r="C43" s="22">
        <v>0</v>
      </c>
      <c r="D43" s="22">
        <f t="shared" si="12"/>
        <v>0</v>
      </c>
      <c r="E43" s="22">
        <f t="shared" si="13"/>
        <v>0</v>
      </c>
      <c r="F43" s="22">
        <f t="shared" si="14"/>
        <v>0</v>
      </c>
      <c r="G43" s="22">
        <f t="shared" si="15"/>
        <v>0</v>
      </c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s="20" customFormat="1" ht="15" customHeight="1" x14ac:dyDescent="0.3">
      <c r="A44" s="42" t="s">
        <v>48</v>
      </c>
      <c r="B44" s="21">
        <v>1</v>
      </c>
      <c r="C44" s="22">
        <v>0</v>
      </c>
      <c r="D44" s="22">
        <f t="shared" si="12"/>
        <v>0</v>
      </c>
      <c r="E44" s="22">
        <f t="shared" si="13"/>
        <v>0</v>
      </c>
      <c r="F44" s="22">
        <f t="shared" si="14"/>
        <v>0</v>
      </c>
      <c r="G44" s="22">
        <f t="shared" si="15"/>
        <v>0</v>
      </c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s="20" customFormat="1" ht="15" customHeight="1" x14ac:dyDescent="0.3">
      <c r="A45" s="42" t="s">
        <v>80</v>
      </c>
      <c r="B45" s="21">
        <v>1</v>
      </c>
      <c r="C45" s="22">
        <v>0</v>
      </c>
      <c r="D45" s="22">
        <f t="shared" si="12"/>
        <v>0</v>
      </c>
      <c r="E45" s="22">
        <f t="shared" si="13"/>
        <v>0</v>
      </c>
      <c r="F45" s="22">
        <f t="shared" si="14"/>
        <v>0</v>
      </c>
      <c r="G45" s="22">
        <f t="shared" si="15"/>
        <v>0</v>
      </c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s="23" customFormat="1" ht="15" customHeight="1" x14ac:dyDescent="0.3">
      <c r="A46" s="43" t="s">
        <v>22</v>
      </c>
      <c r="B46" s="28"/>
      <c r="C46" s="31"/>
      <c r="D46" s="29"/>
      <c r="E46" s="29"/>
      <c r="F46" s="29"/>
      <c r="G46" s="29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s="20" customFormat="1" ht="15" customHeight="1" x14ac:dyDescent="0.3">
      <c r="A47" s="42" t="s">
        <v>49</v>
      </c>
      <c r="B47" s="21">
        <v>2</v>
      </c>
      <c r="C47" s="22">
        <v>0</v>
      </c>
      <c r="D47" s="22">
        <f t="shared" si="12"/>
        <v>0</v>
      </c>
      <c r="E47" s="22">
        <f t="shared" si="13"/>
        <v>0</v>
      </c>
      <c r="F47" s="22">
        <f t="shared" si="14"/>
        <v>0</v>
      </c>
      <c r="G47" s="22">
        <f t="shared" si="15"/>
        <v>0</v>
      </c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s="20" customFormat="1" ht="15" customHeight="1" x14ac:dyDescent="0.3">
      <c r="A48" s="42" t="s">
        <v>40</v>
      </c>
      <c r="B48" s="21">
        <v>1</v>
      </c>
      <c r="C48" s="22">
        <v>0</v>
      </c>
      <c r="D48" s="22">
        <f t="shared" si="12"/>
        <v>0</v>
      </c>
      <c r="E48" s="22">
        <f t="shared" si="13"/>
        <v>0</v>
      </c>
      <c r="F48" s="22">
        <f t="shared" si="14"/>
        <v>0</v>
      </c>
      <c r="G48" s="22">
        <f t="shared" si="15"/>
        <v>0</v>
      </c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s="20" customFormat="1" ht="15" customHeight="1" x14ac:dyDescent="0.3">
      <c r="A49" s="42" t="s">
        <v>56</v>
      </c>
      <c r="B49" s="21">
        <v>2</v>
      </c>
      <c r="C49" s="22">
        <v>0</v>
      </c>
      <c r="D49" s="22">
        <f t="shared" si="12"/>
        <v>0</v>
      </c>
      <c r="E49" s="22">
        <f t="shared" si="13"/>
        <v>0</v>
      </c>
      <c r="F49" s="22">
        <f t="shared" si="14"/>
        <v>0</v>
      </c>
      <c r="G49" s="22">
        <f t="shared" si="15"/>
        <v>0</v>
      </c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s="20" customFormat="1" ht="15" customHeight="1" x14ac:dyDescent="0.3">
      <c r="A50" s="42" t="s">
        <v>58</v>
      </c>
      <c r="B50" s="21">
        <v>4</v>
      </c>
      <c r="C50" s="22">
        <v>0</v>
      </c>
      <c r="D50" s="22">
        <f t="shared" si="12"/>
        <v>0</v>
      </c>
      <c r="E50" s="22">
        <f t="shared" si="13"/>
        <v>0</v>
      </c>
      <c r="F50" s="22">
        <f t="shared" si="14"/>
        <v>0</v>
      </c>
      <c r="G50" s="22">
        <f t="shared" si="15"/>
        <v>0</v>
      </c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252" s="20" customFormat="1" ht="15" customHeight="1" x14ac:dyDescent="0.3">
      <c r="A51" s="42" t="s">
        <v>74</v>
      </c>
      <c r="B51" s="21">
        <v>2</v>
      </c>
      <c r="C51" s="22">
        <v>0</v>
      </c>
      <c r="D51" s="22">
        <f t="shared" si="12"/>
        <v>0</v>
      </c>
      <c r="E51" s="22">
        <f t="shared" si="13"/>
        <v>0</v>
      </c>
      <c r="F51" s="22">
        <f t="shared" si="14"/>
        <v>0</v>
      </c>
      <c r="G51" s="22">
        <f t="shared" si="15"/>
        <v>0</v>
      </c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1:252" s="20" customFormat="1" ht="15" customHeight="1" x14ac:dyDescent="0.3">
      <c r="A52" s="42" t="s">
        <v>57</v>
      </c>
      <c r="B52" s="21">
        <v>1</v>
      </c>
      <c r="C52" s="22">
        <v>0</v>
      </c>
      <c r="D52" s="22">
        <f t="shared" si="12"/>
        <v>0</v>
      </c>
      <c r="E52" s="22">
        <f t="shared" si="13"/>
        <v>0</v>
      </c>
      <c r="F52" s="22">
        <f t="shared" si="14"/>
        <v>0</v>
      </c>
      <c r="G52" s="22">
        <f t="shared" si="15"/>
        <v>0</v>
      </c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s="20" customFormat="1" ht="15" customHeight="1" x14ac:dyDescent="0.3">
      <c r="A53" s="42" t="s">
        <v>59</v>
      </c>
      <c r="B53" s="21">
        <v>1</v>
      </c>
      <c r="C53" s="22">
        <v>0</v>
      </c>
      <c r="D53" s="22">
        <f t="shared" si="12"/>
        <v>0</v>
      </c>
      <c r="E53" s="22">
        <f t="shared" si="13"/>
        <v>0</v>
      </c>
      <c r="F53" s="22">
        <f t="shared" si="14"/>
        <v>0</v>
      </c>
      <c r="G53" s="22">
        <f t="shared" si="15"/>
        <v>0</v>
      </c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s="20" customFormat="1" ht="15" customHeight="1" x14ac:dyDescent="0.3">
      <c r="A54" s="42" t="s">
        <v>65</v>
      </c>
      <c r="B54" s="21">
        <v>1</v>
      </c>
      <c r="C54" s="22">
        <v>0</v>
      </c>
      <c r="D54" s="22">
        <f t="shared" si="12"/>
        <v>0</v>
      </c>
      <c r="E54" s="22">
        <f t="shared" si="13"/>
        <v>0</v>
      </c>
      <c r="F54" s="22">
        <f t="shared" si="14"/>
        <v>0</v>
      </c>
      <c r="G54" s="22">
        <f t="shared" si="15"/>
        <v>0</v>
      </c>
      <c r="H54" s="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252" s="20" customFormat="1" ht="15" customHeight="1" x14ac:dyDescent="0.3">
      <c r="A55" s="42" t="s">
        <v>60</v>
      </c>
      <c r="B55" s="21">
        <v>1</v>
      </c>
      <c r="C55" s="22">
        <v>0</v>
      </c>
      <c r="D55" s="22">
        <f t="shared" si="12"/>
        <v>0</v>
      </c>
      <c r="E55" s="22">
        <f t="shared" si="13"/>
        <v>0</v>
      </c>
      <c r="F55" s="22">
        <f t="shared" si="14"/>
        <v>0</v>
      </c>
      <c r="G55" s="22">
        <f t="shared" si="15"/>
        <v>0</v>
      </c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252" s="20" customFormat="1" ht="15" customHeight="1" x14ac:dyDescent="0.3">
      <c r="A56" s="42" t="s">
        <v>61</v>
      </c>
      <c r="B56" s="21">
        <v>1</v>
      </c>
      <c r="C56" s="22">
        <v>0</v>
      </c>
      <c r="D56" s="22">
        <f t="shared" si="12"/>
        <v>0</v>
      </c>
      <c r="E56" s="22">
        <f t="shared" si="13"/>
        <v>0</v>
      </c>
      <c r="F56" s="22">
        <f t="shared" si="14"/>
        <v>0</v>
      </c>
      <c r="G56" s="22">
        <f t="shared" si="15"/>
        <v>0</v>
      </c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s="20" customFormat="1" ht="15" customHeight="1" x14ac:dyDescent="0.3">
      <c r="A57" s="43" t="s">
        <v>23</v>
      </c>
      <c r="B57" s="30"/>
      <c r="C57" s="31"/>
      <c r="D57" s="31"/>
      <c r="E57" s="31"/>
      <c r="F57" s="31"/>
      <c r="G57" s="31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s="20" customFormat="1" ht="15" customHeight="1" x14ac:dyDescent="0.3">
      <c r="A58" s="42" t="s">
        <v>81</v>
      </c>
      <c r="B58" s="21">
        <v>3</v>
      </c>
      <c r="C58" s="22">
        <v>0</v>
      </c>
      <c r="D58" s="22">
        <f t="shared" si="12"/>
        <v>0</v>
      </c>
      <c r="E58" s="22">
        <f t="shared" si="13"/>
        <v>0</v>
      </c>
      <c r="F58" s="22">
        <f t="shared" si="14"/>
        <v>0</v>
      </c>
      <c r="G58" s="22">
        <f t="shared" si="15"/>
        <v>0</v>
      </c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s="20" customFormat="1" ht="15" customHeight="1" x14ac:dyDescent="0.3">
      <c r="A59" s="43" t="s">
        <v>24</v>
      </c>
      <c r="B59" s="30"/>
      <c r="C59" s="31"/>
      <c r="D59" s="31"/>
      <c r="E59" s="31"/>
      <c r="F59" s="31"/>
      <c r="G59" s="31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s="20" customFormat="1" ht="15" customHeight="1" x14ac:dyDescent="0.3">
      <c r="A60" s="42" t="s">
        <v>62</v>
      </c>
      <c r="B60" s="21">
        <v>1</v>
      </c>
      <c r="C60" s="22">
        <v>0</v>
      </c>
      <c r="D60" s="22">
        <f t="shared" si="12"/>
        <v>0</v>
      </c>
      <c r="E60" s="22">
        <f t="shared" si="13"/>
        <v>0</v>
      </c>
      <c r="F60" s="22">
        <f t="shared" si="14"/>
        <v>0</v>
      </c>
      <c r="G60" s="22">
        <f t="shared" si="15"/>
        <v>0</v>
      </c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s="20" customFormat="1" ht="15" customHeight="1" x14ac:dyDescent="0.3">
      <c r="A61" s="42" t="s">
        <v>87</v>
      </c>
      <c r="B61" s="21">
        <v>1</v>
      </c>
      <c r="C61" s="22">
        <v>0</v>
      </c>
      <c r="D61" s="22">
        <f t="shared" ref="D61:D82" si="20">C61*B61</f>
        <v>0</v>
      </c>
      <c r="E61" s="22">
        <f t="shared" ref="E61:E82" si="21">D61*0.21</f>
        <v>0</v>
      </c>
      <c r="F61" s="22">
        <f t="shared" ref="F61:F82" si="22">D61+E61</f>
        <v>0</v>
      </c>
      <c r="G61" s="22">
        <f t="shared" ref="G61:G82" si="23">F61</f>
        <v>0</v>
      </c>
      <c r="H61" s="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252" s="20" customFormat="1" ht="15" customHeight="1" x14ac:dyDescent="0.3">
      <c r="A62" s="42" t="s">
        <v>63</v>
      </c>
      <c r="B62" s="21">
        <v>1</v>
      </c>
      <c r="C62" s="22">
        <v>0</v>
      </c>
      <c r="D62" s="22">
        <f t="shared" si="20"/>
        <v>0</v>
      </c>
      <c r="E62" s="22">
        <f t="shared" si="21"/>
        <v>0</v>
      </c>
      <c r="F62" s="22">
        <f t="shared" si="22"/>
        <v>0</v>
      </c>
      <c r="G62" s="22">
        <f t="shared" si="23"/>
        <v>0</v>
      </c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1:252" s="20" customFormat="1" ht="15" customHeight="1" x14ac:dyDescent="0.3">
      <c r="A63" s="42" t="s">
        <v>75</v>
      </c>
      <c r="B63" s="21">
        <v>1</v>
      </c>
      <c r="C63" s="22">
        <v>0</v>
      </c>
      <c r="D63" s="22">
        <f t="shared" si="20"/>
        <v>0</v>
      </c>
      <c r="E63" s="22">
        <f t="shared" si="21"/>
        <v>0</v>
      </c>
      <c r="F63" s="22">
        <f t="shared" si="22"/>
        <v>0</v>
      </c>
      <c r="G63" s="22">
        <f t="shared" si="23"/>
        <v>0</v>
      </c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s="20" customFormat="1" ht="15" customHeight="1" x14ac:dyDescent="0.3">
      <c r="A64" s="43" t="s">
        <v>25</v>
      </c>
      <c r="B64" s="28"/>
      <c r="C64" s="31"/>
      <c r="D64" s="29"/>
      <c r="E64" s="29"/>
      <c r="F64" s="29"/>
      <c r="G64" s="29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252" s="20" customFormat="1" ht="15" customHeight="1" x14ac:dyDescent="0.3">
      <c r="A65" s="42" t="s">
        <v>64</v>
      </c>
      <c r="B65" s="21">
        <v>1</v>
      </c>
      <c r="C65" s="22">
        <v>0</v>
      </c>
      <c r="D65" s="22">
        <f t="shared" si="20"/>
        <v>0</v>
      </c>
      <c r="E65" s="22">
        <f t="shared" si="21"/>
        <v>0</v>
      </c>
      <c r="F65" s="22">
        <f t="shared" si="22"/>
        <v>0</v>
      </c>
      <c r="G65" s="22">
        <f t="shared" si="23"/>
        <v>0</v>
      </c>
      <c r="H65" s="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1:252" s="20" customFormat="1" ht="15" customHeight="1" x14ac:dyDescent="0.3">
      <c r="A66" s="42" t="s">
        <v>59</v>
      </c>
      <c r="B66" s="21">
        <v>1</v>
      </c>
      <c r="C66" s="22">
        <v>0</v>
      </c>
      <c r="D66" s="22">
        <f t="shared" si="20"/>
        <v>0</v>
      </c>
      <c r="E66" s="22">
        <f t="shared" si="21"/>
        <v>0</v>
      </c>
      <c r="F66" s="22">
        <f t="shared" si="22"/>
        <v>0</v>
      </c>
      <c r="G66" s="22">
        <f t="shared" si="23"/>
        <v>0</v>
      </c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1:252" s="20" customFormat="1" ht="15" customHeight="1" x14ac:dyDescent="0.3">
      <c r="A67" s="42" t="s">
        <v>65</v>
      </c>
      <c r="B67" s="21">
        <v>1</v>
      </c>
      <c r="C67" s="22">
        <v>0</v>
      </c>
      <c r="D67" s="22">
        <f t="shared" si="20"/>
        <v>0</v>
      </c>
      <c r="E67" s="22">
        <f t="shared" si="21"/>
        <v>0</v>
      </c>
      <c r="F67" s="22">
        <f t="shared" si="22"/>
        <v>0</v>
      </c>
      <c r="G67" s="22">
        <f t="shared" si="23"/>
        <v>0</v>
      </c>
      <c r="H67" s="3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s="20" customFormat="1" ht="15" customHeight="1" x14ac:dyDescent="0.3">
      <c r="A68" s="43" t="s">
        <v>26</v>
      </c>
      <c r="B68" s="28"/>
      <c r="C68" s="31"/>
      <c r="D68" s="29"/>
      <c r="E68" s="29"/>
      <c r="F68" s="29"/>
      <c r="G68" s="29"/>
      <c r="H68" s="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20" customFormat="1" ht="15" customHeight="1" x14ac:dyDescent="0.3">
      <c r="A69" s="42" t="s">
        <v>50</v>
      </c>
      <c r="B69" s="21">
        <v>1</v>
      </c>
      <c r="C69" s="22">
        <v>0</v>
      </c>
      <c r="D69" s="22">
        <f t="shared" si="20"/>
        <v>0</v>
      </c>
      <c r="E69" s="22">
        <f t="shared" si="21"/>
        <v>0</v>
      </c>
      <c r="F69" s="22">
        <f t="shared" si="22"/>
        <v>0</v>
      </c>
      <c r="G69" s="22">
        <f t="shared" si="23"/>
        <v>0</v>
      </c>
      <c r="H69" s="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20" customFormat="1" ht="15" customHeight="1" x14ac:dyDescent="0.3">
      <c r="A70" s="42" t="s">
        <v>66</v>
      </c>
      <c r="B70" s="21">
        <v>1</v>
      </c>
      <c r="C70" s="22">
        <v>0</v>
      </c>
      <c r="D70" s="22">
        <f t="shared" si="20"/>
        <v>0</v>
      </c>
      <c r="E70" s="22">
        <f t="shared" si="21"/>
        <v>0</v>
      </c>
      <c r="F70" s="22">
        <f t="shared" si="22"/>
        <v>0</v>
      </c>
      <c r="G70" s="22">
        <f t="shared" si="23"/>
        <v>0</v>
      </c>
      <c r="H70" s="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s="20" customFormat="1" ht="15" customHeight="1" x14ac:dyDescent="0.3">
      <c r="A71" s="42" t="s">
        <v>67</v>
      </c>
      <c r="B71" s="21">
        <v>1</v>
      </c>
      <c r="C71" s="22">
        <v>0</v>
      </c>
      <c r="D71" s="22">
        <f t="shared" si="20"/>
        <v>0</v>
      </c>
      <c r="E71" s="22">
        <f t="shared" si="21"/>
        <v>0</v>
      </c>
      <c r="F71" s="22">
        <f t="shared" si="22"/>
        <v>0</v>
      </c>
      <c r="G71" s="22">
        <f t="shared" si="23"/>
        <v>0</v>
      </c>
      <c r="H71" s="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s="20" customFormat="1" ht="15" customHeight="1" x14ac:dyDescent="0.3">
      <c r="A72" s="43" t="s">
        <v>27</v>
      </c>
      <c r="B72" s="30"/>
      <c r="C72" s="31"/>
      <c r="D72" s="31"/>
      <c r="E72" s="31"/>
      <c r="F72" s="31"/>
      <c r="G72" s="31"/>
      <c r="H72" s="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s="20" customFormat="1" ht="15" customHeight="1" x14ac:dyDescent="0.3">
      <c r="A73" s="42" t="s">
        <v>43</v>
      </c>
      <c r="B73" s="21">
        <v>1</v>
      </c>
      <c r="C73" s="22">
        <v>0</v>
      </c>
      <c r="D73" s="22">
        <f t="shared" si="20"/>
        <v>0</v>
      </c>
      <c r="E73" s="22">
        <f t="shared" si="21"/>
        <v>0</v>
      </c>
      <c r="F73" s="22">
        <f t="shared" si="22"/>
        <v>0</v>
      </c>
      <c r="G73" s="22">
        <f t="shared" si="23"/>
        <v>0</v>
      </c>
      <c r="H73" s="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252" s="20" customFormat="1" ht="15" customHeight="1" x14ac:dyDescent="0.3">
      <c r="A74" s="42" t="s">
        <v>50</v>
      </c>
      <c r="B74" s="21">
        <v>1</v>
      </c>
      <c r="C74" s="22">
        <v>0</v>
      </c>
      <c r="D74" s="22">
        <f t="shared" si="20"/>
        <v>0</v>
      </c>
      <c r="E74" s="22">
        <f t="shared" si="21"/>
        <v>0</v>
      </c>
      <c r="F74" s="22">
        <f t="shared" si="22"/>
        <v>0</v>
      </c>
      <c r="G74" s="22">
        <f t="shared" si="23"/>
        <v>0</v>
      </c>
      <c r="H74" s="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1:252" s="20" customFormat="1" ht="15" customHeight="1" x14ac:dyDescent="0.3">
      <c r="A75" s="43" t="s">
        <v>28</v>
      </c>
      <c r="B75" s="30"/>
      <c r="C75" s="31"/>
      <c r="D75" s="31"/>
      <c r="E75" s="31"/>
      <c r="F75" s="31"/>
      <c r="G75" s="31"/>
      <c r="H75" s="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1:252" s="20" customFormat="1" ht="15" customHeight="1" x14ac:dyDescent="0.3">
      <c r="A76" s="42" t="s">
        <v>48</v>
      </c>
      <c r="B76" s="21">
        <v>1</v>
      </c>
      <c r="C76" s="22">
        <v>0</v>
      </c>
      <c r="D76" s="22">
        <f t="shared" si="20"/>
        <v>0</v>
      </c>
      <c r="E76" s="22">
        <f t="shared" si="21"/>
        <v>0</v>
      </c>
      <c r="F76" s="22">
        <f t="shared" si="22"/>
        <v>0</v>
      </c>
      <c r="G76" s="22">
        <f t="shared" si="23"/>
        <v>0</v>
      </c>
      <c r="H76" s="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1:252" s="20" customFormat="1" ht="29.25" customHeight="1" x14ac:dyDescent="0.3">
      <c r="A77" s="35" t="s">
        <v>77</v>
      </c>
      <c r="B77" s="32">
        <v>1</v>
      </c>
      <c r="C77" s="33">
        <v>0</v>
      </c>
      <c r="D77" s="33">
        <f t="shared" si="20"/>
        <v>0</v>
      </c>
      <c r="E77" s="33">
        <f t="shared" si="21"/>
        <v>0</v>
      </c>
      <c r="F77" s="33">
        <f t="shared" si="22"/>
        <v>0</v>
      </c>
      <c r="G77" s="33">
        <f t="shared" si="23"/>
        <v>0</v>
      </c>
      <c r="H77" s="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1:252" s="20" customFormat="1" ht="15" customHeight="1" x14ac:dyDescent="0.3">
      <c r="A78" s="43" t="s">
        <v>29</v>
      </c>
      <c r="B78" s="30"/>
      <c r="C78" s="31"/>
      <c r="D78" s="31"/>
      <c r="E78" s="31"/>
      <c r="F78" s="31"/>
      <c r="G78" s="31"/>
      <c r="H78" s="3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1:252" s="20" customFormat="1" ht="15" customHeight="1" x14ac:dyDescent="0.3">
      <c r="A79" s="42" t="s">
        <v>81</v>
      </c>
      <c r="B79" s="21">
        <v>1</v>
      </c>
      <c r="C79" s="22">
        <v>0</v>
      </c>
      <c r="D79" s="22">
        <f t="shared" si="20"/>
        <v>0</v>
      </c>
      <c r="E79" s="22">
        <f t="shared" si="21"/>
        <v>0</v>
      </c>
      <c r="F79" s="22">
        <f t="shared" si="22"/>
        <v>0</v>
      </c>
      <c r="G79" s="22">
        <f t="shared" si="23"/>
        <v>0</v>
      </c>
      <c r="H79" s="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s="20" customFormat="1" ht="15" customHeight="1" x14ac:dyDescent="0.3">
      <c r="A80" s="42" t="s">
        <v>64</v>
      </c>
      <c r="B80" s="21">
        <v>1</v>
      </c>
      <c r="C80" s="22">
        <v>0</v>
      </c>
      <c r="D80" s="22">
        <f t="shared" si="20"/>
        <v>0</v>
      </c>
      <c r="E80" s="22">
        <f t="shared" si="21"/>
        <v>0</v>
      </c>
      <c r="F80" s="22">
        <f t="shared" si="22"/>
        <v>0</v>
      </c>
      <c r="G80" s="22">
        <f t="shared" si="23"/>
        <v>0</v>
      </c>
      <c r="H80" s="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252" s="20" customFormat="1" ht="15" customHeight="1" x14ac:dyDescent="0.3">
      <c r="A81" s="43" t="s">
        <v>30</v>
      </c>
      <c r="B81" s="30"/>
      <c r="C81" s="31"/>
      <c r="D81" s="31"/>
      <c r="E81" s="31"/>
      <c r="F81" s="31"/>
      <c r="G81" s="31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1:252" s="20" customFormat="1" ht="15" customHeight="1" x14ac:dyDescent="0.3">
      <c r="A82" s="42" t="s">
        <v>68</v>
      </c>
      <c r="B82" s="21">
        <v>1</v>
      </c>
      <c r="C82" s="22">
        <v>0</v>
      </c>
      <c r="D82" s="22">
        <f t="shared" si="20"/>
        <v>0</v>
      </c>
      <c r="E82" s="22">
        <f t="shared" si="21"/>
        <v>0</v>
      </c>
      <c r="F82" s="22">
        <f t="shared" si="22"/>
        <v>0</v>
      </c>
      <c r="G82" s="22">
        <f t="shared" si="23"/>
        <v>0</v>
      </c>
      <c r="H82" s="3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1:252" s="20" customFormat="1" ht="15" customHeight="1" x14ac:dyDescent="0.3">
      <c r="A83" s="43" t="s">
        <v>31</v>
      </c>
      <c r="B83" s="30"/>
      <c r="C83" s="31"/>
      <c r="D83" s="31"/>
      <c r="E83" s="31"/>
      <c r="F83" s="31"/>
      <c r="G83" s="31"/>
      <c r="H83" s="3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1:252" s="20" customFormat="1" ht="15" customHeight="1" x14ac:dyDescent="0.3">
      <c r="A84" s="42" t="s">
        <v>76</v>
      </c>
      <c r="B84" s="21">
        <v>1</v>
      </c>
      <c r="C84" s="22">
        <v>0</v>
      </c>
      <c r="D84" s="22">
        <f t="shared" ref="D84:D102" si="24">C84*B84</f>
        <v>0</v>
      </c>
      <c r="E84" s="22">
        <f t="shared" ref="E84:E102" si="25">D84*0.21</f>
        <v>0</v>
      </c>
      <c r="F84" s="22">
        <f t="shared" ref="F84:F102" si="26">D84+E84</f>
        <v>0</v>
      </c>
      <c r="G84" s="22">
        <f t="shared" ref="G84:G102" si="27">F84</f>
        <v>0</v>
      </c>
      <c r="H84" s="3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1:252" s="20" customFormat="1" ht="15" customHeight="1" x14ac:dyDescent="0.3">
      <c r="A85" s="42" t="s">
        <v>80</v>
      </c>
      <c r="B85" s="21">
        <v>1</v>
      </c>
      <c r="C85" s="22">
        <v>0</v>
      </c>
      <c r="D85" s="22">
        <f t="shared" si="24"/>
        <v>0</v>
      </c>
      <c r="E85" s="22">
        <f t="shared" si="25"/>
        <v>0</v>
      </c>
      <c r="F85" s="22">
        <f t="shared" si="26"/>
        <v>0</v>
      </c>
      <c r="G85" s="22">
        <f t="shared" si="27"/>
        <v>0</v>
      </c>
      <c r="H85" s="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1:252" s="20" customFormat="1" ht="15" customHeight="1" x14ac:dyDescent="0.3">
      <c r="A86" s="42" t="s">
        <v>82</v>
      </c>
      <c r="B86" s="21">
        <v>1</v>
      </c>
      <c r="C86" s="22">
        <v>0</v>
      </c>
      <c r="D86" s="22">
        <f t="shared" si="24"/>
        <v>0</v>
      </c>
      <c r="E86" s="22">
        <f t="shared" si="25"/>
        <v>0</v>
      </c>
      <c r="F86" s="22">
        <f t="shared" si="26"/>
        <v>0</v>
      </c>
      <c r="G86" s="22">
        <f t="shared" si="27"/>
        <v>0</v>
      </c>
      <c r="H86" s="3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1:252" s="20" customFormat="1" ht="15" customHeight="1" x14ac:dyDescent="0.3">
      <c r="A87" s="42" t="s">
        <v>37</v>
      </c>
      <c r="B87" s="21">
        <v>1</v>
      </c>
      <c r="C87" s="22">
        <v>0</v>
      </c>
      <c r="D87" s="22">
        <f t="shared" si="24"/>
        <v>0</v>
      </c>
      <c r="E87" s="22">
        <f t="shared" si="25"/>
        <v>0</v>
      </c>
      <c r="F87" s="22">
        <f t="shared" si="26"/>
        <v>0</v>
      </c>
      <c r="G87" s="22">
        <f t="shared" si="27"/>
        <v>0</v>
      </c>
      <c r="H87" s="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1:252" s="20" customFormat="1" ht="15" customHeight="1" x14ac:dyDescent="0.3">
      <c r="A88" s="42" t="s">
        <v>72</v>
      </c>
      <c r="B88" s="21">
        <v>1</v>
      </c>
      <c r="C88" s="22">
        <v>0</v>
      </c>
      <c r="D88" s="22">
        <f t="shared" si="24"/>
        <v>0</v>
      </c>
      <c r="E88" s="22">
        <f t="shared" si="25"/>
        <v>0</v>
      </c>
      <c r="F88" s="22">
        <f t="shared" si="26"/>
        <v>0</v>
      </c>
      <c r="G88" s="22">
        <f t="shared" si="27"/>
        <v>0</v>
      </c>
      <c r="H88" s="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1:252" s="20" customFormat="1" ht="15" customHeight="1" x14ac:dyDescent="0.3">
      <c r="A89" s="43" t="s">
        <v>32</v>
      </c>
      <c r="B89" s="28"/>
      <c r="C89" s="31"/>
      <c r="D89" s="29"/>
      <c r="E89" s="29"/>
      <c r="F89" s="29"/>
      <c r="G89" s="29"/>
      <c r="H89" s="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</row>
    <row r="90" spans="1:252" s="20" customFormat="1" ht="15" customHeight="1" x14ac:dyDescent="0.3">
      <c r="A90" s="42" t="s">
        <v>84</v>
      </c>
      <c r="B90" s="21">
        <v>1</v>
      </c>
      <c r="C90" s="22">
        <v>0</v>
      </c>
      <c r="D90" s="22">
        <f t="shared" si="24"/>
        <v>0</v>
      </c>
      <c r="E90" s="22">
        <f t="shared" si="25"/>
        <v>0</v>
      </c>
      <c r="F90" s="22">
        <f t="shared" si="26"/>
        <v>0</v>
      </c>
      <c r="G90" s="22">
        <f t="shared" si="27"/>
        <v>0</v>
      </c>
      <c r="H90" s="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</row>
    <row r="91" spans="1:252" s="20" customFormat="1" ht="15" customHeight="1" x14ac:dyDescent="0.3">
      <c r="A91" s="42" t="s">
        <v>85</v>
      </c>
      <c r="B91" s="21">
        <v>1</v>
      </c>
      <c r="C91" s="22">
        <v>0</v>
      </c>
      <c r="D91" s="22">
        <f t="shared" si="24"/>
        <v>0</v>
      </c>
      <c r="E91" s="22">
        <f t="shared" si="25"/>
        <v>0</v>
      </c>
      <c r="F91" s="22">
        <f t="shared" si="26"/>
        <v>0</v>
      </c>
      <c r="G91" s="22">
        <f t="shared" si="27"/>
        <v>0</v>
      </c>
      <c r="H91" s="3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</row>
    <row r="92" spans="1:252" s="20" customFormat="1" ht="15" customHeight="1" x14ac:dyDescent="0.3">
      <c r="A92" s="42" t="s">
        <v>83</v>
      </c>
      <c r="B92" s="21">
        <v>1</v>
      </c>
      <c r="C92" s="22">
        <v>0</v>
      </c>
      <c r="D92" s="22">
        <f t="shared" si="24"/>
        <v>0</v>
      </c>
      <c r="E92" s="22">
        <f t="shared" si="25"/>
        <v>0</v>
      </c>
      <c r="F92" s="22">
        <f t="shared" si="26"/>
        <v>0</v>
      </c>
      <c r="G92" s="22">
        <f t="shared" si="27"/>
        <v>0</v>
      </c>
      <c r="H92" s="3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</row>
    <row r="93" spans="1:252" s="20" customFormat="1" ht="15" customHeight="1" x14ac:dyDescent="0.3">
      <c r="A93" s="42" t="s">
        <v>73</v>
      </c>
      <c r="B93" s="21">
        <v>1</v>
      </c>
      <c r="C93" s="22">
        <v>0</v>
      </c>
      <c r="D93" s="22">
        <f t="shared" si="24"/>
        <v>0</v>
      </c>
      <c r="E93" s="22">
        <f t="shared" si="25"/>
        <v>0</v>
      </c>
      <c r="F93" s="22">
        <f t="shared" si="26"/>
        <v>0</v>
      </c>
      <c r="G93" s="22">
        <f t="shared" si="27"/>
        <v>0</v>
      </c>
      <c r="H93" s="3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</row>
    <row r="94" spans="1:252" s="20" customFormat="1" ht="15" customHeight="1" x14ac:dyDescent="0.3">
      <c r="A94" s="42" t="s">
        <v>71</v>
      </c>
      <c r="B94" s="21">
        <v>1</v>
      </c>
      <c r="C94" s="22">
        <v>0</v>
      </c>
      <c r="D94" s="22">
        <f t="shared" si="24"/>
        <v>0</v>
      </c>
      <c r="E94" s="22">
        <f t="shared" si="25"/>
        <v>0</v>
      </c>
      <c r="F94" s="22">
        <f t="shared" si="26"/>
        <v>0</v>
      </c>
      <c r="G94" s="22">
        <f t="shared" si="27"/>
        <v>0</v>
      </c>
      <c r="H94" s="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</row>
    <row r="95" spans="1:252" s="20" customFormat="1" ht="15" customHeight="1" x14ac:dyDescent="0.3">
      <c r="A95" s="43" t="s">
        <v>33</v>
      </c>
      <c r="B95" s="28"/>
      <c r="C95" s="31"/>
      <c r="D95" s="29"/>
      <c r="E95" s="29"/>
      <c r="F95" s="29"/>
      <c r="G95" s="29"/>
      <c r="H95" s="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</row>
    <row r="96" spans="1:252" s="20" customFormat="1" ht="15" customHeight="1" x14ac:dyDescent="0.3">
      <c r="A96" s="42" t="s">
        <v>69</v>
      </c>
      <c r="B96" s="21">
        <v>1</v>
      </c>
      <c r="C96" s="22">
        <v>0</v>
      </c>
      <c r="D96" s="22">
        <f t="shared" si="24"/>
        <v>0</v>
      </c>
      <c r="E96" s="22">
        <f t="shared" si="25"/>
        <v>0</v>
      </c>
      <c r="F96" s="22">
        <f t="shared" si="26"/>
        <v>0</v>
      </c>
      <c r="G96" s="22">
        <f t="shared" si="27"/>
        <v>0</v>
      </c>
      <c r="H96" s="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</row>
    <row r="97" spans="1:252" s="20" customFormat="1" ht="15" customHeight="1" x14ac:dyDescent="0.3">
      <c r="A97" s="42" t="s">
        <v>70</v>
      </c>
      <c r="B97" s="21">
        <v>1</v>
      </c>
      <c r="C97" s="22">
        <v>0</v>
      </c>
      <c r="D97" s="22">
        <f t="shared" si="24"/>
        <v>0</v>
      </c>
      <c r="E97" s="22">
        <f t="shared" si="25"/>
        <v>0</v>
      </c>
      <c r="F97" s="22">
        <f t="shared" si="26"/>
        <v>0</v>
      </c>
      <c r="G97" s="22">
        <f t="shared" si="27"/>
        <v>0</v>
      </c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</row>
    <row r="98" spans="1:252" s="20" customFormat="1" ht="15" customHeight="1" x14ac:dyDescent="0.3">
      <c r="A98" s="43" t="s">
        <v>34</v>
      </c>
      <c r="B98" s="30"/>
      <c r="C98" s="31"/>
      <c r="D98" s="31"/>
      <c r="E98" s="31"/>
      <c r="F98" s="31"/>
      <c r="G98" s="31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</row>
    <row r="99" spans="1:252" s="20" customFormat="1" ht="15" customHeight="1" x14ac:dyDescent="0.3">
      <c r="A99" s="42" t="s">
        <v>59</v>
      </c>
      <c r="B99" s="21">
        <v>1</v>
      </c>
      <c r="C99" s="22">
        <v>0</v>
      </c>
      <c r="D99" s="22">
        <f t="shared" si="24"/>
        <v>0</v>
      </c>
      <c r="E99" s="22">
        <f t="shared" si="25"/>
        <v>0</v>
      </c>
      <c r="F99" s="22">
        <f t="shared" si="26"/>
        <v>0</v>
      </c>
      <c r="G99" s="22">
        <f t="shared" si="27"/>
        <v>0</v>
      </c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</row>
    <row r="100" spans="1:252" s="20" customFormat="1" ht="15" customHeight="1" x14ac:dyDescent="0.3">
      <c r="A100" s="42" t="s">
        <v>86</v>
      </c>
      <c r="B100" s="21">
        <v>1</v>
      </c>
      <c r="C100" s="22">
        <v>0</v>
      </c>
      <c r="D100" s="22">
        <f t="shared" si="24"/>
        <v>0</v>
      </c>
      <c r="E100" s="22">
        <f t="shared" si="25"/>
        <v>0</v>
      </c>
      <c r="F100" s="22">
        <f t="shared" si="26"/>
        <v>0</v>
      </c>
      <c r="G100" s="22">
        <f t="shared" si="27"/>
        <v>0</v>
      </c>
      <c r="H100" s="3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</row>
    <row r="101" spans="1:252" s="20" customFormat="1" ht="15" customHeight="1" x14ac:dyDescent="0.3">
      <c r="A101" s="42" t="s">
        <v>37</v>
      </c>
      <c r="B101" s="21">
        <v>1</v>
      </c>
      <c r="C101" s="22">
        <v>0</v>
      </c>
      <c r="D101" s="22">
        <f t="shared" si="24"/>
        <v>0</v>
      </c>
      <c r="E101" s="22">
        <f t="shared" si="25"/>
        <v>0</v>
      </c>
      <c r="F101" s="22">
        <f t="shared" si="26"/>
        <v>0</v>
      </c>
      <c r="G101" s="22">
        <f t="shared" si="27"/>
        <v>0</v>
      </c>
      <c r="H101" s="3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</row>
    <row r="102" spans="1:252" s="6" customFormat="1" ht="15" customHeight="1" x14ac:dyDescent="0.3">
      <c r="A102" s="42" t="s">
        <v>35</v>
      </c>
      <c r="B102" s="14">
        <v>1</v>
      </c>
      <c r="C102" s="22">
        <v>0</v>
      </c>
      <c r="D102" s="15">
        <f t="shared" si="24"/>
        <v>0</v>
      </c>
      <c r="E102" s="15">
        <f t="shared" si="25"/>
        <v>0</v>
      </c>
      <c r="F102" s="15">
        <f t="shared" si="26"/>
        <v>0</v>
      </c>
      <c r="G102" s="15">
        <f t="shared" si="27"/>
        <v>0</v>
      </c>
      <c r="H102" s="3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23" customFormat="1" ht="15" customHeight="1" x14ac:dyDescent="0.3">
      <c r="A103" s="36" t="s">
        <v>6</v>
      </c>
      <c r="B103" s="37"/>
      <c r="C103" s="37"/>
      <c r="D103" s="37"/>
      <c r="E103" s="37"/>
      <c r="F103" s="38"/>
      <c r="G103" s="16">
        <f>SUM(G4:G102)</f>
        <v>0</v>
      </c>
      <c r="H103" s="7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</row>
    <row r="104" spans="1:252" s="23" customFormat="1" ht="15" customHeight="1" x14ac:dyDescent="0.3">
      <c r="A104" s="36" t="s">
        <v>4</v>
      </c>
      <c r="B104" s="37"/>
      <c r="C104" s="37"/>
      <c r="D104" s="37"/>
      <c r="E104" s="37"/>
      <c r="F104" s="38"/>
      <c r="G104" s="17">
        <f>G103/1.21</f>
        <v>0</v>
      </c>
      <c r="H104" s="7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</row>
    <row r="105" spans="1:252" s="19" customFormat="1" ht="15" customHeight="1" x14ac:dyDescent="0.3">
      <c r="A105" s="36" t="s">
        <v>3</v>
      </c>
      <c r="B105" s="37"/>
      <c r="C105" s="37"/>
      <c r="D105" s="37"/>
      <c r="E105" s="37"/>
      <c r="F105" s="38"/>
      <c r="G105" s="18">
        <f>G103-G104</f>
        <v>0</v>
      </c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</row>
    <row r="106" spans="1:252" x14ac:dyDescent="0.3">
      <c r="G106" s="13"/>
    </row>
    <row r="107" spans="1:252" x14ac:dyDescent="0.3">
      <c r="G107" s="10"/>
    </row>
    <row r="108" spans="1:252" x14ac:dyDescent="0.3">
      <c r="G108" s="13"/>
    </row>
  </sheetData>
  <mergeCells count="3">
    <mergeCell ref="A103:F103"/>
    <mergeCell ref="A104:F104"/>
    <mergeCell ref="A105:F105"/>
  </mergeCells>
  <pageMargins left="0.7" right="0.7" top="0.78740157499999996" bottom="0.78740157499999996" header="0.3" footer="0.3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4" ma:contentTypeDescription="Vytvoří nový dokument" ma:contentTypeScope="" ma:versionID="69382e732ab8ce5441482a2c629c3fad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4894d56b23d67810927cd6b50d4ae511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078AD6-6832-4C71-8943-54B6A54AA3C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9f3ad58d-445d-40ba-9cc1-3cc97fa0dc19"/>
    <ds:schemaRef ds:uri="95b419f4-261c-4a5d-b742-5f3743c0166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88F062-FDE1-4B09-8D7B-D4EB4697CC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58DB93-F2F2-4F8E-A98A-7D293B1F4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419f4-261c-4a5d-b742-5f3743c0166a"/>
    <ds:schemaRef ds:uri="9f3ad58d-445d-40ba-9cc1-3cc97fa0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Bauerová</dc:creator>
  <cp:lastModifiedBy>Machatý Petr</cp:lastModifiedBy>
  <cp:lastPrinted>2022-02-24T14:10:00Z</cp:lastPrinted>
  <dcterms:created xsi:type="dcterms:W3CDTF">2015-12-17T14:04:52Z</dcterms:created>
  <dcterms:modified xsi:type="dcterms:W3CDTF">2022-06-29T10:07:17Z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