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Odb_EP\!sdílený\taleski_ema\VZ Branky a koše\"/>
    </mc:Choice>
  </mc:AlternateContent>
  <bookViews>
    <workbookView xWindow="0" yWindow="0" windowWidth="28800" windowHeight="12180"/>
  </bookViews>
  <sheets>
    <sheet name="List1" sheetId="1" r:id="rId1"/>
  </sheets>
  <definedNames>
    <definedName name="_xlnm.Print_Area" localSheetId="0">List1!$A$2:$F$41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34" i="1"/>
  <c r="F39" i="1" l="1"/>
  <c r="F38" i="1" s="1"/>
  <c r="F33" i="1"/>
  <c r="F32" i="1" s="1"/>
  <c r="F29" i="1"/>
  <c r="F28" i="1"/>
  <c r="F27" i="1"/>
  <c r="F23" i="1"/>
  <c r="F22" i="1"/>
  <c r="F18" i="1"/>
  <c r="F17" i="1"/>
  <c r="D13" i="1"/>
  <c r="F13" i="1" s="1"/>
  <c r="F12" i="1"/>
  <c r="D12" i="1"/>
  <c r="F11" i="1"/>
  <c r="F10" i="1"/>
  <c r="F9" i="1"/>
  <c r="F8" i="1"/>
  <c r="F7" i="1"/>
  <c r="F6" i="1"/>
  <c r="F5" i="1"/>
  <c r="F4" i="1"/>
  <c r="F3" i="1"/>
  <c r="F26" i="1" l="1"/>
  <c r="F21" i="1"/>
  <c r="F16" i="1"/>
  <c r="F2" i="1"/>
  <c r="F45" i="1" l="1"/>
  <c r="F47" i="1" s="1"/>
  <c r="F46" i="1" l="1"/>
</calcChain>
</file>

<file path=xl/sharedStrings.xml><?xml version="1.0" encoding="utf-8"?>
<sst xmlns="http://schemas.openxmlformats.org/spreadsheetml/2006/main" count="48" uniqueCount="39">
  <si>
    <t>množství</t>
  </si>
  <si>
    <t>Na Perštýně</t>
  </si>
  <si>
    <t>dodávka</t>
  </si>
  <si>
    <t>fotbalová brána 5*2</t>
  </si>
  <si>
    <t>instalace</t>
  </si>
  <si>
    <t>hloubení jam, likvidace výkopků, zhotovení patky, instalace branek, včetně likvidace všech odpadů</t>
  </si>
  <si>
    <t>odstranění dotbalové branky</t>
  </si>
  <si>
    <t>včetně likvidace všech odpadů</t>
  </si>
  <si>
    <t>odstranění kamenů</t>
  </si>
  <si>
    <t>odstranění patky</t>
  </si>
  <si>
    <t>rozprostření ornice tl. vrstvy do 300 mm pl přes 100 do 500 m2 v rovině nebo ve svahu do 1:5 strojně (po kamenech)</t>
  </si>
  <si>
    <t>zemina pro terénní úpravy- ornice vč. nákupu a dopravy</t>
  </si>
  <si>
    <t>rozprostření ornice tl. vrstvy do 100 mm pl přes 100 do 500 m2 v rovině nebo ve svahu do 1:5 strojně</t>
  </si>
  <si>
    <t>Založení parkového trávníku výsevem pl do  1000 m2 v rovině a ve svahu do 1:5</t>
  </si>
  <si>
    <t>osivo směs travní parková</t>
  </si>
  <si>
    <t>Sklad TSML</t>
  </si>
  <si>
    <t xml:space="preserve">basketbalový koš velký </t>
  </si>
  <si>
    <t>basketbalový koš malý</t>
  </si>
  <si>
    <t>Šumavská</t>
  </si>
  <si>
    <t xml:space="preserve">dodávka </t>
  </si>
  <si>
    <t>branko koš</t>
  </si>
  <si>
    <t>instalace, teréní úpravy</t>
  </si>
  <si>
    <t>hloubení jam, likvidaci výkopku, zhotovení patky, instalace branek, včetně likvidace všech odpadů, dosypání ornice  a zatravnění</t>
  </si>
  <si>
    <t>Na Pískovně</t>
  </si>
  <si>
    <t>hloubení jam, likvidaci výkopku, zhotovení patky, instalace branek, včetně likvidace všech odpadů</t>
  </si>
  <si>
    <t>teréní úpravy</t>
  </si>
  <si>
    <t xml:space="preserve"> vyříznutí asfaltu, nový asfalt o rozměru min. 4m2 včetně zálivky spár 16 bm</t>
  </si>
  <si>
    <t xml:space="preserve">Spáleniště </t>
  </si>
  <si>
    <t>instalace a teréní úpravy</t>
  </si>
  <si>
    <t>hloubení jam, likvidace výkopků, zhotovení patky, instalace branek, včetně likvidace všech odpadů, dosypání ornice, zatrávnění</t>
  </si>
  <si>
    <t>Zborovská</t>
  </si>
  <si>
    <t>fotbalová brána 3*2</t>
  </si>
  <si>
    <t>instalace a oprava povrchu</t>
  </si>
  <si>
    <t>hloubení jam, likvidace výkopků, zhotovení patky, instalace branek, oprava perkového povrchu po instalaci branek, včetně likvidace všech odpadů</t>
  </si>
  <si>
    <t>Celkem Kč bez DPH</t>
  </si>
  <si>
    <t>DPH 21%</t>
  </si>
  <si>
    <t>Celkem s DPH</t>
  </si>
  <si>
    <t>j.c.</t>
  </si>
  <si>
    <t>Položky zahrnují i vedlejší rozpočtové náklady, zejména zajištění staveniště proti vstupu osob, nutnost použití malé mechanizace, ztížené podmínky provádění díla ve vnitroblocích, dodání certifikátů, prohlášení o shodě a dalších dokladů nezbytných k užívání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</si>
</sst>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/>
    <xf numFmtId="0" fontId="0" fillId="0" borderId="2" xfId="0" applyBorder="1"/>
    <xf numFmtId="164" fontId="2" fillId="2" borderId="4" xfId="0" applyNumberFormat="1" applyFont="1" applyFill="1" applyBorder="1"/>
    <xf numFmtId="16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6" xfId="0" applyBorder="1" applyAlignment="1"/>
    <xf numFmtId="164" fontId="0" fillId="0" borderId="7" xfId="0" applyNumberFormat="1" applyBorder="1" applyAlignme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wrapText="1"/>
    </xf>
    <xf numFmtId="164" fontId="0" fillId="0" borderId="8" xfId="0" applyNumberFormat="1" applyBorder="1" applyAlignment="1"/>
    <xf numFmtId="44" fontId="0" fillId="0" borderId="0" xfId="1" applyFont="1" applyAlignment="1">
      <alignment vertical="center"/>
    </xf>
    <xf numFmtId="0" fontId="0" fillId="0" borderId="6" xfId="0" applyBorder="1" applyAlignment="1">
      <alignment vertical="center" wrapText="1"/>
    </xf>
    <xf numFmtId="164" fontId="1" fillId="0" borderId="0" xfId="1" applyNumberFormat="1" applyFont="1" applyBorder="1" applyAlignment="1">
      <alignment vertical="center"/>
    </xf>
    <xf numFmtId="0" fontId="0" fillId="0" borderId="6" xfId="1" applyNumberFormat="1" applyFont="1" applyBorder="1" applyAlignment="1"/>
    <xf numFmtId="0" fontId="0" fillId="0" borderId="0" xfId="0" applyAlignment="1">
      <alignment horizontal="left" vertical="top"/>
    </xf>
    <xf numFmtId="165" fontId="0" fillId="0" borderId="0" xfId="0" applyNumberFormat="1" applyBorder="1"/>
    <xf numFmtId="0" fontId="0" fillId="0" borderId="0" xfId="0" applyBorder="1"/>
    <xf numFmtId="164" fontId="0" fillId="0" borderId="0" xfId="1" applyNumberFormat="1" applyFont="1" applyBorder="1"/>
    <xf numFmtId="44" fontId="0" fillId="0" borderId="0" xfId="1" applyFont="1"/>
    <xf numFmtId="0" fontId="0" fillId="4" borderId="9" xfId="0" applyFill="1" applyBorder="1"/>
    <xf numFmtId="0" fontId="0" fillId="0" borderId="10" xfId="0" applyBorder="1"/>
    <xf numFmtId="0" fontId="0" fillId="0" borderId="10" xfId="0" applyBorder="1" applyAlignment="1"/>
    <xf numFmtId="164" fontId="0" fillId="0" borderId="11" xfId="0" applyNumberFormat="1" applyBorder="1" applyAlignment="1"/>
    <xf numFmtId="164" fontId="0" fillId="0" borderId="0" xfId="0" applyNumberFormat="1" applyBorder="1"/>
    <xf numFmtId="164" fontId="2" fillId="2" borderId="4" xfId="0" applyNumberFormat="1" applyFont="1" applyFill="1" applyBorder="1" applyAlignment="1">
      <alignment horizontal="right"/>
    </xf>
    <xf numFmtId="0" fontId="0" fillId="0" borderId="5" xfId="0" applyFont="1" applyFill="1" applyBorder="1"/>
    <xf numFmtId="164" fontId="0" fillId="0" borderId="7" xfId="0" applyNumberFormat="1" applyBorder="1" applyAlignment="1">
      <alignment horizontal="right"/>
    </xf>
    <xf numFmtId="0" fontId="0" fillId="0" borderId="9" xfId="0" applyBorder="1"/>
    <xf numFmtId="0" fontId="0" fillId="0" borderId="10" xfId="0" applyBorder="1" applyAlignment="1">
      <alignment vertical="top" wrapText="1"/>
    </xf>
    <xf numFmtId="164" fontId="0" fillId="0" borderId="11" xfId="0" applyNumberFormat="1" applyBorder="1" applyAlignment="1">
      <alignment horizontal="right"/>
    </xf>
    <xf numFmtId="0" fontId="0" fillId="0" borderId="0" xfId="0" applyBorder="1" applyAlignment="1">
      <alignment wrapText="1"/>
    </xf>
    <xf numFmtId="44" fontId="0" fillId="0" borderId="0" xfId="0" applyNumberFormat="1" applyBorder="1"/>
    <xf numFmtId="164" fontId="2" fillId="0" borderId="0" xfId="0" applyNumberFormat="1" applyFont="1" applyBorder="1" applyAlignment="1">
      <alignment horizontal="right"/>
    </xf>
    <xf numFmtId="0" fontId="0" fillId="0" borderId="9" xfId="0" applyBorder="1" applyAlignment="1">
      <alignment vertical="center"/>
    </xf>
    <xf numFmtId="44" fontId="0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/>
    </xf>
    <xf numFmtId="44" fontId="0" fillId="4" borderId="0" xfId="0" applyNumberFormat="1" applyFill="1" applyBorder="1" applyAlignment="1">
      <alignment vertical="top"/>
    </xf>
    <xf numFmtId="3" fontId="0" fillId="0" borderId="0" xfId="0" applyNumberFormat="1" applyBorder="1"/>
    <xf numFmtId="0" fontId="0" fillId="0" borderId="12" xfId="0" applyBorder="1"/>
    <xf numFmtId="44" fontId="0" fillId="0" borderId="0" xfId="0" applyNumberFormat="1" applyBorder="1" applyAlignment="1">
      <alignment vertical="top"/>
    </xf>
    <xf numFmtId="164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right" vertical="center"/>
    </xf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2" fillId="0" borderId="0" xfId="0" applyFont="1" applyBorder="1"/>
    <xf numFmtId="164" fontId="2" fillId="0" borderId="19" xfId="0" applyNumberFormat="1" applyFont="1" applyBorder="1"/>
    <xf numFmtId="0" fontId="2" fillId="0" borderId="20" xfId="0" applyFont="1" applyBorder="1"/>
    <xf numFmtId="0" fontId="2" fillId="0" borderId="21" xfId="0" applyFont="1" applyBorder="1"/>
    <xf numFmtId="164" fontId="2" fillId="0" borderId="22" xfId="0" applyNumberFormat="1" applyFont="1" applyBorder="1"/>
    <xf numFmtId="0" fontId="0" fillId="0" borderId="3" xfId="0" applyBorder="1" applyProtection="1">
      <protection locked="0"/>
    </xf>
    <xf numFmtId="164" fontId="0" fillId="3" borderId="6" xfId="1" applyNumberFormat="1" applyFont="1" applyFill="1" applyBorder="1" applyAlignment="1" applyProtection="1">
      <alignment wrapText="1"/>
      <protection locked="0"/>
    </xf>
    <xf numFmtId="164" fontId="0" fillId="3" borderId="6" xfId="0" applyNumberFormat="1" applyFill="1" applyBorder="1" applyAlignment="1" applyProtection="1">
      <alignment wrapText="1"/>
      <protection locked="0"/>
    </xf>
    <xf numFmtId="164" fontId="0" fillId="3" borderId="6" xfId="0" applyNumberFormat="1" applyFill="1" applyBorder="1" applyAlignment="1" applyProtection="1">
      <alignment horizontal="right" wrapText="1"/>
      <protection locked="0"/>
    </xf>
    <xf numFmtId="164" fontId="0" fillId="3" borderId="10" xfId="0" applyNumberFormat="1" applyFill="1" applyBorder="1" applyAlignment="1" applyProtection="1">
      <alignment wrapText="1"/>
      <protection locked="0"/>
    </xf>
    <xf numFmtId="164" fontId="0" fillId="0" borderId="0" xfId="0" applyNumberForma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64" fontId="0" fillId="3" borderId="6" xfId="1" applyNumberFormat="1" applyFont="1" applyFill="1" applyBorder="1" applyAlignment="1" applyProtection="1">
      <alignment horizontal="right" wrapText="1"/>
      <protection locked="0"/>
    </xf>
    <xf numFmtId="164" fontId="0" fillId="3" borderId="10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Border="1" applyAlignment="1" applyProtection="1">
      <alignment horizontal="right" wrapText="1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3" borderId="6" xfId="0" applyNumberFormat="1" applyFill="1" applyBorder="1" applyAlignment="1" applyProtection="1">
      <alignment horizontal="right" vertical="top" wrapText="1"/>
      <protection locked="0"/>
    </xf>
    <xf numFmtId="165" fontId="0" fillId="3" borderId="10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3" xfId="0" applyNumberFormat="1" applyBorder="1" applyAlignment="1" applyProtection="1">
      <alignment horizontal="right"/>
      <protection locked="0"/>
    </xf>
    <xf numFmtId="165" fontId="0" fillId="3" borderId="6" xfId="0" applyNumberFormat="1" applyFill="1" applyBorder="1" applyAlignment="1" applyProtection="1">
      <alignment horizontal="right"/>
      <protection locked="0"/>
    </xf>
    <xf numFmtId="44" fontId="0" fillId="3" borderId="6" xfId="1" applyFont="1" applyFill="1" applyBorder="1" applyAlignment="1" applyProtection="1">
      <alignment vertical="center" wrapText="1"/>
      <protection locked="0"/>
    </xf>
    <xf numFmtId="44" fontId="0" fillId="3" borderId="10" xfId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top" wrapText="1"/>
      <protection locked="0"/>
    </xf>
    <xf numFmtId="0" fontId="0" fillId="0" borderId="3" xfId="0" applyBorder="1" applyAlignment="1" applyProtection="1">
      <alignment horizontal="right"/>
      <protection locked="0"/>
    </xf>
    <xf numFmtId="44" fontId="0" fillId="3" borderId="6" xfId="1" applyFont="1" applyFill="1" applyBorder="1" applyAlignment="1" applyProtection="1">
      <alignment horizontal="right"/>
      <protection locked="0"/>
    </xf>
    <xf numFmtId="44" fontId="0" fillId="3" borderId="6" xfId="1" applyFont="1" applyFill="1" applyBorder="1" applyAlignment="1" applyProtection="1">
      <alignment horizontal="right" vertical="center" wrapText="1"/>
      <protection locked="0"/>
    </xf>
    <xf numFmtId="164" fontId="0" fillId="0" borderId="7" xfId="1" applyNumberFormat="1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44" fontId="0" fillId="3" borderId="6" xfId="1" applyFont="1" applyFill="1" applyBorder="1" applyAlignment="1" applyProtection="1">
      <alignment horizontal="right" vertical="center" wrapText="1"/>
      <protection locked="0"/>
    </xf>
    <xf numFmtId="44" fontId="0" fillId="3" borderId="10" xfId="1" applyFont="1" applyFill="1" applyBorder="1" applyAlignment="1" applyProtection="1">
      <alignment horizontal="right" vertical="center" wrapText="1"/>
      <protection locked="0"/>
    </xf>
    <xf numFmtId="164" fontId="0" fillId="0" borderId="23" xfId="0" applyNumberFormat="1" applyBorder="1" applyAlignment="1">
      <alignment horizontal="right" vertical="center"/>
    </xf>
    <xf numFmtId="164" fontId="0" fillId="0" borderId="24" xfId="0" applyNumberFormat="1" applyBorder="1" applyAlignment="1">
      <alignment horizontal="right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="85" zoomScaleNormal="85" workbookViewId="0">
      <selection activeCell="E40" sqref="E40:E41"/>
    </sheetView>
  </sheetViews>
  <sheetFormatPr defaultRowHeight="15" x14ac:dyDescent="0.25"/>
  <cols>
    <col min="2" max="2" width="26.85546875" customWidth="1"/>
    <col min="3" max="3" width="61.7109375" customWidth="1"/>
    <col min="4" max="7" width="15.28515625" customWidth="1"/>
    <col min="8" max="8" width="12.85546875" bestFit="1" customWidth="1"/>
  </cols>
  <sheetData>
    <row r="1" spans="1:10" ht="15.75" thickBot="1" x14ac:dyDescent="0.3">
      <c r="D1" t="s">
        <v>0</v>
      </c>
      <c r="E1" t="s">
        <v>37</v>
      </c>
    </row>
    <row r="2" spans="1:10" ht="15.75" thickBot="1" x14ac:dyDescent="0.3">
      <c r="B2" s="1" t="s">
        <v>1</v>
      </c>
      <c r="C2" s="2"/>
      <c r="D2" s="2"/>
      <c r="E2" s="55"/>
      <c r="F2" s="3">
        <f>SUM(F3:F13)</f>
        <v>0</v>
      </c>
      <c r="H2" s="4"/>
    </row>
    <row r="3" spans="1:10" x14ac:dyDescent="0.25">
      <c r="B3" s="5" t="s">
        <v>2</v>
      </c>
      <c r="C3" s="6" t="s">
        <v>3</v>
      </c>
      <c r="D3" s="7">
        <v>2</v>
      </c>
      <c r="E3" s="56"/>
      <c r="F3" s="8">
        <f>SUM(D3*E3)</f>
        <v>0</v>
      </c>
      <c r="G3" s="4"/>
      <c r="H3" s="4"/>
    </row>
    <row r="4" spans="1:10" ht="30" customHeight="1" x14ac:dyDescent="0.25">
      <c r="B4" s="9" t="s">
        <v>4</v>
      </c>
      <c r="C4" s="10" t="s">
        <v>5</v>
      </c>
      <c r="D4" s="11">
        <v>1</v>
      </c>
      <c r="E4" s="57"/>
      <c r="F4" s="12">
        <f t="shared" ref="F4:F23" si="0">SUM(D4*E4)</f>
        <v>0</v>
      </c>
      <c r="G4" s="4"/>
      <c r="H4" s="13"/>
    </row>
    <row r="5" spans="1:10" ht="30" customHeight="1" x14ac:dyDescent="0.25">
      <c r="B5" s="9" t="s">
        <v>6</v>
      </c>
      <c r="C5" s="14" t="s">
        <v>7</v>
      </c>
      <c r="D5" s="11">
        <v>1</v>
      </c>
      <c r="E5" s="58"/>
      <c r="F5" s="12">
        <f t="shared" si="0"/>
        <v>0</v>
      </c>
      <c r="G5" s="4"/>
      <c r="H5" s="13"/>
    </row>
    <row r="6" spans="1:10" x14ac:dyDescent="0.25">
      <c r="B6" s="5" t="s">
        <v>8</v>
      </c>
      <c r="C6" s="10"/>
      <c r="D6" s="11">
        <v>1.5720000000000001</v>
      </c>
      <c r="E6" s="57"/>
      <c r="F6" s="12">
        <f t="shared" si="0"/>
        <v>0</v>
      </c>
      <c r="G6" s="4"/>
      <c r="H6" s="15"/>
    </row>
    <row r="7" spans="1:10" x14ac:dyDescent="0.25">
      <c r="B7" s="5" t="s">
        <v>9</v>
      </c>
      <c r="C7" s="10"/>
      <c r="D7" s="11">
        <v>0.216</v>
      </c>
      <c r="E7" s="57"/>
      <c r="F7" s="12">
        <f t="shared" si="0"/>
        <v>0</v>
      </c>
      <c r="G7" s="4"/>
      <c r="H7" s="15"/>
    </row>
    <row r="8" spans="1:10" ht="36.75" customHeight="1" x14ac:dyDescent="0.25">
      <c r="B8" s="91" t="s">
        <v>10</v>
      </c>
      <c r="C8" s="92"/>
      <c r="D8" s="11">
        <v>5.24</v>
      </c>
      <c r="E8" s="57"/>
      <c r="F8" s="12">
        <f t="shared" si="0"/>
        <v>0</v>
      </c>
      <c r="G8" s="4"/>
      <c r="H8" s="15"/>
    </row>
    <row r="9" spans="1:10" ht="36.75" customHeight="1" x14ac:dyDescent="0.25">
      <c r="B9" s="93" t="s">
        <v>11</v>
      </c>
      <c r="C9" s="94"/>
      <c r="D9" s="16">
        <v>2.4759000000000002</v>
      </c>
      <c r="E9" s="57"/>
      <c r="F9" s="12">
        <f t="shared" si="0"/>
        <v>0</v>
      </c>
      <c r="G9" s="4"/>
      <c r="H9" s="15"/>
    </row>
    <row r="10" spans="1:10" ht="18" customHeight="1" x14ac:dyDescent="0.25">
      <c r="A10" s="17"/>
      <c r="B10" s="95" t="s">
        <v>12</v>
      </c>
      <c r="C10" s="96"/>
      <c r="D10" s="11">
        <v>278.81</v>
      </c>
      <c r="E10" s="57"/>
      <c r="F10" s="12">
        <f t="shared" si="0"/>
        <v>0</v>
      </c>
      <c r="G10" s="4"/>
      <c r="H10" s="18"/>
      <c r="I10" s="19"/>
    </row>
    <row r="11" spans="1:10" x14ac:dyDescent="0.25">
      <c r="B11" s="93" t="s">
        <v>11</v>
      </c>
      <c r="C11" s="94"/>
      <c r="D11" s="16">
        <v>22.3</v>
      </c>
      <c r="E11" s="57"/>
      <c r="F11" s="12">
        <f t="shared" si="0"/>
        <v>0</v>
      </c>
      <c r="G11" s="4"/>
      <c r="H11" s="20"/>
      <c r="I11" s="19"/>
      <c r="J11" s="21"/>
    </row>
    <row r="12" spans="1:10" x14ac:dyDescent="0.25">
      <c r="B12" s="93" t="s">
        <v>13</v>
      </c>
      <c r="C12" s="94"/>
      <c r="D12" s="7">
        <f>SUM(D10+D8)</f>
        <v>284.05</v>
      </c>
      <c r="E12" s="57"/>
      <c r="F12" s="12">
        <f t="shared" si="0"/>
        <v>0</v>
      </c>
      <c r="G12" s="4"/>
      <c r="H12" s="19"/>
    </row>
    <row r="13" spans="1:10" ht="15.75" thickBot="1" x14ac:dyDescent="0.3">
      <c r="B13" s="22" t="s">
        <v>14</v>
      </c>
      <c r="C13" s="23"/>
      <c r="D13" s="24">
        <f>SUM(D12*0.025)</f>
        <v>7.1012500000000003</v>
      </c>
      <c r="E13" s="59"/>
      <c r="F13" s="25">
        <f t="shared" si="0"/>
        <v>0</v>
      </c>
      <c r="G13" s="4"/>
    </row>
    <row r="14" spans="1:10" x14ac:dyDescent="0.25">
      <c r="B14" s="19"/>
      <c r="C14" s="19"/>
      <c r="D14" s="19"/>
      <c r="E14" s="60"/>
      <c r="F14" s="26"/>
      <c r="G14" s="4"/>
    </row>
    <row r="15" spans="1:10" ht="15.75" thickBot="1" x14ac:dyDescent="0.3">
      <c r="E15" s="61"/>
      <c r="F15" s="4"/>
      <c r="G15" s="4"/>
    </row>
    <row r="16" spans="1:10" ht="15.75" thickBot="1" x14ac:dyDescent="0.3">
      <c r="B16" s="1" t="s">
        <v>15</v>
      </c>
      <c r="C16" s="2"/>
      <c r="D16" s="2"/>
      <c r="E16" s="55"/>
      <c r="F16" s="27">
        <f>SUM(F17+F18)</f>
        <v>0</v>
      </c>
      <c r="G16" s="26"/>
      <c r="H16" s="21"/>
    </row>
    <row r="17" spans="1:15" x14ac:dyDescent="0.25">
      <c r="B17" s="28" t="s">
        <v>2</v>
      </c>
      <c r="C17" s="6" t="s">
        <v>16</v>
      </c>
      <c r="D17" s="6">
        <v>1</v>
      </c>
      <c r="E17" s="62"/>
      <c r="F17" s="29">
        <f>SUM(D17*E17)</f>
        <v>0</v>
      </c>
      <c r="G17" s="4"/>
      <c r="H17" s="21"/>
    </row>
    <row r="18" spans="1:15" ht="15.75" thickBot="1" x14ac:dyDescent="0.3">
      <c r="B18" s="30" t="s">
        <v>2</v>
      </c>
      <c r="C18" s="23" t="s">
        <v>17</v>
      </c>
      <c r="D18" s="31">
        <v>1</v>
      </c>
      <c r="E18" s="63"/>
      <c r="F18" s="32">
        <f t="shared" ref="F18" si="1">SUM(D18*E18)</f>
        <v>0</v>
      </c>
      <c r="G18" s="4"/>
      <c r="H18" s="21"/>
    </row>
    <row r="19" spans="1:15" ht="17.25" customHeight="1" x14ac:dyDescent="0.25">
      <c r="A19" s="19"/>
      <c r="B19" s="19"/>
      <c r="C19" s="33"/>
      <c r="D19" s="33"/>
      <c r="E19" s="64"/>
      <c r="F19" s="19"/>
      <c r="G19" s="4"/>
      <c r="H19" s="34"/>
      <c r="O19" s="19"/>
    </row>
    <row r="20" spans="1:15" s="19" customFormat="1" ht="17.25" customHeight="1" thickBot="1" x14ac:dyDescent="0.3">
      <c r="C20" s="33"/>
      <c r="D20" s="33"/>
      <c r="E20" s="64"/>
      <c r="F20" s="35"/>
      <c r="G20" s="26"/>
      <c r="H20" s="34"/>
    </row>
    <row r="21" spans="1:15" ht="15.75" thickBot="1" x14ac:dyDescent="0.3">
      <c r="B21" s="1" t="s">
        <v>18</v>
      </c>
      <c r="C21" s="2"/>
      <c r="D21" s="2"/>
      <c r="E21" s="65"/>
      <c r="F21" s="27">
        <f>SUM(F22+F23)</f>
        <v>0</v>
      </c>
      <c r="G21" s="4"/>
    </row>
    <row r="22" spans="1:15" x14ac:dyDescent="0.25">
      <c r="B22" s="5" t="s">
        <v>19</v>
      </c>
      <c r="C22" s="6" t="s">
        <v>20</v>
      </c>
      <c r="D22" s="6">
        <v>1</v>
      </c>
      <c r="E22" s="66"/>
      <c r="F22" s="77">
        <f t="shared" si="0"/>
        <v>0</v>
      </c>
      <c r="G22" s="4"/>
      <c r="H22" s="21"/>
    </row>
    <row r="23" spans="1:15" ht="30" customHeight="1" thickBot="1" x14ac:dyDescent="0.3">
      <c r="B23" s="36" t="s">
        <v>21</v>
      </c>
      <c r="C23" s="31" t="s">
        <v>22</v>
      </c>
      <c r="D23" s="31">
        <v>1</v>
      </c>
      <c r="E23" s="67"/>
      <c r="F23" s="77">
        <f t="shared" si="0"/>
        <v>0</v>
      </c>
      <c r="G23" s="4"/>
      <c r="H23" s="37"/>
    </row>
    <row r="24" spans="1:15" x14ac:dyDescent="0.25">
      <c r="C24" s="38"/>
      <c r="D24" s="38"/>
      <c r="E24" s="68"/>
      <c r="F24" s="39"/>
      <c r="G24" s="4"/>
      <c r="H24" s="40"/>
      <c r="L24" s="19"/>
      <c r="M24" s="19"/>
    </row>
    <row r="25" spans="1:15" ht="15.75" thickBot="1" x14ac:dyDescent="0.3">
      <c r="E25" s="68"/>
      <c r="F25" s="39"/>
      <c r="G25" s="4"/>
      <c r="H25" s="41"/>
    </row>
    <row r="26" spans="1:15" ht="15.75" thickBot="1" x14ac:dyDescent="0.3">
      <c r="B26" s="1" t="s">
        <v>23</v>
      </c>
      <c r="C26" s="2"/>
      <c r="D26" s="2"/>
      <c r="E26" s="69"/>
      <c r="F26" s="27">
        <f>SUM(F27:F29)</f>
        <v>0</v>
      </c>
      <c r="G26" s="4"/>
    </row>
    <row r="27" spans="1:15" x14ac:dyDescent="0.25">
      <c r="B27" s="5" t="s">
        <v>2</v>
      </c>
      <c r="C27" s="6" t="s">
        <v>20</v>
      </c>
      <c r="D27" s="6">
        <v>2</v>
      </c>
      <c r="E27" s="70"/>
      <c r="F27" s="29">
        <f>SUM(D27*E27)</f>
        <v>0</v>
      </c>
      <c r="G27" s="4"/>
      <c r="H27" s="21"/>
    </row>
    <row r="28" spans="1:15" ht="27.75" customHeight="1" x14ac:dyDescent="0.25">
      <c r="B28" s="9" t="s">
        <v>4</v>
      </c>
      <c r="C28" s="10" t="s">
        <v>24</v>
      </c>
      <c r="D28" s="10">
        <v>1</v>
      </c>
      <c r="E28" s="71"/>
      <c r="F28" s="29">
        <f t="shared" ref="F28:F29" si="2">SUM(D28*E28)</f>
        <v>0</v>
      </c>
      <c r="G28" s="4"/>
      <c r="H28" s="89"/>
      <c r="M28" s="19"/>
    </row>
    <row r="29" spans="1:15" ht="30.75" thickBot="1" x14ac:dyDescent="0.3">
      <c r="B29" s="36" t="s">
        <v>25</v>
      </c>
      <c r="C29" s="31" t="s">
        <v>26</v>
      </c>
      <c r="D29" s="31">
        <v>1</v>
      </c>
      <c r="E29" s="72"/>
      <c r="F29" s="29">
        <f t="shared" si="2"/>
        <v>0</v>
      </c>
      <c r="G29" s="4"/>
      <c r="H29" s="89"/>
      <c r="O29" s="42"/>
    </row>
    <row r="30" spans="1:15" ht="14.25" customHeight="1" x14ac:dyDescent="0.25">
      <c r="C30" s="38"/>
      <c r="D30" s="38"/>
      <c r="E30" s="73"/>
      <c r="F30" s="39"/>
      <c r="G30" s="4"/>
      <c r="H30" s="43"/>
    </row>
    <row r="31" spans="1:15" ht="15.75" thickBot="1" x14ac:dyDescent="0.3">
      <c r="E31" s="68"/>
      <c r="F31" s="39"/>
      <c r="G31" s="4"/>
      <c r="H31" s="19"/>
    </row>
    <row r="32" spans="1:15" ht="15.75" thickBot="1" x14ac:dyDescent="0.3">
      <c r="B32" s="1" t="s">
        <v>27</v>
      </c>
      <c r="C32" s="2"/>
      <c r="D32" s="2"/>
      <c r="E32" s="74"/>
      <c r="F32" s="27">
        <f>SUM(F33+F34)</f>
        <v>0</v>
      </c>
      <c r="G32" s="4"/>
    </row>
    <row r="33" spans="2:8" x14ac:dyDescent="0.25">
      <c r="B33" s="5" t="s">
        <v>2</v>
      </c>
      <c r="C33" s="6" t="s">
        <v>3</v>
      </c>
      <c r="D33" s="6">
        <v>2</v>
      </c>
      <c r="E33" s="75"/>
      <c r="F33" s="44">
        <f>SUM(D33*E33)</f>
        <v>0</v>
      </c>
      <c r="G33" s="4"/>
      <c r="H33" s="21"/>
    </row>
    <row r="34" spans="2:8" ht="30" customHeight="1" x14ac:dyDescent="0.25">
      <c r="B34" s="9" t="s">
        <v>28</v>
      </c>
      <c r="C34" s="10" t="s">
        <v>29</v>
      </c>
      <c r="D34" s="14">
        <v>1</v>
      </c>
      <c r="E34" s="76"/>
      <c r="F34" s="45">
        <f>SUM(D34*E34)</f>
        <v>0</v>
      </c>
      <c r="G34" s="4"/>
      <c r="H34" s="37"/>
    </row>
    <row r="35" spans="2:8" x14ac:dyDescent="0.25">
      <c r="C35" s="38"/>
      <c r="D35" s="38"/>
      <c r="E35" s="73"/>
      <c r="F35" s="39"/>
      <c r="G35" s="4"/>
      <c r="H35" s="43"/>
    </row>
    <row r="36" spans="2:8" x14ac:dyDescent="0.25">
      <c r="E36" s="68"/>
      <c r="F36" s="39"/>
      <c r="G36" s="4"/>
      <c r="H36" s="43"/>
    </row>
    <row r="37" spans="2:8" ht="15.75" thickBot="1" x14ac:dyDescent="0.3">
      <c r="E37" s="68"/>
      <c r="F37" s="39"/>
      <c r="G37" s="4"/>
      <c r="H37" s="19"/>
    </row>
    <row r="38" spans="2:8" ht="15.75" thickBot="1" x14ac:dyDescent="0.3">
      <c r="B38" s="1" t="s">
        <v>30</v>
      </c>
      <c r="C38" s="2"/>
      <c r="D38" s="2"/>
      <c r="E38" s="74"/>
      <c r="F38" s="27">
        <f>SUM(F39:F41)</f>
        <v>0</v>
      </c>
      <c r="G38" s="4"/>
    </row>
    <row r="39" spans="2:8" x14ac:dyDescent="0.25">
      <c r="B39" s="5" t="s">
        <v>2</v>
      </c>
      <c r="C39" s="6" t="s">
        <v>31</v>
      </c>
      <c r="D39" s="6">
        <v>2</v>
      </c>
      <c r="E39" s="75"/>
      <c r="F39" s="29">
        <f>SUM(D39*E39)</f>
        <v>0</v>
      </c>
      <c r="G39" s="4"/>
      <c r="H39" s="21"/>
    </row>
    <row r="40" spans="2:8" x14ac:dyDescent="0.25">
      <c r="B40" s="79" t="s">
        <v>32</v>
      </c>
      <c r="C40" s="81" t="s">
        <v>33</v>
      </c>
      <c r="D40" s="83">
        <v>1</v>
      </c>
      <c r="E40" s="85"/>
      <c r="F40" s="87">
        <f>SUM(D40*E40)</f>
        <v>0</v>
      </c>
      <c r="G40" s="4"/>
      <c r="H40" s="89"/>
    </row>
    <row r="41" spans="2:8" ht="34.5" customHeight="1" thickBot="1" x14ac:dyDescent="0.3">
      <c r="B41" s="80"/>
      <c r="C41" s="82"/>
      <c r="D41" s="84"/>
      <c r="E41" s="86"/>
      <c r="F41" s="88"/>
      <c r="G41" s="4"/>
      <c r="H41" s="90"/>
    </row>
    <row r="42" spans="2:8" x14ac:dyDescent="0.25">
      <c r="F42" s="4"/>
      <c r="G42" s="4"/>
      <c r="H42" s="34"/>
    </row>
    <row r="43" spans="2:8" ht="24.75" customHeight="1" x14ac:dyDescent="0.25">
      <c r="B43" s="78" t="s">
        <v>38</v>
      </c>
      <c r="C43" s="78"/>
      <c r="F43" s="4"/>
      <c r="G43" s="4"/>
      <c r="H43" s="34"/>
    </row>
    <row r="44" spans="2:8" ht="15.75" thickBot="1" x14ac:dyDescent="0.3"/>
    <row r="45" spans="2:8" x14ac:dyDescent="0.25">
      <c r="B45" s="46" t="s">
        <v>34</v>
      </c>
      <c r="C45" s="47"/>
      <c r="D45" s="47"/>
      <c r="E45" s="47"/>
      <c r="F45" s="48">
        <f>SUM(F2+F16+F21+F26+F32+F38)</f>
        <v>0</v>
      </c>
    </row>
    <row r="46" spans="2:8" x14ac:dyDescent="0.25">
      <c r="B46" s="49" t="s">
        <v>35</v>
      </c>
      <c r="C46" s="50"/>
      <c r="D46" s="50"/>
      <c r="E46" s="50"/>
      <c r="F46" s="51">
        <f>SUM(F45/100*21)</f>
        <v>0</v>
      </c>
    </row>
    <row r="47" spans="2:8" ht="15.75" thickBot="1" x14ac:dyDescent="0.3">
      <c r="B47" s="52" t="s">
        <v>36</v>
      </c>
      <c r="C47" s="53"/>
      <c r="D47" s="53"/>
      <c r="E47" s="53"/>
      <c r="F47" s="54">
        <f>SUM(F45*1.21)</f>
        <v>0</v>
      </c>
    </row>
  </sheetData>
  <sheetProtection algorithmName="SHA-512" hashValue="vVyPVuB+u22GLwCBrX8btSTPnwRUaxIKsRN3P/h26Ne5hFv7tyymMyDlBKHi+xxzYSodlEEi/PdgWyRsYNXwpg==" saltValue="X13Q+FFtlWTp2xhAd1QPhw==" spinCount="100000" sheet="1" selectLockedCells="1"/>
  <mergeCells count="13">
    <mergeCell ref="F40:F41"/>
    <mergeCell ref="H40:H41"/>
    <mergeCell ref="B8:C8"/>
    <mergeCell ref="B9:C9"/>
    <mergeCell ref="B10:C10"/>
    <mergeCell ref="B11:C11"/>
    <mergeCell ref="B12:C12"/>
    <mergeCell ref="H28:H29"/>
    <mergeCell ref="B43:C43"/>
    <mergeCell ref="B40:B41"/>
    <mergeCell ref="C40:C41"/>
    <mergeCell ref="D40:D41"/>
    <mergeCell ref="E40:E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Taleski Ema</dc:creator>
  <cp:lastModifiedBy>Taleski Ema</cp:lastModifiedBy>
  <dcterms:created xsi:type="dcterms:W3CDTF">2024-11-13T11:38:50Z</dcterms:created>
  <dcterms:modified xsi:type="dcterms:W3CDTF">2024-12-11T09:19:54Z</dcterms:modified>
</cp:coreProperties>
</file>