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39" activeTab="2"/>
  </bookViews>
  <sheets>
    <sheet name="Rekapitulace" sheetId="1" r:id="rId1"/>
    <sheet name="nové lokality 1 materiál" sheetId="2" r:id="rId2"/>
    <sheet name="nové lokality 1 montáž" sheetId="3" r:id="rId3"/>
  </sheets>
  <definedNames>
    <definedName name="_xlnm.Criteria_2">NA()</definedName>
    <definedName name="_xlnm.Criteria_3">NA()</definedName>
    <definedName name="_xlnm.Criteria_4">NA()</definedName>
    <definedName name="_xlnm.Criteria_5">NA()</definedName>
    <definedName name="_xlnm.Criteria_6">NA()</definedName>
    <definedName name="_xlnm.Criteria_7">NA()</definedName>
    <definedName name="_xlnm.Extract_2">NA()</definedName>
    <definedName name="_xlnm.Extract_3">NA()</definedName>
    <definedName name="_xlnm.Extract_4">NA()</definedName>
    <definedName name="_xlnm.Extract_5">NA()</definedName>
    <definedName name="_xlnm.Extract_6">NA()</definedName>
    <definedName name="_xlnm.Extract_7">NA()</definedName>
    <definedName name="_xlnm.Print_Area_1">'Rekapitulace'!$B$2:$K$35</definedName>
    <definedName name="_xlnm.Print_Area_2">'nové lokality 1 materiál'!$A$1:$G$76</definedName>
    <definedName name="_xlnm.Print_Area_3">'nové lokality 1 montáž'!$A$1:$G$83</definedName>
    <definedName name="_xlnm.Print_Area_4">#REF!</definedName>
    <definedName name="_xlnm.Print_Area_5">#REF!</definedName>
    <definedName name="_xlnm.Print_Area_6">#REF!</definedName>
    <definedName name="_xlnm.Print_Area_7">#REF!</definedName>
    <definedName name="_xlnm.Print_Titles_2">'nové lokality 1 materiál'!$1:$10</definedName>
    <definedName name="_xlnm.Print_Titles_3">'nové lokality 1 montáž'!$1:$10</definedName>
    <definedName name="_xlnm.Print_Titles_4">#REF!</definedName>
    <definedName name="_xlnm.Print_Titles_5">#REF!</definedName>
    <definedName name="_xlnm.Print_Titles_6">#REF!</definedName>
    <definedName name="_xlnm.Print_Titles_7">#REF!</definedName>
    <definedName name="Excel_BuiltIn_Print_Area_4">#REF!</definedName>
    <definedName name="Excel_BuiltIn_Print_Area_5">#REF!</definedName>
    <definedName name="Excel_BuiltIn_Print_Area_6">#REF!</definedName>
    <definedName name="Excel_BuiltIn_Print_Area_7">#REF!</definedName>
    <definedName name="Excel_BuiltIn_Print_Area_7_1">#REF!</definedName>
    <definedName name="Excel_BuiltIn_Print_Titles_4">#REF!</definedName>
    <definedName name="Excel_BuiltIn_Print_Titles_5">#REF!</definedName>
    <definedName name="Excel_BuiltIn_Print_Titles_6">#REF!</definedName>
    <definedName name="Excel_BuiltIn_Print_Titles_7">#REF!</definedName>
    <definedName name="_xlnm.Print_Titles" localSheetId="1">'nové lokality 1 materiál'!$1:$10</definedName>
    <definedName name="_xlnm.Print_Titles" localSheetId="2">'nové lokality 1 montáž'!$1:$10</definedName>
    <definedName name="_xlnm.Print_Area" localSheetId="1">'nové lokality 1 materiál'!$A$1:$G$76</definedName>
    <definedName name="_xlnm.Print_Area" localSheetId="2">'nové lokality 1 montáž'!$A$1:$G$83</definedName>
    <definedName name="_xlnm.Print_Area" localSheetId="0">'Rekapitulace'!$B$2:$K$35</definedName>
  </definedNames>
  <calcPr fullCalcOnLoad="1"/>
</workbook>
</file>

<file path=xl/sharedStrings.xml><?xml version="1.0" encoding="utf-8"?>
<sst xmlns="http://schemas.openxmlformats.org/spreadsheetml/2006/main" count="313" uniqueCount="115">
  <si>
    <t>Výkaz materiálu a montáže v rámci projektové dokumentace pro stavební povolení</t>
  </si>
  <si>
    <t>MKDS</t>
  </si>
  <si>
    <t>Kamerový systém - Lokalita Olbrachtova 617/35</t>
  </si>
  <si>
    <t>Nové kamerové body</t>
  </si>
  <si>
    <t>Celkem dodávka materiálu bez DPH</t>
  </si>
  <si>
    <t>Kč</t>
  </si>
  <si>
    <t>Celkem montáž zařízení bez DPH</t>
  </si>
  <si>
    <t>CELKEM za Kamerový systém bez DPH</t>
  </si>
  <si>
    <t>DPH ve výši 21%</t>
  </si>
  <si>
    <t>CELKEM za Kamerový systém včetně DPH</t>
  </si>
  <si>
    <t>Materiál - Nové kamerové body</t>
  </si>
  <si>
    <t>Pozn.</t>
  </si>
  <si>
    <t>Popis výkonu</t>
  </si>
  <si>
    <t>Měr.j.</t>
  </si>
  <si>
    <t>Množství</t>
  </si>
  <si>
    <t>Jedn. cena</t>
  </si>
  <si>
    <t>Cena celkem</t>
  </si>
  <si>
    <t>Střešní stožár pro barevnou otočnou kameru pro položení na krytinu střechy, provedení hliník, sestava složená z obdélníkové základy o rozměrech 60x120 cm pro umístění zátěžových desek, v kratší straně základny trojúhelníkový profil pro umístění základny do rohu střechu s navařenou trubkou o výšce 75 cm pro nasunutí ramene pro uchycení kamery, otočné rameno profilu L o délce 2 m a výšce 75 cm pro nasunutí do trubky v základně, 2x jístící šrouby, navařená trubka délky 10 cm se závitem na konci ramene pro uchycení krytu kamery s průchodem kabelů uvnitř, vyrovnávací tyč bočních poryvů větru délky 2 m uchycená pod základnou a umístěná na druhou stranu než rameno pro kameru, 5x polohovatelné nožičky, povrchově upraveno galvanickým zinkem, přípojka na bleskosvod se svorkou 8mm Zn, podkladové podložky pod rám z bet. desky a asfaltové lepenky</t>
  </si>
  <si>
    <t>ks</t>
  </si>
  <si>
    <t>Zátěžová betonová dlaždice, rozměr 60x40 cm, váha 28kg</t>
  </si>
  <si>
    <t>Barevná otočná kamera se zoom objektivem s min. parametry:
snímač CCD 1/4", hor. rozlišení 540TV, efektivní pixely PAL 752 (H) X 582 (V), f/1.4 objektiv 3.4 až 119 mm, zoom 35X optical/12X digital, úhel pohledu 55.8° při 3.4 mm/1.7° při 119 mm, el. závěrka 1/1.5 až 1/30000, citlivost při 35 IRE 0.45 lux at 1/50 sec (color), 0.015 lux at 1/1.5 sec (color) a 0.00015 lux at 1/1.5 sec (B-W), automatická WB, Iris a Gain kontrola, stabilizace obrazu, nastavení privátních zón, 99 uživatelských pozic natočení a přiblížení kamery, 8 pochůzkových automat. uživatelských tras, video výstup 1 Vp/75 ohms, CE Class B, hliníkový kryt DOME čirý s horním závitem, napájení 24VAC</t>
  </si>
  <si>
    <t>vhrazená tehnologie,
 nutná konektivita na stávající SW</t>
  </si>
  <si>
    <t>Interní nebo externí IP modul pro barevnou otočnou kameru; video komprese MPEG-4/MJPEG nebo H.264 High Profile up to level 5; přenos 2 digitálních streamů současně; rozlišení 4CIF 704x576 pixelů PAL; max. rychlost snímkování 25fps; PTZ kompatibilní protokoly PELCO-P/D přes RS-422/485 nebo RS-232; vstup 1x BNC video a 7x alarm NC; výstup 2x releový; rozhraní Ethernet 10/100Base-T; protokoly TCP/IP, UDP/IP, IGMP, UPnP, DNS, DHCP, RTP, NTP, IGMP, QoS Layer 3; napájení 12 VDC/24VAC nebo PoE IEEE 802.3af Class 2</t>
  </si>
  <si>
    <t>Příhradový stožár, rozměry výška: 2m, šířka: 358x358x358 (mm), průměr stojen: 42 mm, půdorys: trojúhelník, povrchová úprava: žárový zinek, váha: 31kg</t>
  </si>
  <si>
    <t>Dvojitý držák pro uchycení příhradového stožáru 2m, nebo 2x1m, profil jeklu: 50x50mm, uchycení stožáru pomocí osmi hákových šroubů se závitem M10, výška držáku: 1300 mm, délka vyložení: 400 mm, montážní otvory pro uchycení na zeď: 6 x 14mm, povrchová úprava: žárový zinek, součástí dodávky 8x hákový šroub, 16x podložka, 16x matka, hmotnost: 26kg</t>
  </si>
  <si>
    <t>Stožár dvoudílný teleskopický 2 x 2m (p.5,7cm; p.4,8cm) pro antény mikrovlnných spojů 10GHz, výška po vysunutí 3,75 m</t>
  </si>
  <si>
    <t>Držák výsuvný pro upevnění stožáru p.5,7cm s odsazením 40cm s upevněním dlouhým pásem</t>
  </si>
  <si>
    <t>Trojnožka se stožárem pro anténní systém mikrovlnných spojů pro položení na krytinu střechy, výška stožáru 2000 mm, průměr trubky 48 mm, pracovní výška min. 1390 mm, délka spodního vinklu 650 mm, na konci každého vinklu je přivařen rám pro betonové dlaždice 500x500 mm, váha 26 kg, povrchově upraveno galvanickým zinkem, přípojka na bleskosvod se svorkou 8mm Zn, podkladové podložky pod rám z asfaltové lepenky</t>
  </si>
  <si>
    <t>Mikrovlnný bezdrátový spoj s digitálním přenosem dat, kmitočtové pásmo 10,3 - 10,6 GHz a vyšší, přenosová kapacita min. 44Mbit/s full duplex, volitelná modulace QPSK/8QAM/16QAM, šířka pásma 7, 14 nebo 28 MHz, výstupní výkon 3 dB, anténní jednotky max. 65cm, protinámrazové kryty, rozhraní Ethernet 10/100Mbit/s, plný full duplex, vzdálený dohled, napájení 230VAC, 48VDC nebo PoE, řízení QoS, VLAN, IGMPv2, plná podpora přenosu digitálního videa standardu Multicast, venkovní jednotku ODU a interní jednotka IDU s chráněnou svorkovnicí, provoz dle VO-R/14/12.2006-38 vydaného ČTU</t>
  </si>
  <si>
    <t>kpl</t>
  </si>
  <si>
    <t>Napájecí zdroje pro mikrovlnný spoj 10GHz 
sada pro dvě jednotky 230VAC/48VDC s přepěťovou ochranou</t>
  </si>
  <si>
    <t>Nástěnný rozvaděč plechový IP66 s práškovým nátěrem šedý, plechová vnitřní montážní deska, rozměry v800xš600xh300 mm, plastová stříška proti dešti</t>
  </si>
  <si>
    <t>Hliníkový L profil pro uchycení rozvaděče IP66 a postavení na střechu, rozměry v120xd50 cm, provedení hranol 42x42mm, 1x čtvercová stojna pro umístění zátěžových betonových desek 50x50 cm, povrchově upraveno galvanickým zinkováním, svorka 8mm Zn pro uchycení na svod hromosvodu, podkladové podložky pod rám z asfaltové lepenky</t>
  </si>
  <si>
    <t>Příruba plechová s prolisy velikost 410x96 mm</t>
  </si>
  <si>
    <t>Kondenzační zátka do plechové příruby 2ks</t>
  </si>
  <si>
    <t>Bajonetový uzávěr pro nástěnný rozvaděč s unikátním klíčem např. FAB</t>
  </si>
  <si>
    <t>Regulátor teploty a vlhkosti, teplotní rozsah 0–60 °C,  spínací schopnost 250 V AC / 6 A, připojovací svorky 2 x 2,5 mm2, upevnění na DIN-lištu, krytí IP30</t>
  </si>
  <si>
    <t xml:space="preserve">Ventilátor s filtrem, jmenovité napětí 230 V, 50/60 Hz, objem vzduchu 24 m3/h, rozměry v105xš105xh52 mm, krytí IP 54 </t>
  </si>
  <si>
    <t>odpočtový elektroměr 1f</t>
  </si>
  <si>
    <t>Topné těleso pro rozvaděč s přípojením na regulátor, 100W, 110-250VAC</t>
  </si>
  <si>
    <t>Jistič C16/1</t>
  </si>
  <si>
    <t>Jistič C6/1</t>
  </si>
  <si>
    <t>Svodič přepětí třídy III. L/N,D,2P</t>
  </si>
  <si>
    <t>Zásuvka 2x230V/16A montáž na stěnu s krabicí pod zásuvku</t>
  </si>
  <si>
    <t>Bezpečnostní relé SR6, 4zapínací + 2rozpínací, 230VAC/24VDC/8A, 5mm</t>
  </si>
  <si>
    <t>Transformátor 230/24VAC, 100VA</t>
  </si>
  <si>
    <t>Galvanický oddělovač videosignálu s přepěťovou ochranou 1x1/1, montáž na DIN lištu, bez napájení</t>
  </si>
  <si>
    <t>Spínaný síťový zdroj 230/12V DC - 4.2A, průmyslový kryt</t>
  </si>
  <si>
    <t>Záložní napájecí zdroj UPS 800VA/540W 1f, 10' věž, Line Interactive, přepěťová ochrana, USB + Serial RS232</t>
  </si>
  <si>
    <t>Síťové zařízení pro ovládání napájení externích prvků, vstup 230 VAC, 4× výstup 230 V AC (klasická Schuko zásuvka), ethernet 10/100MBps, ovládání tlačítky, vzdálené ovládání přes webové rozhraní, snadná integrace pomocí CGI, nebo telnetu, ovládání výstupů pomocí plánovače nebo manuálně, funkce Watchdog pro automatické resetování zaseknutých síťových zařízení</t>
  </si>
  <si>
    <t>Masivní magnet kovový pro kovové dveře, drát. vývody v pancéřovém krku, roz. 106x38x10mm, prac.vzdál max 75 mm</t>
  </si>
  <si>
    <t>PIR detektor venkovní, odolnost vůči malým zvířatům, výběr způsobu detekce DUAL/SINGLE, možnost zapojit klasicky jako relé, dosah 11m/90°, vodorovná záclona 11mX11m/85°, svislá záclona 13m/2laloky/5.64°, napájení 9 - 16 VDC, odběr max. 30mA, dosah 11m/90°, pracovní teplota -20 až 50°C</t>
  </si>
  <si>
    <t>Kloubový držák pro venkovní PIR detektor, montáž na zeď, vedení kabelu mimo držák, všestranné přesné nastavení kloubu s důmyslným uzamčením díky pevné aretaci polohy pomocí šroubů a zubů, ochrana detektoru tamperem</t>
  </si>
  <si>
    <t>vyhrazená technologie
 metropolitní sítě</t>
  </si>
  <si>
    <t>Aktivní řídící prvek LAN tzv. switch, referenční typ Cisco Catalyst ...L2,3, rozhranní min.8x10/100Mbit/s PoE + 2 T/SFP Mini Gbic, switching capacity 16 Gbit/s, Layer 2/3 QoS, IGMPv2, Rapid Spanning Tree Protocol (802.1w), filtrování MAC adres, metoda legalizace 802.1x, TACACS+, RADIUS, SSH2, VLAN 4096, ARP, IPv6, podporované protoly RIP-1/2, SIPR, plná podpora přenosu digitálního videa standardu unicast a multicast, vzdálený dohled plný web-management, napájení 230VAC/12VDC</t>
  </si>
  <si>
    <t>Informační tabulka plastová s nápisem "Tento prostor je pod nepřetržitým dohledem kamer Městské policie " s úplným soupisem zákonných údajů o provozovateli systému včetně kontaktních informací a názvu projektu IPRM s logem a vlajkou EU, rozměr min. š20xv15 cm</t>
  </si>
  <si>
    <t>Jímací tyč Al 3 m</t>
  </si>
  <si>
    <t>Distanční tyč 70 cm laminát</t>
  </si>
  <si>
    <t>Nerez svorka na jímací tyč</t>
  </si>
  <si>
    <t>Pozink příchytka na podložku pro 8 mm drát</t>
  </si>
  <si>
    <t>Podložka na střechu beton</t>
  </si>
  <si>
    <t>Hliníkový drát půměr 8 mm</t>
  </si>
  <si>
    <t>m</t>
  </si>
  <si>
    <t>Pozink příchytka na podložku pro 32 mm kovovou trubku</t>
  </si>
  <si>
    <t>Příchytka oboustranná na zeď, žárově zinkovaná na trubku 32 mm</t>
  </si>
  <si>
    <t>Trubka ocelová závitová žárově zinkovaná průměr 32 mm</t>
  </si>
  <si>
    <t xml:space="preserve">Spojka pro ocelové závitové trubky průměru 32 mm zinkovaná </t>
  </si>
  <si>
    <t>Vývodka pro ocelovou trubku vnitřní průměr 32 mm</t>
  </si>
  <si>
    <t>Koleno pro trubku průměr 32 mm žárově zinkované</t>
  </si>
  <si>
    <t>Trubka elektroinstalační ohebná kovová, průměr 36 mm</t>
  </si>
  <si>
    <t>Kabel koax 75 Ohm Cu, Al PVC bílý plášť</t>
  </si>
  <si>
    <t>Kabel F/UTP Cat.5e 4x2xAWG24, LSOH plášť</t>
  </si>
  <si>
    <t xml:space="preserve">Kabel F/FTP PiMF Cat.6A 500 MHz 4x2xAWG23, LS0H plášť </t>
  </si>
  <si>
    <t>Kabel CYKY 3Cx1,5 v trubce,liště</t>
  </si>
  <si>
    <t>Vodič CYA 16mm2, z/žl - uzemnění, pospojení</t>
  </si>
  <si>
    <t>Protahovací vodič 2.5mm2</t>
  </si>
  <si>
    <t>Konektor RJ45 premium Cat.6A</t>
  </si>
  <si>
    <t>F-konektor 75 Ohm, samořezný, 7 mm</t>
  </si>
  <si>
    <t>Trubka ohebná PVC 20mm</t>
  </si>
  <si>
    <t>Svorkovnice 10 párů plast</t>
  </si>
  <si>
    <t>Stahovací řemínek</t>
  </si>
  <si>
    <t>Štítek pro značení kabelů</t>
  </si>
  <si>
    <t>Štítek pro značení R</t>
  </si>
  <si>
    <t>Natloukací hmoždinka M12x70 do betonu včetně vrutu</t>
  </si>
  <si>
    <t>Kotva ocelová do betonu M10x120</t>
  </si>
  <si>
    <t>Drobný úchytný a instalační materiál</t>
  </si>
  <si>
    <t>CELKEM za materiál bez DPH</t>
  </si>
  <si>
    <t xml:space="preserve"> Nové kamerové body</t>
  </si>
  <si>
    <t>Střešní stožár pro barevnou otočnou kameru pro položení na krytinu střechy, provedení hliník</t>
  </si>
  <si>
    <t>Připojení za účasti
 správce MAN</t>
  </si>
  <si>
    <t>Interní nebo externí IP modul pro barevnou otočnou kameru, instalace, připojení na data a RS 485. Nastavení adresy a streamů z kamer.</t>
  </si>
  <si>
    <t>Dvojitý držák pro uchycení příhradového stožáru 2m</t>
  </si>
  <si>
    <t>Trojnožka se stožárem pro anténní systém mikrovlnných spojů pro položení na krytinu střechy, výška stožáru 2000 mm, průměr trubky 48 mm, pracovní výška min. 1390 mm</t>
  </si>
  <si>
    <t>Držák pro uchycení na stožár, sestava výložníku obsahující dva držáky na stožár a jednu tyč, délka 35cm, průměr 4,2cm, délka uchycovací tyče je 50cm</t>
  </si>
  <si>
    <t>Mikrovlnný bezdrátový spoj s digitálním přenosem dat; kmitočtové pásmo 10GHz; instalace, zaměření a nasměrování. Připojení přijmu dat z aktivního prvku a začlenění do MAN.</t>
  </si>
  <si>
    <t>Nástěnný rozvaděč plechový IP66 s práškovým nátěrem šedý, plechová vnitřní montážní deska, rozměry v1000xš800xh400 mm, plastová stříška proti dešti</t>
  </si>
  <si>
    <t>Hliníkový L profil pro uchycení rozvaděče IP66 a postavení na střechu, rozměry v120xd50 cm, provedení hranol 42x42mm</t>
  </si>
  <si>
    <t>Typová zkouška rozvaděče nn dle ČSN EN 60439</t>
  </si>
  <si>
    <t>PIR detektor venkovní, odolnost vůči malým zvířatům, nastavení a připojení na alarmové vstupy enkodéru, naprogramování telemetrie kamery při poplachu a její zobrazení na dispečinku</t>
  </si>
  <si>
    <t>Kloubový držák pro venkovní PIR detektor</t>
  </si>
  <si>
    <t>Aktivní řídící prvek LAN tzv. switch, referenční typ Cisco Catalyst L2,3 nastavení připojení na optickou sběrnici, práce na optice, nastavení VLAN a začlenění do MAN</t>
  </si>
  <si>
    <t>Síťové zařízení pro ovládání napájení externích prvků, vstup 230 VAC, 4× výstup 230 V AC (klasická Schuko zásuvka), ethernet 10/100MBps, nastavení vzdáleného ovládání z dispečnku a sestavení resetovacích vazeb.</t>
  </si>
  <si>
    <t>Technická příprava</t>
  </si>
  <si>
    <t>HZS</t>
  </si>
  <si>
    <t>Jednání se zákazníkem</t>
  </si>
  <si>
    <t>Měření frekvenčního pozadí a vyhledání volného kmit. pásma</t>
  </si>
  <si>
    <t>Konfigurace a oživení mikrovlnného spoje 10GHz</t>
  </si>
  <si>
    <t>Nastavení, zprovoznění a odzkoušení kamerového bodu</t>
  </si>
  <si>
    <t>Revize připojení na svod hromosvodu</t>
  </si>
  <si>
    <t>Revize rozvaděče s připojením NN</t>
  </si>
  <si>
    <t>Dokumentace skutečného provedení kamerového bodu</t>
  </si>
  <si>
    <t>Montážní práce ve výšce nad 3m (z celkové montáže)</t>
  </si>
  <si>
    <t>Doprava a převoz materiálu</t>
  </si>
  <si>
    <t>Celkem za montáž bez DPH</t>
  </si>
  <si>
    <t>Licence OMNICAST</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</si>
</sst>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24">
    <font>
      <sz val="10"/>
      <name val="Arial"/>
      <family val="2"/>
    </font>
    <font>
      <sz val="11"/>
      <color indexed="8"/>
      <name val="Calibri"/>
      <family val="2"/>
    </font>
    <font>
      <sz val="11"/>
      <color indexed="9"/>
      <name val="Calibri"/>
      <family val="2"/>
    </font>
    <font>
      <b/>
      <sz val="11"/>
      <color indexed="8"/>
      <name val="Calibri"/>
      <family val="2"/>
    </font>
    <font>
      <sz val="10"/>
      <name val="Arial CE"/>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2"/>
      <name val="Arial CE"/>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8"/>
      <name val="Arial"/>
      <family val="2"/>
    </font>
    <font>
      <b/>
      <sz val="8"/>
      <name val="Arial"/>
      <family val="2"/>
    </font>
    <font>
      <sz val="8"/>
      <color indexed="9"/>
      <name val="Arial"/>
      <family val="2"/>
    </font>
    <font>
      <sz val="9"/>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63"/>
        <bgColor indexed="64"/>
      </patternFill>
    </fill>
    <fill>
      <patternFill patternType="solid">
        <fgColor indexed="9"/>
        <bgColor indexed="64"/>
      </patternFill>
    </fill>
    <fill>
      <patternFill patternType="solid">
        <fgColor indexed="13"/>
        <bgColor indexed="64"/>
      </patternFill>
    </fill>
  </fills>
  <borders count="21">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0" borderId="1" applyNumberFormat="0" applyFill="0" applyAlignment="0" applyProtection="0"/>
    <xf numFmtId="43" fontId="0" fillId="0" borderId="0" applyFill="0" applyBorder="0" applyAlignment="0" applyProtection="0"/>
    <xf numFmtId="41" fontId="0" fillId="0" borderId="0" applyFill="0" applyBorder="0" applyAlignment="0" applyProtection="0"/>
    <xf numFmtId="0" fontId="4" fillId="0" borderId="0">
      <alignment/>
      <protection/>
    </xf>
    <xf numFmtId="0" fontId="5" fillId="3" borderId="0" applyNumberFormat="0" applyBorder="0" applyAlignment="0" applyProtection="0"/>
    <xf numFmtId="0" fontId="6" fillId="16" borderId="2" applyNumberFormat="0" applyAlignment="0" applyProtection="0"/>
    <xf numFmtId="44" fontId="0" fillId="0" borderId="0" applyFill="0" applyBorder="0" applyAlignment="0" applyProtection="0"/>
    <xf numFmtId="42" fontId="0"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7" borderId="0" applyNumberFormat="0" applyBorder="0" applyAlignment="0" applyProtection="0"/>
    <xf numFmtId="0" fontId="0" fillId="18" borderId="6" applyNumberFormat="0" applyAlignment="0" applyProtection="0"/>
    <xf numFmtId="9" fontId="0" fillId="0" borderId="0" applyFill="0" applyBorder="0" applyAlignment="0" applyProtection="0"/>
    <xf numFmtId="0" fontId="12" fillId="0" borderId="7" applyNumberFormat="0" applyFill="0" applyAlignment="0" applyProtection="0"/>
    <xf numFmtId="0" fontId="13"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5" fillId="0" borderId="0" applyNumberFormat="0" applyFill="0" applyBorder="0" applyAlignment="0" applyProtection="0"/>
    <xf numFmtId="0" fontId="16" fillId="7" borderId="8" applyNumberFormat="0" applyAlignment="0" applyProtection="0"/>
    <xf numFmtId="0" fontId="17" fillId="19" borderId="8" applyNumberFormat="0" applyAlignment="0" applyProtection="0"/>
    <xf numFmtId="0" fontId="18" fillId="19" borderId="9" applyNumberFormat="0" applyAlignment="0" applyProtection="0"/>
    <xf numFmtId="0" fontId="19" fillId="0" borderId="0" applyNumberForma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cellStyleXfs>
  <cellXfs count="58">
    <xf numFmtId="0" fontId="0" fillId="0" borderId="0" xfId="0" applyAlignment="1">
      <alignment/>
    </xf>
    <xf numFmtId="0" fontId="20" fillId="0" borderId="0" xfId="36" applyFont="1">
      <alignment/>
      <protection/>
    </xf>
    <xf numFmtId="0" fontId="20" fillId="24" borderId="0" xfId="36" applyFont="1" applyFill="1">
      <alignment/>
      <protection/>
    </xf>
    <xf numFmtId="0" fontId="20" fillId="25" borderId="0" xfId="36" applyFont="1" applyFill="1">
      <alignment/>
      <protection/>
    </xf>
    <xf numFmtId="0" fontId="20" fillId="25" borderId="0" xfId="36" applyFont="1" applyFill="1" applyAlignment="1">
      <alignment horizontal="center"/>
      <protection/>
    </xf>
    <xf numFmtId="0" fontId="20" fillId="25" borderId="0" xfId="36" applyFont="1" applyFill="1" applyAlignment="1">
      <alignment horizontal="left"/>
      <protection/>
    </xf>
    <xf numFmtId="0" fontId="21" fillId="25" borderId="0" xfId="36" applyFont="1" applyFill="1">
      <alignment/>
      <protection/>
    </xf>
    <xf numFmtId="4" fontId="20" fillId="25" borderId="0" xfId="36" applyNumberFormat="1" applyFont="1" applyFill="1" applyAlignment="1">
      <alignment horizontal="right"/>
      <protection/>
    </xf>
    <xf numFmtId="0" fontId="21" fillId="25" borderId="0" xfId="36" applyFont="1" applyFill="1" applyAlignment="1">
      <alignment horizontal="left"/>
      <protection/>
    </xf>
    <xf numFmtId="4" fontId="20" fillId="25" borderId="0" xfId="36" applyNumberFormat="1" applyFont="1" applyFill="1">
      <alignment/>
      <protection/>
    </xf>
    <xf numFmtId="4" fontId="22" fillId="25" borderId="0" xfId="36" applyNumberFormat="1" applyFont="1" applyFill="1">
      <alignment/>
      <protection/>
    </xf>
    <xf numFmtId="0" fontId="21" fillId="26" borderId="10" xfId="36" applyFont="1" applyFill="1" applyBorder="1">
      <alignment/>
      <protection/>
    </xf>
    <xf numFmtId="0" fontId="20" fillId="26" borderId="10" xfId="36" applyFont="1" applyFill="1" applyBorder="1">
      <alignment/>
      <protection/>
    </xf>
    <xf numFmtId="2" fontId="22" fillId="26" borderId="10" xfId="36" applyNumberFormat="1" applyFont="1" applyFill="1" applyBorder="1">
      <alignment/>
      <protection/>
    </xf>
    <xf numFmtId="4" fontId="21" fillId="26" borderId="10" xfId="36" applyNumberFormat="1" applyFont="1" applyFill="1" applyBorder="1" applyAlignment="1">
      <alignment horizontal="right"/>
      <protection/>
    </xf>
    <xf numFmtId="0" fontId="21" fillId="26" borderId="10" xfId="36" applyFont="1" applyFill="1" applyBorder="1" applyAlignment="1">
      <alignment horizontal="left"/>
      <protection/>
    </xf>
    <xf numFmtId="0" fontId="20" fillId="25" borderId="0" xfId="36" applyFont="1" applyFill="1" applyBorder="1" applyAlignment="1">
      <alignment horizontal="center"/>
      <protection/>
    </xf>
    <xf numFmtId="0" fontId="20" fillId="25" borderId="0" xfId="36" applyFont="1" applyFill="1" applyBorder="1">
      <alignment/>
      <protection/>
    </xf>
    <xf numFmtId="0" fontId="4" fillId="0" borderId="0" xfId="36" applyFont="1">
      <alignment/>
      <protection/>
    </xf>
    <xf numFmtId="0" fontId="20" fillId="25" borderId="0" xfId="36" applyFont="1" applyFill="1" applyBorder="1" applyAlignment="1">
      <alignment horizontal="center" vertical="top"/>
      <protection/>
    </xf>
    <xf numFmtId="0" fontId="20" fillId="25" borderId="0" xfId="36" applyFont="1" applyFill="1" applyBorder="1" applyProtection="1">
      <alignment/>
      <protection locked="0"/>
    </xf>
    <xf numFmtId="0" fontId="20" fillId="25" borderId="11" xfId="36" applyFont="1" applyFill="1" applyBorder="1" applyAlignment="1">
      <alignment horizontal="center"/>
      <protection/>
    </xf>
    <xf numFmtId="0" fontId="20" fillId="25" borderId="12" xfId="36" applyFont="1" applyFill="1" applyBorder="1" applyAlignment="1">
      <alignment horizontal="center"/>
      <protection/>
    </xf>
    <xf numFmtId="0" fontId="20" fillId="25" borderId="13" xfId="36" applyFont="1" applyFill="1" applyBorder="1" applyAlignment="1">
      <alignment horizontal="center"/>
      <protection/>
    </xf>
    <xf numFmtId="0" fontId="20" fillId="25" borderId="0" xfId="36" applyFont="1" applyFill="1" applyAlignment="1">
      <alignment/>
      <protection/>
    </xf>
    <xf numFmtId="0" fontId="20" fillId="25" borderId="14" xfId="36" applyFont="1" applyFill="1" applyBorder="1" applyAlignment="1">
      <alignment horizontal="center" vertical="top"/>
      <protection/>
    </xf>
    <xf numFmtId="0" fontId="20" fillId="25" borderId="0" xfId="36" applyFont="1" applyFill="1" applyAlignment="1">
      <alignment vertical="top"/>
      <protection/>
    </xf>
    <xf numFmtId="0" fontId="20" fillId="25" borderId="15" xfId="36" applyNumberFormat="1" applyFont="1" applyFill="1" applyBorder="1" applyAlignment="1" applyProtection="1">
      <alignment horizontal="center"/>
      <protection locked="0"/>
    </xf>
    <xf numFmtId="0" fontId="20" fillId="25" borderId="15" xfId="36" applyFont="1" applyFill="1" applyBorder="1" applyAlignment="1" applyProtection="1">
      <alignment horizontal="center"/>
      <protection locked="0"/>
    </xf>
    <xf numFmtId="4" fontId="20" fillId="25" borderId="15" xfId="36" applyNumberFormat="1" applyFont="1" applyFill="1" applyBorder="1" applyAlignment="1" applyProtection="1">
      <alignment horizontal="right"/>
      <protection locked="0"/>
    </xf>
    <xf numFmtId="4" fontId="20" fillId="25" borderId="15" xfId="36" applyNumberFormat="1" applyFont="1" applyFill="1" applyBorder="1" applyProtection="1">
      <alignment/>
      <protection locked="0"/>
    </xf>
    <xf numFmtId="0" fontId="20" fillId="25" borderId="15" xfId="36" applyNumberFormat="1" applyFont="1" applyFill="1" applyBorder="1" applyAlignment="1" applyProtection="1">
      <alignment horizontal="center" vertical="center" textRotation="90" wrapText="1"/>
      <protection locked="0"/>
    </xf>
    <xf numFmtId="0" fontId="20" fillId="25" borderId="16" xfId="36" applyFont="1" applyFill="1" applyBorder="1" applyProtection="1">
      <alignment/>
      <protection locked="0"/>
    </xf>
    <xf numFmtId="0" fontId="20" fillId="25" borderId="17" xfId="36" applyFont="1" applyFill="1" applyBorder="1" applyProtection="1">
      <alignment/>
      <protection locked="0"/>
    </xf>
    <xf numFmtId="0" fontId="20" fillId="25" borderId="18" xfId="36" applyFont="1" applyFill="1" applyBorder="1" applyProtection="1">
      <alignment/>
      <protection locked="0"/>
    </xf>
    <xf numFmtId="0" fontId="20" fillId="25" borderId="19" xfId="36" applyFont="1" applyFill="1" applyBorder="1" applyProtection="1">
      <alignment/>
      <protection locked="0"/>
    </xf>
    <xf numFmtId="0" fontId="20" fillId="25" borderId="20" xfId="36" applyFont="1" applyFill="1" applyBorder="1" applyAlignment="1" applyProtection="1">
      <alignment horizontal="center"/>
      <protection locked="0"/>
    </xf>
    <xf numFmtId="4" fontId="20" fillId="25" borderId="20" xfId="36" applyNumberFormat="1" applyFont="1" applyFill="1" applyBorder="1" applyAlignment="1" applyProtection="1">
      <alignment horizontal="right"/>
      <protection locked="0"/>
    </xf>
    <xf numFmtId="0" fontId="20" fillId="25" borderId="16" xfId="36" applyFont="1" applyFill="1" applyBorder="1">
      <alignment/>
      <protection/>
    </xf>
    <xf numFmtId="0" fontId="20" fillId="25" borderId="17" xfId="36" applyFont="1" applyFill="1" applyBorder="1">
      <alignment/>
      <protection/>
    </xf>
    <xf numFmtId="0" fontId="20" fillId="25" borderId="15" xfId="36" applyFont="1" applyFill="1" applyBorder="1" applyAlignment="1">
      <alignment horizontal="center"/>
      <protection/>
    </xf>
    <xf numFmtId="4" fontId="20" fillId="25" borderId="15" xfId="36" applyNumberFormat="1" applyFont="1" applyFill="1" applyBorder="1" applyAlignment="1">
      <alignment horizontal="right"/>
      <protection/>
    </xf>
    <xf numFmtId="4" fontId="21" fillId="25" borderId="15" xfId="36" applyNumberFormat="1" applyFont="1" applyFill="1" applyBorder="1" applyProtection="1">
      <alignment/>
      <protection locked="0"/>
    </xf>
    <xf numFmtId="0" fontId="23" fillId="25" borderId="15" xfId="36" applyFont="1" applyFill="1" applyBorder="1" applyAlignment="1" applyProtection="1">
      <alignment horizontal="center"/>
      <protection locked="0"/>
    </xf>
    <xf numFmtId="0" fontId="23" fillId="25" borderId="0" xfId="36" applyFont="1" applyFill="1">
      <alignment/>
      <protection/>
    </xf>
    <xf numFmtId="0" fontId="20" fillId="25" borderId="14" xfId="36" applyFont="1" applyFill="1" applyBorder="1" applyAlignment="1">
      <alignment horizontal="center" vertical="top"/>
      <protection/>
    </xf>
    <xf numFmtId="0" fontId="20" fillId="25" borderId="15" xfId="36" applyFont="1" applyFill="1" applyBorder="1" applyAlignment="1" applyProtection="1">
      <alignment wrapText="1"/>
      <protection locked="0"/>
    </xf>
    <xf numFmtId="0" fontId="20" fillId="25" borderId="15" xfId="36" applyFont="1" applyFill="1" applyBorder="1" applyAlignment="1" applyProtection="1">
      <alignment horizontal="left" wrapText="1"/>
      <protection locked="0"/>
    </xf>
    <xf numFmtId="0" fontId="20" fillId="25" borderId="15" xfId="36" applyFont="1" applyFill="1" applyBorder="1" applyProtection="1">
      <alignment/>
      <protection locked="0"/>
    </xf>
    <xf numFmtId="0" fontId="20" fillId="25" borderId="15" xfId="36" applyFont="1" applyFill="1" applyBorder="1">
      <alignment/>
      <protection/>
    </xf>
    <xf numFmtId="0" fontId="21" fillId="25" borderId="15" xfId="36" applyFont="1" applyFill="1" applyBorder="1" applyAlignment="1" applyProtection="1">
      <alignment/>
      <protection locked="0"/>
    </xf>
    <xf numFmtId="0" fontId="20" fillId="25" borderId="16" xfId="36" applyFont="1" applyFill="1" applyBorder="1" applyProtection="1">
      <alignment/>
      <protection locked="0"/>
    </xf>
    <xf numFmtId="0" fontId="20" fillId="25" borderId="15" xfId="36" applyFont="1" applyFill="1" applyBorder="1" applyAlignment="1" applyProtection="1">
      <alignment horizontal="left"/>
      <protection locked="0"/>
    </xf>
    <xf numFmtId="0" fontId="20" fillId="25" borderId="15" xfId="36" applyFont="1" applyFill="1" applyBorder="1" applyAlignment="1">
      <alignment/>
      <protection/>
    </xf>
    <xf numFmtId="0" fontId="20" fillId="25" borderId="16" xfId="36" applyFont="1" applyFill="1" applyBorder="1" applyAlignment="1" applyProtection="1">
      <alignment wrapText="1"/>
      <protection locked="0"/>
    </xf>
    <xf numFmtId="0" fontId="20" fillId="25" borderId="17" xfId="36" applyFont="1" applyFill="1" applyBorder="1" applyAlignment="1" applyProtection="1">
      <alignment wrapText="1"/>
      <protection locked="0"/>
    </xf>
    <xf numFmtId="0" fontId="20" fillId="25" borderId="16" xfId="36" applyFont="1" applyFill="1" applyBorder="1" applyAlignment="1" applyProtection="1">
      <alignment wrapText="1"/>
      <protection locked="0"/>
    </xf>
    <xf numFmtId="0" fontId="20" fillId="25" borderId="17" xfId="36" applyFont="1" applyFill="1" applyBorder="1" applyAlignment="1" applyProtection="1">
      <alignment wrapText="1"/>
      <protection locked="0"/>
    </xf>
  </cellXfs>
  <cellStyles count="55">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Excel Built-in Normal"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Správně" xfId="50"/>
    <cellStyle name="Styl 1" xfId="51"/>
    <cellStyle name="Styl 1 2" xfId="52"/>
    <cellStyle name="Styl 1 2 2" xfId="53"/>
    <cellStyle name="STYLE1 - Styl1" xfId="54"/>
    <cellStyle name="STYLE2 - Styl2" xfId="55"/>
    <cellStyle name="STYLE3 - Styl3" xfId="56"/>
    <cellStyle name="STYLE4 - Styl4" xfId="57"/>
    <cellStyle name="Text upozornění" xfId="58"/>
    <cellStyle name="Vstup" xfId="59"/>
    <cellStyle name="Výpočet" xfId="60"/>
    <cellStyle name="Výstup" xfId="61"/>
    <cellStyle name="Vysvětlující text" xfId="62"/>
    <cellStyle name="Zvýraznění 1" xfId="63"/>
    <cellStyle name="Zvýraznění 2" xfId="64"/>
    <cellStyle name="Zvýraznění 3" xfId="65"/>
    <cellStyle name="Zvýraznění 4" xfId="66"/>
    <cellStyle name="Zvýraznění 5" xfId="67"/>
    <cellStyle name="Zvýraznění 6"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K163"/>
  <sheetViews>
    <sheetView zoomScalePageLayoutView="0" workbookViewId="0" topLeftCell="A1">
      <selection activeCell="I32" activeCellId="1" sqref="F11:F82 I32"/>
    </sheetView>
  </sheetViews>
  <sheetFormatPr defaultColWidth="9.140625" defaultRowHeight="12.75"/>
  <cols>
    <col min="1" max="1" width="9.140625" style="1" customWidth="1"/>
    <col min="2" max="2" width="4.00390625" style="1" customWidth="1"/>
    <col min="3" max="3" width="15.28125" style="1" customWidth="1"/>
    <col min="4" max="4" width="7.140625" style="1" customWidth="1"/>
    <col min="5" max="5" width="9.28125" style="1" customWidth="1"/>
    <col min="6" max="6" width="8.421875" style="1" customWidth="1"/>
    <col min="7" max="7" width="11.140625" style="1" customWidth="1"/>
    <col min="8" max="8" width="8.28125" style="1" customWidth="1"/>
    <col min="9" max="9" width="23.7109375" style="1" customWidth="1"/>
    <col min="10" max="10" width="4.8515625" style="1" customWidth="1"/>
    <col min="11" max="11" width="4.00390625" style="1" customWidth="1"/>
    <col min="12" max="16384" width="9.140625" style="1" customWidth="1"/>
  </cols>
  <sheetData>
    <row r="1" spans="1:115" ht="11.2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row>
    <row r="2" spans="1:115" ht="13.5" customHeight="1">
      <c r="A2" s="2"/>
      <c r="B2" s="3"/>
      <c r="C2" s="4"/>
      <c r="D2" s="4"/>
      <c r="E2" s="4"/>
      <c r="F2" s="4"/>
      <c r="G2" s="4"/>
      <c r="H2" s="4"/>
      <c r="I2" s="4"/>
      <c r="J2" s="4"/>
      <c r="K2" s="3"/>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row>
    <row r="3" spans="1:115" ht="13.5" customHeight="1">
      <c r="A3" s="2"/>
      <c r="B3" s="3"/>
      <c r="C3" s="4"/>
      <c r="D3" s="4"/>
      <c r="E3" s="4"/>
      <c r="F3" s="4"/>
      <c r="G3" s="4"/>
      <c r="H3" s="4"/>
      <c r="I3" s="4"/>
      <c r="J3" s="4"/>
      <c r="K3" s="3"/>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row>
    <row r="4" spans="1:115" ht="13.5" customHeight="1">
      <c r="A4" s="2"/>
      <c r="B4" s="3"/>
      <c r="C4" s="4"/>
      <c r="D4" s="4"/>
      <c r="E4" s="4"/>
      <c r="F4" s="4"/>
      <c r="G4" s="4"/>
      <c r="H4" s="4"/>
      <c r="I4" s="4"/>
      <c r="J4" s="4"/>
      <c r="K4" s="3"/>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row>
    <row r="5" spans="1:115" ht="13.5" customHeight="1">
      <c r="A5" s="2"/>
      <c r="B5" s="3"/>
      <c r="C5" s="4"/>
      <c r="D5" s="4"/>
      <c r="E5" s="4"/>
      <c r="F5" s="4"/>
      <c r="G5" s="4"/>
      <c r="H5" s="4"/>
      <c r="I5" s="4"/>
      <c r="J5" s="4"/>
      <c r="K5" s="3"/>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row>
    <row r="6" spans="1:115" ht="13.5" customHeight="1">
      <c r="A6" s="2"/>
      <c r="B6" s="3"/>
      <c r="C6" s="4"/>
      <c r="D6" s="4"/>
      <c r="E6" s="4"/>
      <c r="F6" s="4"/>
      <c r="G6" s="4"/>
      <c r="H6" s="4"/>
      <c r="I6" s="4"/>
      <c r="J6" s="4"/>
      <c r="K6" s="3"/>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row>
    <row r="7" spans="1:115" ht="13.5" customHeight="1">
      <c r="A7" s="2"/>
      <c r="B7" s="3"/>
      <c r="C7" s="4"/>
      <c r="D7" s="4"/>
      <c r="E7" s="4"/>
      <c r="F7" s="4"/>
      <c r="G7" s="4"/>
      <c r="H7" s="4"/>
      <c r="I7" s="4"/>
      <c r="J7" s="4"/>
      <c r="K7" s="3"/>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row>
    <row r="8" spans="1:115" ht="13.5" customHeight="1">
      <c r="A8" s="2"/>
      <c r="B8" s="3"/>
      <c r="C8" s="4"/>
      <c r="D8" s="4"/>
      <c r="E8" s="4"/>
      <c r="F8" s="4"/>
      <c r="G8" s="4"/>
      <c r="H8" s="4"/>
      <c r="I8" s="4"/>
      <c r="J8" s="4"/>
      <c r="K8" s="3"/>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row>
    <row r="9" spans="1:115" ht="13.5" customHeight="1">
      <c r="A9" s="2"/>
      <c r="B9" s="3"/>
      <c r="C9" s="4"/>
      <c r="D9" s="4"/>
      <c r="E9" s="4"/>
      <c r="F9" s="4"/>
      <c r="G9" s="4"/>
      <c r="H9" s="4"/>
      <c r="I9" s="4"/>
      <c r="J9" s="4"/>
      <c r="K9" s="3"/>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row>
    <row r="10" spans="1:115" ht="19.5" customHeight="1">
      <c r="A10" s="2"/>
      <c r="B10" s="3"/>
      <c r="C10" s="5" t="s">
        <v>0</v>
      </c>
      <c r="D10" s="4"/>
      <c r="E10" s="4"/>
      <c r="F10" s="4"/>
      <c r="G10" s="4"/>
      <c r="H10" s="4"/>
      <c r="I10" s="4"/>
      <c r="J10" s="4"/>
      <c r="K10" s="3"/>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row>
    <row r="11" spans="1:115" ht="15" customHeight="1">
      <c r="A11" s="2"/>
      <c r="B11" s="3"/>
      <c r="C11" s="4"/>
      <c r="D11" s="4"/>
      <c r="E11" s="4"/>
      <c r="F11" s="4"/>
      <c r="G11" s="4"/>
      <c r="H11" s="4"/>
      <c r="I11" s="4"/>
      <c r="J11" s="4"/>
      <c r="K11" s="3"/>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row>
    <row r="12" spans="1:115" ht="19.5" customHeight="1">
      <c r="A12" s="2"/>
      <c r="B12" s="3"/>
      <c r="C12" s="6" t="s">
        <v>1</v>
      </c>
      <c r="D12" s="4"/>
      <c r="E12" s="4"/>
      <c r="F12" s="4"/>
      <c r="G12" s="4"/>
      <c r="H12" s="4"/>
      <c r="I12" s="4"/>
      <c r="J12" s="4"/>
      <c r="K12" s="3"/>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row>
    <row r="13" spans="1:115" ht="19.5" customHeight="1">
      <c r="A13" s="2"/>
      <c r="B13" s="3"/>
      <c r="C13" s="6" t="s">
        <v>2</v>
      </c>
      <c r="D13" s="4"/>
      <c r="E13" s="4"/>
      <c r="F13" s="4"/>
      <c r="G13" s="4"/>
      <c r="H13" s="4"/>
      <c r="I13" s="4"/>
      <c r="J13" s="4"/>
      <c r="K13" s="3"/>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row>
    <row r="14" spans="1:115" ht="15" customHeight="1">
      <c r="A14" s="2"/>
      <c r="B14" s="3"/>
      <c r="C14" s="5"/>
      <c r="D14" s="4"/>
      <c r="E14" s="4"/>
      <c r="F14" s="4"/>
      <c r="G14" s="4"/>
      <c r="H14" s="4"/>
      <c r="I14" s="7"/>
      <c r="J14" s="5"/>
      <c r="K14" s="3"/>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row>
    <row r="15" spans="1:115" ht="15" customHeight="1">
      <c r="A15" s="2"/>
      <c r="B15" s="3"/>
      <c r="C15" s="5"/>
      <c r="D15" s="4"/>
      <c r="E15" s="4"/>
      <c r="F15" s="4"/>
      <c r="G15" s="4"/>
      <c r="H15" s="4"/>
      <c r="I15" s="7"/>
      <c r="J15" s="5"/>
      <c r="K15" s="3"/>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row>
    <row r="16" spans="1:115" ht="15" customHeight="1">
      <c r="A16" s="2"/>
      <c r="B16" s="3"/>
      <c r="C16" s="8" t="s">
        <v>3</v>
      </c>
      <c r="D16" s="4"/>
      <c r="E16" s="4"/>
      <c r="F16" s="4"/>
      <c r="G16" s="4"/>
      <c r="H16" s="4"/>
      <c r="I16" s="7"/>
      <c r="J16" s="5"/>
      <c r="K16" s="3"/>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row>
    <row r="17" spans="1:115" ht="15" customHeight="1">
      <c r="A17" s="2"/>
      <c r="B17" s="3"/>
      <c r="C17" s="5" t="s">
        <v>4</v>
      </c>
      <c r="D17" s="4"/>
      <c r="E17" s="4"/>
      <c r="F17" s="4"/>
      <c r="G17" s="4"/>
      <c r="H17" s="9"/>
      <c r="I17" s="7">
        <f>'nové lokality 1 materiál'!G76</f>
        <v>0</v>
      </c>
      <c r="J17" s="5" t="s">
        <v>5</v>
      </c>
      <c r="K17" s="3"/>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row>
    <row r="18" spans="1:115" ht="15" customHeight="1">
      <c r="A18" s="2"/>
      <c r="B18" s="3"/>
      <c r="C18" s="5" t="s">
        <v>6</v>
      </c>
      <c r="D18" s="4"/>
      <c r="E18" s="4"/>
      <c r="F18" s="4"/>
      <c r="G18" s="4"/>
      <c r="H18" s="4"/>
      <c r="I18" s="7">
        <f>'nové lokality 1 montáž'!G83</f>
        <v>0</v>
      </c>
      <c r="J18" s="5" t="s">
        <v>5</v>
      </c>
      <c r="K18" s="3"/>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row>
    <row r="19" spans="1:115" ht="15" customHeight="1">
      <c r="A19" s="2"/>
      <c r="B19" s="3"/>
      <c r="C19" s="5"/>
      <c r="D19" s="4"/>
      <c r="E19" s="4"/>
      <c r="F19" s="4"/>
      <c r="G19" s="4"/>
      <c r="H19" s="4"/>
      <c r="I19" s="7"/>
      <c r="J19" s="5"/>
      <c r="K19" s="3"/>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row>
    <row r="20" spans="1:115" ht="15" customHeight="1">
      <c r="A20" s="2"/>
      <c r="B20" s="3"/>
      <c r="C20" s="5"/>
      <c r="D20" s="4"/>
      <c r="E20" s="4"/>
      <c r="F20" s="4"/>
      <c r="G20" s="4"/>
      <c r="H20" s="4"/>
      <c r="I20" s="7"/>
      <c r="J20" s="5"/>
      <c r="K20" s="3"/>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row>
    <row r="21" spans="1:115" ht="15" customHeight="1">
      <c r="A21" s="2"/>
      <c r="B21" s="3"/>
      <c r="C21" s="8"/>
      <c r="D21" s="4"/>
      <c r="E21" s="4"/>
      <c r="F21" s="4"/>
      <c r="G21" s="4"/>
      <c r="H21" s="4"/>
      <c r="I21" s="7"/>
      <c r="J21" s="5"/>
      <c r="K21" s="3"/>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row>
    <row r="22" spans="1:115" ht="15" customHeight="1">
      <c r="A22" s="2"/>
      <c r="B22" s="3"/>
      <c r="C22" s="5"/>
      <c r="D22" s="4"/>
      <c r="E22" s="4"/>
      <c r="F22" s="4"/>
      <c r="G22" s="4"/>
      <c r="H22" s="9"/>
      <c r="I22" s="7"/>
      <c r="J22" s="5"/>
      <c r="K22" s="3"/>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row>
    <row r="23" spans="1:115" ht="15" customHeight="1">
      <c r="A23" s="2"/>
      <c r="B23" s="3"/>
      <c r="C23" s="5"/>
      <c r="D23" s="3"/>
      <c r="E23" s="3"/>
      <c r="F23" s="3"/>
      <c r="G23" s="3"/>
      <c r="H23" s="9"/>
      <c r="I23" s="9"/>
      <c r="J23" s="5"/>
      <c r="K23" s="3"/>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row>
    <row r="24" spans="1:115" ht="15" customHeight="1">
      <c r="A24" s="2"/>
      <c r="B24" s="3"/>
      <c r="C24" s="3"/>
      <c r="D24" s="3"/>
      <c r="E24" s="3"/>
      <c r="F24" s="3"/>
      <c r="G24" s="3"/>
      <c r="H24" s="9"/>
      <c r="I24" s="9"/>
      <c r="J24" s="5"/>
      <c r="K24" s="3"/>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row>
    <row r="25" spans="1:115" ht="15" customHeight="1">
      <c r="A25" s="2"/>
      <c r="B25" s="3"/>
      <c r="C25" s="5"/>
      <c r="D25" s="4"/>
      <c r="E25" s="4"/>
      <c r="F25" s="4"/>
      <c r="G25" s="4"/>
      <c r="H25" s="4"/>
      <c r="I25" s="7"/>
      <c r="J25" s="5"/>
      <c r="K25" s="3"/>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row>
    <row r="26" spans="1:115" ht="15" customHeight="1">
      <c r="A26" s="2"/>
      <c r="B26" s="3"/>
      <c r="C26" s="8"/>
      <c r="D26" s="4"/>
      <c r="E26" s="4"/>
      <c r="F26" s="4"/>
      <c r="G26" s="4"/>
      <c r="H26" s="4"/>
      <c r="I26" s="7"/>
      <c r="J26" s="5"/>
      <c r="K26" s="3"/>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row>
    <row r="27" spans="1:115" ht="15" customHeight="1">
      <c r="A27" s="2"/>
      <c r="B27" s="3"/>
      <c r="C27" s="5"/>
      <c r="D27" s="4"/>
      <c r="E27" s="4"/>
      <c r="F27" s="4"/>
      <c r="G27" s="4"/>
      <c r="H27" s="9"/>
      <c r="I27" s="7"/>
      <c r="J27" s="5"/>
      <c r="K27" s="3"/>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row>
    <row r="28" spans="1:115" ht="15" customHeight="1">
      <c r="A28" s="2"/>
      <c r="B28" s="3"/>
      <c r="C28" s="5"/>
      <c r="D28" s="3"/>
      <c r="E28" s="3"/>
      <c r="F28" s="3"/>
      <c r="G28" s="3"/>
      <c r="H28" s="9"/>
      <c r="I28" s="9"/>
      <c r="J28" s="5"/>
      <c r="K28" s="3"/>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row>
    <row r="29" spans="1:115" ht="15" customHeight="1">
      <c r="A29" s="2"/>
      <c r="B29" s="3"/>
      <c r="C29" s="3"/>
      <c r="D29" s="3"/>
      <c r="E29" s="3"/>
      <c r="F29" s="3"/>
      <c r="G29" s="3"/>
      <c r="H29" s="9"/>
      <c r="I29" s="9"/>
      <c r="J29" s="5"/>
      <c r="K29" s="3"/>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row>
    <row r="30" spans="1:115" ht="15" customHeight="1">
      <c r="A30" s="2"/>
      <c r="B30" s="3"/>
      <c r="C30" s="5"/>
      <c r="D30" s="4"/>
      <c r="E30" s="4"/>
      <c r="F30" s="4"/>
      <c r="G30" s="4"/>
      <c r="H30" s="4"/>
      <c r="I30" s="7"/>
      <c r="J30" s="5"/>
      <c r="K30" s="3"/>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row>
    <row r="31" spans="1:115" ht="15" customHeight="1">
      <c r="A31" s="2"/>
      <c r="B31" s="3"/>
      <c r="C31" s="5"/>
      <c r="D31" s="4"/>
      <c r="E31" s="4"/>
      <c r="F31" s="4"/>
      <c r="G31" s="4"/>
      <c r="H31" s="4"/>
      <c r="I31" s="7"/>
      <c r="J31" s="5"/>
      <c r="K31" s="3"/>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row>
    <row r="32" spans="1:115" ht="15" customHeight="1">
      <c r="A32" s="2"/>
      <c r="B32" s="3"/>
      <c r="C32" s="5" t="s">
        <v>7</v>
      </c>
      <c r="D32" s="5"/>
      <c r="E32" s="5"/>
      <c r="F32" s="5"/>
      <c r="G32" s="5"/>
      <c r="H32" s="10"/>
      <c r="I32" s="7">
        <f>SUM(I17:I31)</f>
        <v>0</v>
      </c>
      <c r="J32" s="5" t="s">
        <v>5</v>
      </c>
      <c r="K32" s="3"/>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row>
    <row r="33" spans="1:115" ht="13.5" customHeight="1">
      <c r="A33" s="2"/>
      <c r="B33" s="3"/>
      <c r="C33" s="5" t="s">
        <v>8</v>
      </c>
      <c r="D33" s="5"/>
      <c r="E33" s="5"/>
      <c r="F33" s="5"/>
      <c r="G33" s="5"/>
      <c r="H33" s="10"/>
      <c r="I33" s="7">
        <f>ROUND(I32/100*21,0)</f>
        <v>0</v>
      </c>
      <c r="J33" s="5" t="s">
        <v>5</v>
      </c>
      <c r="K33" s="3"/>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row>
    <row r="34" spans="1:115" ht="15" customHeight="1">
      <c r="A34" s="2"/>
      <c r="B34" s="3"/>
      <c r="C34" s="11" t="s">
        <v>9</v>
      </c>
      <c r="D34" s="11"/>
      <c r="E34" s="11"/>
      <c r="F34" s="11"/>
      <c r="G34" s="12"/>
      <c r="H34" s="13"/>
      <c r="I34" s="14">
        <f>I33+I32</f>
        <v>0</v>
      </c>
      <c r="J34" s="15" t="s">
        <v>5</v>
      </c>
      <c r="K34" s="3"/>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row>
    <row r="35" spans="1:115" ht="13.5" customHeight="1">
      <c r="A35" s="2"/>
      <c r="B35" s="3"/>
      <c r="C35" s="4"/>
      <c r="D35" s="4"/>
      <c r="E35" s="4"/>
      <c r="F35" s="4"/>
      <c r="G35" s="4"/>
      <c r="H35" s="4"/>
      <c r="I35" s="4"/>
      <c r="J35" s="4"/>
      <c r="K35" s="3"/>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row>
    <row r="36" spans="1:115" ht="11.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row>
    <row r="37" spans="1:115" ht="11.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row>
    <row r="38" spans="1:115" ht="11.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row>
    <row r="39" spans="1:115" ht="11.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row>
    <row r="40" spans="1:115" ht="11.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row>
    <row r="41" spans="1:115" ht="11.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row>
    <row r="42" spans="1:115" ht="11.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row>
    <row r="43" spans="1:115" ht="11.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row>
    <row r="44" spans="1:115" ht="11.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row>
    <row r="45" spans="1:115" ht="11.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row>
    <row r="46" spans="1:115" ht="11.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row>
    <row r="47" spans="1:115" ht="11.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row>
    <row r="48" spans="1:115" ht="11.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row>
    <row r="49" spans="1:115" ht="11.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row>
    <row r="50" spans="1:115" ht="11.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row>
    <row r="51" spans="1:115" ht="11.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row>
    <row r="52" spans="1:115" ht="11.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row>
    <row r="53" spans="1:115" ht="11.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row>
    <row r="54" spans="1:115" ht="11.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row>
    <row r="55" spans="1:115" ht="11.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row>
    <row r="56" spans="1:115" ht="11.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row>
    <row r="57" spans="1:115" ht="11.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row>
    <row r="58" spans="1:115" ht="11.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row>
    <row r="59" spans="1:115" ht="11.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row>
    <row r="60" spans="1:115" ht="11.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row>
    <row r="61" spans="1:115" ht="11.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row>
    <row r="62" spans="1:115" ht="11.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row>
    <row r="63" spans="1:115" ht="11.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row>
    <row r="64" spans="1:115" ht="11.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row>
    <row r="65" spans="1:115" ht="11.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row>
    <row r="66" spans="1:115" ht="11.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row>
    <row r="67" spans="1:115" ht="11.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row>
    <row r="68" spans="1:115" ht="11.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row>
    <row r="69" spans="1:115" ht="11.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row>
    <row r="70" spans="1:115" ht="11.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row>
    <row r="71" spans="1:115" ht="11.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row>
    <row r="72" spans="1:115" ht="11.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row>
    <row r="73" spans="1:115" ht="11.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row>
    <row r="74" spans="1:115" ht="11.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row>
    <row r="75" spans="1:115" ht="11.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row>
    <row r="76" spans="1:115" ht="11.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row>
    <row r="77" spans="1:115" ht="11.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row>
    <row r="78" spans="1:115" ht="11.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row>
    <row r="79" spans="1:115" ht="11.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row>
    <row r="80" spans="1:115" ht="11.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row>
    <row r="81" spans="1:115" ht="11.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row>
    <row r="82" spans="1:115" ht="11.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row>
    <row r="83" spans="1:115" ht="11.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row>
    <row r="84" spans="1:115" ht="11.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row>
    <row r="85" spans="1:115" ht="11.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row>
    <row r="86" spans="1:115" ht="11.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row>
    <row r="87" spans="1:115" ht="11.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row>
    <row r="88" spans="1:115" ht="11.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row>
    <row r="89" spans="1:115" ht="11.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row>
    <row r="90" spans="1:115" ht="11.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row>
    <row r="91" spans="1:115" ht="11.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row>
    <row r="92" spans="1:115" ht="11.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row>
    <row r="93" spans="1:115" ht="11.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row>
    <row r="94" spans="1:115" ht="11.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row>
    <row r="95" spans="1:115" ht="11.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row>
    <row r="96" spans="1:115" ht="11.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row>
    <row r="97" spans="1:115" ht="11.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row>
    <row r="98" spans="1:115" ht="11.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row>
    <row r="99" spans="1:115" ht="11.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row>
    <row r="100" spans="1:115" ht="11.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row>
    <row r="101" spans="1:115" ht="11.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row>
    <row r="102" spans="1:115" ht="11.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row>
    <row r="103" spans="1:115" ht="11.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row>
    <row r="104" spans="1:115" ht="11.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row>
    <row r="105" spans="1:115" ht="11.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row>
    <row r="106" spans="1:115" ht="11.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row>
    <row r="107" spans="1:115" ht="11.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row>
    <row r="108" spans="1:115" ht="11.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row>
    <row r="109" spans="1:115" ht="11.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row>
    <row r="110" spans="1:115" ht="11.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row>
    <row r="111" spans="1:115" ht="11.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row>
    <row r="112" spans="1:115" ht="11.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row>
    <row r="113" spans="1:115" ht="11.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row>
    <row r="114" spans="1:115" ht="11.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row>
    <row r="115" spans="1:115" ht="11.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row>
    <row r="116" spans="1:115" ht="11.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row>
    <row r="117" spans="1:115" ht="11.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row>
    <row r="118" spans="1:115" ht="11.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row>
    <row r="119" spans="1:115" ht="11.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row>
    <row r="120" spans="1:115" ht="11.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row>
    <row r="121" spans="1:115" ht="11.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row>
    <row r="122" spans="1:115" ht="11.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row>
    <row r="123" spans="1:115" ht="11.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row>
    <row r="124" spans="1:115" ht="11.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row>
    <row r="125" spans="1:115" ht="11.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row>
    <row r="126" spans="1:115" ht="11.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row>
    <row r="127" spans="1:115" ht="11.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row>
    <row r="128" spans="1:115" ht="11.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row>
    <row r="129" spans="1:115" ht="11.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row>
    <row r="130" spans="1:115" ht="11.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row>
    <row r="131" spans="1:115" ht="11.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row>
    <row r="132" spans="1:115" ht="11.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row>
    <row r="133" spans="1:115" ht="11.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row>
    <row r="134" spans="1:115" ht="11.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row>
    <row r="135" spans="1:115" ht="11.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row>
    <row r="136" spans="1:115" ht="11.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row>
    <row r="137" spans="1:115" ht="11.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row>
    <row r="138" spans="1:115" ht="11.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row>
    <row r="139" spans="1:115" ht="11.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row>
    <row r="140" spans="1:115" ht="11.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row>
    <row r="141" spans="1:115" ht="11.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row>
    <row r="142" spans="1:115" ht="11.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row>
    <row r="143" spans="1:115" ht="11.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row>
    <row r="144" spans="1:115" ht="11.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row>
    <row r="145" spans="1:115" ht="11.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row>
    <row r="146" spans="1:115" ht="11.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row>
    <row r="147" spans="1:115" ht="11.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row>
    <row r="148" spans="1:115" ht="11.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row>
    <row r="149" spans="1:115" ht="11.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row>
    <row r="150" spans="1:115" ht="11.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row>
    <row r="151" spans="1:115" ht="11.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row>
    <row r="152" spans="1:115" ht="11.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row>
    <row r="153" spans="1:115" ht="11.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row>
    <row r="154" spans="1:115" ht="11.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row>
    <row r="155" spans="1:115" ht="11.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row>
    <row r="156" spans="1:115" ht="11.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row>
    <row r="157" spans="1:115" ht="11.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row>
    <row r="158" spans="1:115" ht="11.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row>
    <row r="159" spans="1:115" ht="11.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row>
    <row r="160" spans="1:115" ht="11.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row>
    <row r="161" spans="1:115" ht="11.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row>
    <row r="162" spans="1:115" ht="11.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row>
    <row r="163" spans="1:115" ht="11.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row>
  </sheetData>
  <sheetProtection/>
  <printOptions horizontalCentered="1"/>
  <pageMargins left="0.3902777777777778" right="0.3902777777777778" top="0.3902777777777778" bottom="0.3902777777777778" header="0.5118055555555555" footer="0.511805555555555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dimension ref="A1:H76"/>
  <sheetViews>
    <sheetView zoomScalePageLayoutView="0" workbookViewId="0" topLeftCell="A1">
      <selection activeCell="A13" sqref="A13:G13"/>
    </sheetView>
  </sheetViews>
  <sheetFormatPr defaultColWidth="9.140625" defaultRowHeight="12.75"/>
  <cols>
    <col min="1" max="1" width="7.140625" style="3" customWidth="1"/>
    <col min="2" max="2" width="16.57421875" style="3" customWidth="1"/>
    <col min="3" max="3" width="30.28125" style="3" customWidth="1"/>
    <col min="4" max="4" width="8.7109375" style="3" customWidth="1"/>
    <col min="5" max="5" width="7.7109375" style="3" customWidth="1"/>
    <col min="6" max="6" width="10.8515625" style="3" customWidth="1"/>
    <col min="7" max="7" width="14.28125" style="3" customWidth="1"/>
    <col min="8" max="16384" width="9.140625" style="3" customWidth="1"/>
  </cols>
  <sheetData>
    <row r="1" spans="1:5" s="17" customFormat="1" ht="12.75" customHeight="1">
      <c r="A1" s="16"/>
      <c r="D1" s="16"/>
      <c r="E1" s="16"/>
    </row>
    <row r="2" spans="1:7" ht="12.75">
      <c r="A2" s="8" t="s">
        <v>1</v>
      </c>
      <c r="B2" s="6"/>
      <c r="C2" s="18"/>
      <c r="D2" s="4"/>
      <c r="E2" s="16"/>
      <c r="F2" s="17"/>
      <c r="G2" s="17"/>
    </row>
    <row r="3" spans="1:7" ht="12.75">
      <c r="A3" s="8" t="s">
        <v>2</v>
      </c>
      <c r="B3" s="18"/>
      <c r="C3" s="18"/>
      <c r="D3" s="4"/>
      <c r="E3" s="4"/>
      <c r="F3" s="17"/>
      <c r="G3" s="17"/>
    </row>
    <row r="4" spans="1:7" ht="12.75">
      <c r="A4" s="5"/>
      <c r="B4" s="18"/>
      <c r="C4" s="18"/>
      <c r="D4" s="4"/>
      <c r="E4" s="18"/>
      <c r="F4" s="17"/>
      <c r="G4" s="17"/>
    </row>
    <row r="5" spans="1:7" ht="12.75">
      <c r="A5" s="4"/>
      <c r="B5" s="18"/>
      <c r="C5" s="8"/>
      <c r="D5" s="4"/>
      <c r="E5" s="19"/>
      <c r="F5" s="17"/>
      <c r="G5" s="20"/>
    </row>
    <row r="6" spans="1:7" ht="12.75">
      <c r="A6" s="4"/>
      <c r="B6" s="18"/>
      <c r="C6" s="8"/>
      <c r="D6" s="4"/>
      <c r="E6" s="19"/>
      <c r="F6" s="17"/>
      <c r="G6" s="20"/>
    </row>
    <row r="7" spans="1:7" ht="12.75">
      <c r="A7" s="4"/>
      <c r="B7" s="18"/>
      <c r="C7" s="8" t="s">
        <v>10</v>
      </c>
      <c r="D7" s="4"/>
      <c r="E7" s="19"/>
      <c r="F7" s="17"/>
      <c r="G7" s="20"/>
    </row>
    <row r="8" spans="1:7" ht="12.75">
      <c r="A8" s="4"/>
      <c r="B8" s="18"/>
      <c r="C8" s="18"/>
      <c r="D8" s="4"/>
      <c r="E8" s="4"/>
      <c r="F8" s="18"/>
      <c r="G8" s="18"/>
    </row>
    <row r="9" spans="1:7" s="24" customFormat="1" ht="16.5" customHeight="1">
      <c r="A9" s="21"/>
      <c r="B9" s="22"/>
      <c r="C9" s="23"/>
      <c r="D9" s="21"/>
      <c r="E9" s="21"/>
      <c r="F9" s="21"/>
      <c r="G9" s="21"/>
    </row>
    <row r="10" spans="1:7" s="26" customFormat="1" ht="16.5" customHeight="1">
      <c r="A10" s="25" t="s">
        <v>11</v>
      </c>
      <c r="B10" s="45" t="s">
        <v>12</v>
      </c>
      <c r="C10" s="45"/>
      <c r="D10" s="25" t="s">
        <v>13</v>
      </c>
      <c r="E10" s="25" t="s">
        <v>14</v>
      </c>
      <c r="F10" s="25" t="s">
        <v>15</v>
      </c>
      <c r="G10" s="25" t="s">
        <v>16</v>
      </c>
    </row>
    <row r="11" spans="1:7" ht="168" customHeight="1">
      <c r="A11" s="27"/>
      <c r="B11" s="46" t="s">
        <v>17</v>
      </c>
      <c r="C11" s="46"/>
      <c r="D11" s="28" t="s">
        <v>18</v>
      </c>
      <c r="E11" s="28">
        <v>1</v>
      </c>
      <c r="F11" s="29"/>
      <c r="G11" s="30">
        <f aca="true" t="shared" si="0" ref="G11:G43">E11*F11</f>
        <v>0</v>
      </c>
    </row>
    <row r="12" spans="1:7" ht="15.75" customHeight="1">
      <c r="A12" s="27"/>
      <c r="B12" s="54" t="s">
        <v>19</v>
      </c>
      <c r="C12" s="55"/>
      <c r="D12" s="28" t="s">
        <v>18</v>
      </c>
      <c r="E12" s="28">
        <v>5</v>
      </c>
      <c r="F12" s="29"/>
      <c r="G12" s="30">
        <f t="shared" si="0"/>
        <v>0</v>
      </c>
    </row>
    <row r="13" spans="1:7" ht="15.75" customHeight="1">
      <c r="A13" s="27"/>
      <c r="B13" s="56" t="s">
        <v>114</v>
      </c>
      <c r="C13" s="57"/>
      <c r="D13" s="28" t="s">
        <v>18</v>
      </c>
      <c r="E13" s="28">
        <v>1</v>
      </c>
      <c r="F13" s="29"/>
      <c r="G13" s="30">
        <v>0</v>
      </c>
    </row>
    <row r="14" spans="1:7" ht="132.75" customHeight="1">
      <c r="A14" s="27"/>
      <c r="B14" s="54" t="s">
        <v>20</v>
      </c>
      <c r="C14" s="55"/>
      <c r="D14" s="28" t="s">
        <v>18</v>
      </c>
      <c r="E14" s="28">
        <v>1</v>
      </c>
      <c r="F14" s="29"/>
      <c r="G14" s="30">
        <f t="shared" si="0"/>
        <v>0</v>
      </c>
    </row>
    <row r="15" spans="1:7" ht="105.75" customHeight="1">
      <c r="A15" s="31" t="s">
        <v>21</v>
      </c>
      <c r="B15" s="46" t="s">
        <v>22</v>
      </c>
      <c r="C15" s="46"/>
      <c r="D15" s="28" t="s">
        <v>18</v>
      </c>
      <c r="E15" s="28">
        <v>1</v>
      </c>
      <c r="F15" s="29"/>
      <c r="G15" s="30">
        <f t="shared" si="0"/>
        <v>0</v>
      </c>
    </row>
    <row r="16" spans="1:7" ht="42" customHeight="1">
      <c r="A16" s="27"/>
      <c r="B16" s="46" t="s">
        <v>23</v>
      </c>
      <c r="C16" s="46"/>
      <c r="D16" s="28" t="s">
        <v>18</v>
      </c>
      <c r="E16" s="28">
        <v>1</v>
      </c>
      <c r="F16" s="29"/>
      <c r="G16" s="30">
        <f t="shared" si="0"/>
        <v>0</v>
      </c>
    </row>
    <row r="17" spans="1:7" ht="72" customHeight="1">
      <c r="A17" s="27"/>
      <c r="B17" s="46" t="s">
        <v>24</v>
      </c>
      <c r="C17" s="46"/>
      <c r="D17" s="28" t="s">
        <v>18</v>
      </c>
      <c r="E17" s="28">
        <v>2</v>
      </c>
      <c r="F17" s="29"/>
      <c r="G17" s="30">
        <f t="shared" si="0"/>
        <v>0</v>
      </c>
    </row>
    <row r="18" spans="1:7" ht="27" customHeight="1">
      <c r="A18" s="27"/>
      <c r="B18" s="46" t="s">
        <v>25</v>
      </c>
      <c r="C18" s="46"/>
      <c r="D18" s="28" t="s">
        <v>18</v>
      </c>
      <c r="E18" s="28">
        <v>0</v>
      </c>
      <c r="F18" s="29"/>
      <c r="G18" s="30">
        <f t="shared" si="0"/>
        <v>0</v>
      </c>
    </row>
    <row r="19" spans="1:7" ht="27" customHeight="1">
      <c r="A19" s="27"/>
      <c r="B19" s="46" t="s">
        <v>26</v>
      </c>
      <c r="C19" s="46"/>
      <c r="D19" s="28" t="s">
        <v>18</v>
      </c>
      <c r="E19" s="28">
        <v>0</v>
      </c>
      <c r="F19" s="29"/>
      <c r="G19" s="30">
        <f t="shared" si="0"/>
        <v>0</v>
      </c>
    </row>
    <row r="20" spans="1:7" ht="84.75" customHeight="1">
      <c r="A20" s="27"/>
      <c r="B20" s="46" t="s">
        <v>27</v>
      </c>
      <c r="C20" s="46"/>
      <c r="D20" s="28" t="s">
        <v>18</v>
      </c>
      <c r="E20" s="28">
        <v>0</v>
      </c>
      <c r="F20" s="29"/>
      <c r="G20" s="30">
        <f t="shared" si="0"/>
        <v>0</v>
      </c>
    </row>
    <row r="21" spans="1:7" ht="117.75" customHeight="1">
      <c r="A21" s="27"/>
      <c r="B21" s="46" t="s">
        <v>28</v>
      </c>
      <c r="C21" s="46"/>
      <c r="D21" s="28" t="s">
        <v>29</v>
      </c>
      <c r="E21" s="28">
        <v>1</v>
      </c>
      <c r="F21" s="29"/>
      <c r="G21" s="30">
        <f t="shared" si="0"/>
        <v>0</v>
      </c>
    </row>
    <row r="22" spans="1:7" ht="27.75" customHeight="1">
      <c r="A22" s="27"/>
      <c r="B22" s="46" t="s">
        <v>30</v>
      </c>
      <c r="C22" s="46"/>
      <c r="D22" s="28" t="s">
        <v>29</v>
      </c>
      <c r="E22" s="28">
        <v>1</v>
      </c>
      <c r="F22" s="29"/>
      <c r="G22" s="30">
        <f t="shared" si="0"/>
        <v>0</v>
      </c>
    </row>
    <row r="23" spans="1:7" ht="39.75" customHeight="1">
      <c r="A23" s="27"/>
      <c r="B23" s="46" t="s">
        <v>31</v>
      </c>
      <c r="C23" s="46"/>
      <c r="D23" s="28" t="s">
        <v>18</v>
      </c>
      <c r="E23" s="28">
        <v>1</v>
      </c>
      <c r="F23" s="29"/>
      <c r="G23" s="30">
        <f t="shared" si="0"/>
        <v>0</v>
      </c>
    </row>
    <row r="24" spans="1:7" ht="74.25" customHeight="1">
      <c r="A24" s="27"/>
      <c r="B24" s="46" t="s">
        <v>32</v>
      </c>
      <c r="C24" s="46"/>
      <c r="D24" s="28" t="s">
        <v>18</v>
      </c>
      <c r="E24" s="28">
        <v>2</v>
      </c>
      <c r="F24" s="29"/>
      <c r="G24" s="30">
        <f t="shared" si="0"/>
        <v>0</v>
      </c>
    </row>
    <row r="25" spans="1:7" ht="18" customHeight="1">
      <c r="A25" s="27"/>
      <c r="B25" s="32" t="s">
        <v>33</v>
      </c>
      <c r="C25" s="33"/>
      <c r="D25" s="28" t="s">
        <v>18</v>
      </c>
      <c r="E25" s="28">
        <v>2</v>
      </c>
      <c r="F25" s="29"/>
      <c r="G25" s="30">
        <f t="shared" si="0"/>
        <v>0</v>
      </c>
    </row>
    <row r="26" spans="1:7" ht="18" customHeight="1">
      <c r="A26" s="27"/>
      <c r="B26" s="32" t="s">
        <v>34</v>
      </c>
      <c r="C26" s="33"/>
      <c r="D26" s="28" t="s">
        <v>18</v>
      </c>
      <c r="E26" s="28">
        <v>2</v>
      </c>
      <c r="F26" s="29"/>
      <c r="G26" s="30">
        <f t="shared" si="0"/>
        <v>0</v>
      </c>
    </row>
    <row r="27" spans="1:7" ht="25.5" customHeight="1">
      <c r="A27" s="27"/>
      <c r="B27" s="46" t="s">
        <v>35</v>
      </c>
      <c r="C27" s="46"/>
      <c r="D27" s="28" t="s">
        <v>18</v>
      </c>
      <c r="E27" s="28">
        <v>1</v>
      </c>
      <c r="F27" s="29"/>
      <c r="G27" s="30">
        <f t="shared" si="0"/>
        <v>0</v>
      </c>
    </row>
    <row r="28" spans="1:7" ht="39.75" customHeight="1">
      <c r="A28" s="27"/>
      <c r="B28" s="47" t="s">
        <v>36</v>
      </c>
      <c r="C28" s="47"/>
      <c r="D28" s="28" t="s">
        <v>18</v>
      </c>
      <c r="E28" s="28">
        <v>1</v>
      </c>
      <c r="F28" s="29"/>
      <c r="G28" s="30">
        <f t="shared" si="0"/>
        <v>0</v>
      </c>
    </row>
    <row r="29" spans="1:7" ht="30" customHeight="1">
      <c r="A29" s="27"/>
      <c r="B29" s="47" t="s">
        <v>37</v>
      </c>
      <c r="C29" s="47"/>
      <c r="D29" s="28" t="s">
        <v>18</v>
      </c>
      <c r="E29" s="28">
        <v>1</v>
      </c>
      <c r="F29" s="29"/>
      <c r="G29" s="30">
        <f t="shared" si="0"/>
        <v>0</v>
      </c>
    </row>
    <row r="30" spans="1:7" ht="15" customHeight="1">
      <c r="A30" s="27"/>
      <c r="B30" s="47" t="s">
        <v>38</v>
      </c>
      <c r="C30" s="47"/>
      <c r="D30" s="28" t="s">
        <v>18</v>
      </c>
      <c r="E30" s="28">
        <v>1</v>
      </c>
      <c r="F30" s="29"/>
      <c r="G30" s="30">
        <f t="shared" si="0"/>
        <v>0</v>
      </c>
    </row>
    <row r="31" spans="1:7" ht="30" customHeight="1">
      <c r="A31" s="27"/>
      <c r="B31" s="47" t="s">
        <v>39</v>
      </c>
      <c r="C31" s="47"/>
      <c r="D31" s="28" t="s">
        <v>18</v>
      </c>
      <c r="E31" s="28">
        <v>1</v>
      </c>
      <c r="F31" s="29"/>
      <c r="G31" s="30">
        <f t="shared" si="0"/>
        <v>0</v>
      </c>
    </row>
    <row r="32" spans="1:7" ht="18" customHeight="1">
      <c r="A32" s="27"/>
      <c r="B32" s="32" t="s">
        <v>40</v>
      </c>
      <c r="C32" s="33"/>
      <c r="D32" s="28" t="s">
        <v>18</v>
      </c>
      <c r="E32" s="28">
        <v>2</v>
      </c>
      <c r="F32" s="29"/>
      <c r="G32" s="30">
        <f t="shared" si="0"/>
        <v>0</v>
      </c>
    </row>
    <row r="33" spans="1:7" ht="18" customHeight="1">
      <c r="A33" s="27"/>
      <c r="B33" s="32" t="s">
        <v>41</v>
      </c>
      <c r="C33" s="33"/>
      <c r="D33" s="28" t="s">
        <v>18</v>
      </c>
      <c r="E33" s="28">
        <v>1</v>
      </c>
      <c r="F33" s="29"/>
      <c r="G33" s="30">
        <f t="shared" si="0"/>
        <v>0</v>
      </c>
    </row>
    <row r="34" spans="1:7" ht="18" customHeight="1">
      <c r="A34" s="27"/>
      <c r="B34" s="46" t="s">
        <v>42</v>
      </c>
      <c r="C34" s="46"/>
      <c r="D34" s="28" t="s">
        <v>18</v>
      </c>
      <c r="E34" s="28">
        <v>1</v>
      </c>
      <c r="F34" s="29"/>
      <c r="G34" s="30">
        <f t="shared" si="0"/>
        <v>0</v>
      </c>
    </row>
    <row r="35" spans="1:7" ht="15" customHeight="1">
      <c r="A35" s="27"/>
      <c r="B35" s="32" t="s">
        <v>43</v>
      </c>
      <c r="C35" s="33"/>
      <c r="D35" s="28" t="s">
        <v>18</v>
      </c>
      <c r="E35" s="28">
        <v>4</v>
      </c>
      <c r="F35" s="29"/>
      <c r="G35" s="30">
        <f t="shared" si="0"/>
        <v>0</v>
      </c>
    </row>
    <row r="36" spans="1:7" ht="27.75" customHeight="1">
      <c r="A36" s="27"/>
      <c r="B36" s="46" t="s">
        <v>44</v>
      </c>
      <c r="C36" s="46"/>
      <c r="D36" s="28" t="s">
        <v>18</v>
      </c>
      <c r="E36" s="28">
        <v>2</v>
      </c>
      <c r="F36" s="29"/>
      <c r="G36" s="30">
        <f t="shared" si="0"/>
        <v>0</v>
      </c>
    </row>
    <row r="37" spans="1:7" ht="13.5" customHeight="1">
      <c r="A37" s="27"/>
      <c r="B37" s="46" t="s">
        <v>45</v>
      </c>
      <c r="C37" s="46"/>
      <c r="D37" s="28" t="s">
        <v>18</v>
      </c>
      <c r="E37" s="28">
        <v>1</v>
      </c>
      <c r="F37" s="29"/>
      <c r="G37" s="30">
        <f t="shared" si="0"/>
        <v>0</v>
      </c>
    </row>
    <row r="38" spans="1:7" ht="27.75" customHeight="1">
      <c r="A38" s="27"/>
      <c r="B38" s="46" t="s">
        <v>46</v>
      </c>
      <c r="C38" s="46"/>
      <c r="D38" s="28" t="s">
        <v>18</v>
      </c>
      <c r="E38" s="28">
        <v>1</v>
      </c>
      <c r="F38" s="29"/>
      <c r="G38" s="30">
        <f t="shared" si="0"/>
        <v>0</v>
      </c>
    </row>
    <row r="39" spans="1:7" ht="15" customHeight="1">
      <c r="A39" s="27"/>
      <c r="B39" s="46" t="s">
        <v>47</v>
      </c>
      <c r="C39" s="46"/>
      <c r="D39" s="28" t="s">
        <v>18</v>
      </c>
      <c r="E39" s="28">
        <v>1</v>
      </c>
      <c r="F39" s="29"/>
      <c r="G39" s="30">
        <f t="shared" si="0"/>
        <v>0</v>
      </c>
    </row>
    <row r="40" spans="1:7" ht="30.75" customHeight="1">
      <c r="A40" s="27"/>
      <c r="B40" s="46" t="s">
        <v>48</v>
      </c>
      <c r="C40" s="46"/>
      <c r="D40" s="28" t="s">
        <v>18</v>
      </c>
      <c r="E40" s="28">
        <v>1</v>
      </c>
      <c r="F40" s="29"/>
      <c r="G40" s="30">
        <f t="shared" si="0"/>
        <v>0</v>
      </c>
    </row>
    <row r="41" spans="1:7" ht="75.75" customHeight="1">
      <c r="A41" s="27"/>
      <c r="B41" s="46" t="s">
        <v>49</v>
      </c>
      <c r="C41" s="46"/>
      <c r="D41" s="28" t="s">
        <v>18</v>
      </c>
      <c r="E41" s="28">
        <v>1</v>
      </c>
      <c r="F41" s="29"/>
      <c r="G41" s="30">
        <f t="shared" si="0"/>
        <v>0</v>
      </c>
    </row>
    <row r="42" spans="1:7" ht="30" customHeight="1">
      <c r="A42" s="27"/>
      <c r="B42" s="46" t="s">
        <v>50</v>
      </c>
      <c r="C42" s="46"/>
      <c r="D42" s="28" t="s">
        <v>18</v>
      </c>
      <c r="E42" s="28">
        <v>1</v>
      </c>
      <c r="F42" s="29"/>
      <c r="G42" s="30">
        <f t="shared" si="0"/>
        <v>0</v>
      </c>
    </row>
    <row r="43" spans="1:7" ht="66.75" customHeight="1">
      <c r="A43" s="27"/>
      <c r="B43" s="46" t="s">
        <v>51</v>
      </c>
      <c r="C43" s="46"/>
      <c r="D43" s="28" t="s">
        <v>18</v>
      </c>
      <c r="E43" s="28">
        <v>2</v>
      </c>
      <c r="F43" s="29"/>
      <c r="G43" s="30">
        <f t="shared" si="0"/>
        <v>0</v>
      </c>
    </row>
    <row r="44" spans="1:7" ht="54" customHeight="1">
      <c r="A44" s="27"/>
      <c r="B44" s="46" t="s">
        <v>52</v>
      </c>
      <c r="C44" s="46"/>
      <c r="D44" s="28" t="s">
        <v>18</v>
      </c>
      <c r="E44" s="28">
        <v>2</v>
      </c>
      <c r="F44" s="29"/>
      <c r="G44" s="30">
        <f aca="true" t="shared" si="1" ref="G44:G75">E44*F44</f>
        <v>0</v>
      </c>
    </row>
    <row r="45" spans="1:7" ht="99.75" customHeight="1">
      <c r="A45" s="31" t="s">
        <v>53</v>
      </c>
      <c r="B45" s="46" t="s">
        <v>54</v>
      </c>
      <c r="C45" s="46"/>
      <c r="D45" s="28" t="s">
        <v>18</v>
      </c>
      <c r="E45" s="28">
        <v>1</v>
      </c>
      <c r="F45" s="29"/>
      <c r="G45" s="30">
        <f t="shared" si="1"/>
        <v>0</v>
      </c>
    </row>
    <row r="46" spans="1:7" ht="64.5" customHeight="1">
      <c r="A46" s="27"/>
      <c r="B46" s="46" t="s">
        <v>55</v>
      </c>
      <c r="C46" s="46"/>
      <c r="D46" s="28" t="s">
        <v>18</v>
      </c>
      <c r="E46" s="28">
        <v>5</v>
      </c>
      <c r="F46" s="29"/>
      <c r="G46" s="30">
        <f t="shared" si="1"/>
        <v>0</v>
      </c>
    </row>
    <row r="47" spans="1:7" ht="18" customHeight="1">
      <c r="A47" s="27"/>
      <c r="B47" s="46" t="s">
        <v>56</v>
      </c>
      <c r="C47" s="46"/>
      <c r="D47" s="28" t="s">
        <v>18</v>
      </c>
      <c r="E47" s="28">
        <v>1</v>
      </c>
      <c r="F47" s="29"/>
      <c r="G47" s="30">
        <f t="shared" si="1"/>
        <v>0</v>
      </c>
    </row>
    <row r="48" spans="1:7" ht="18" customHeight="1">
      <c r="A48" s="27"/>
      <c r="B48" s="46" t="s">
        <v>57</v>
      </c>
      <c r="C48" s="46"/>
      <c r="D48" s="28" t="s">
        <v>18</v>
      </c>
      <c r="E48" s="28">
        <v>1</v>
      </c>
      <c r="F48" s="29"/>
      <c r="G48" s="30">
        <f t="shared" si="1"/>
        <v>0</v>
      </c>
    </row>
    <row r="49" spans="1:7" ht="18" customHeight="1">
      <c r="A49" s="27"/>
      <c r="B49" s="46" t="s">
        <v>58</v>
      </c>
      <c r="C49" s="46"/>
      <c r="D49" s="28" t="s">
        <v>18</v>
      </c>
      <c r="E49" s="28">
        <v>5</v>
      </c>
      <c r="F49" s="29"/>
      <c r="G49" s="30">
        <f t="shared" si="1"/>
        <v>0</v>
      </c>
    </row>
    <row r="50" spans="1:7" ht="18" customHeight="1">
      <c r="A50" s="27"/>
      <c r="B50" s="46" t="s">
        <v>59</v>
      </c>
      <c r="C50" s="46"/>
      <c r="D50" s="28" t="s">
        <v>18</v>
      </c>
      <c r="E50" s="28">
        <v>10</v>
      </c>
      <c r="F50" s="29"/>
      <c r="G50" s="30">
        <f t="shared" si="1"/>
        <v>0</v>
      </c>
    </row>
    <row r="51" spans="1:7" ht="18" customHeight="1">
      <c r="A51" s="27"/>
      <c r="B51" s="46" t="s">
        <v>60</v>
      </c>
      <c r="C51" s="46"/>
      <c r="D51" s="28" t="s">
        <v>18</v>
      </c>
      <c r="E51" s="28">
        <v>10</v>
      </c>
      <c r="F51" s="29"/>
      <c r="G51" s="30">
        <f t="shared" si="1"/>
        <v>0</v>
      </c>
    </row>
    <row r="52" spans="1:7" ht="18" customHeight="1">
      <c r="A52" s="27"/>
      <c r="B52" s="46" t="s">
        <v>61</v>
      </c>
      <c r="C52" s="46"/>
      <c r="D52" s="28" t="s">
        <v>62</v>
      </c>
      <c r="E52" s="28">
        <v>50</v>
      </c>
      <c r="F52" s="29"/>
      <c r="G52" s="30">
        <f t="shared" si="1"/>
        <v>0</v>
      </c>
    </row>
    <row r="53" spans="1:7" ht="18" customHeight="1">
      <c r="A53" s="27"/>
      <c r="B53" s="46" t="s">
        <v>63</v>
      </c>
      <c r="C53" s="46"/>
      <c r="D53" s="28" t="s">
        <v>18</v>
      </c>
      <c r="E53" s="28">
        <v>30</v>
      </c>
      <c r="F53" s="29"/>
      <c r="G53" s="30">
        <f t="shared" si="1"/>
        <v>0</v>
      </c>
    </row>
    <row r="54" spans="1:7" ht="27.75" customHeight="1">
      <c r="A54" s="27"/>
      <c r="B54" s="46" t="s">
        <v>64</v>
      </c>
      <c r="C54" s="46"/>
      <c r="D54" s="28" t="s">
        <v>18</v>
      </c>
      <c r="E54" s="28">
        <v>70</v>
      </c>
      <c r="F54" s="29"/>
      <c r="G54" s="30">
        <f t="shared" si="1"/>
        <v>0</v>
      </c>
    </row>
    <row r="55" spans="1:7" ht="18" customHeight="1">
      <c r="A55" s="27"/>
      <c r="B55" s="46" t="s">
        <v>65</v>
      </c>
      <c r="C55" s="46"/>
      <c r="D55" s="28" t="s">
        <v>62</v>
      </c>
      <c r="E55" s="28">
        <v>40</v>
      </c>
      <c r="F55" s="29"/>
      <c r="G55" s="30">
        <f t="shared" si="1"/>
        <v>0</v>
      </c>
    </row>
    <row r="56" spans="1:7" ht="18" customHeight="1">
      <c r="A56" s="27"/>
      <c r="B56" s="46" t="s">
        <v>66</v>
      </c>
      <c r="C56" s="46"/>
      <c r="D56" s="28" t="s">
        <v>18</v>
      </c>
      <c r="E56" s="28">
        <v>15</v>
      </c>
      <c r="F56" s="29"/>
      <c r="G56" s="30">
        <f t="shared" si="1"/>
        <v>0</v>
      </c>
    </row>
    <row r="57" spans="1:7" ht="18" customHeight="1">
      <c r="A57" s="27"/>
      <c r="B57" s="46" t="s">
        <v>67</v>
      </c>
      <c r="C57" s="46"/>
      <c r="D57" s="28" t="s">
        <v>18</v>
      </c>
      <c r="E57" s="28">
        <v>4</v>
      </c>
      <c r="F57" s="29"/>
      <c r="G57" s="30">
        <f t="shared" si="1"/>
        <v>0</v>
      </c>
    </row>
    <row r="58" spans="1:7" ht="18" customHeight="1">
      <c r="A58" s="27"/>
      <c r="B58" s="46" t="s">
        <v>68</v>
      </c>
      <c r="C58" s="46"/>
      <c r="D58" s="28" t="s">
        <v>18</v>
      </c>
      <c r="E58" s="28">
        <v>12</v>
      </c>
      <c r="F58" s="29"/>
      <c r="G58" s="30">
        <f t="shared" si="1"/>
        <v>0</v>
      </c>
    </row>
    <row r="59" spans="1:7" ht="18" customHeight="1">
      <c r="A59" s="27"/>
      <c r="B59" s="46" t="s">
        <v>69</v>
      </c>
      <c r="C59" s="46"/>
      <c r="D59" s="28" t="s">
        <v>62</v>
      </c>
      <c r="E59" s="28">
        <v>65</v>
      </c>
      <c r="F59" s="29"/>
      <c r="G59" s="30">
        <f t="shared" si="1"/>
        <v>0</v>
      </c>
    </row>
    <row r="60" spans="1:7" ht="18" customHeight="1">
      <c r="A60" s="27"/>
      <c r="B60" s="46" t="s">
        <v>70</v>
      </c>
      <c r="C60" s="46"/>
      <c r="D60" s="28" t="s">
        <v>62</v>
      </c>
      <c r="E60" s="28">
        <v>100</v>
      </c>
      <c r="F60" s="29"/>
      <c r="G60" s="30">
        <f t="shared" si="1"/>
        <v>0</v>
      </c>
    </row>
    <row r="61" spans="1:7" ht="18" customHeight="1">
      <c r="A61" s="27"/>
      <c r="B61" s="46" t="s">
        <v>71</v>
      </c>
      <c r="C61" s="46"/>
      <c r="D61" s="28" t="s">
        <v>62</v>
      </c>
      <c r="E61" s="28">
        <v>100</v>
      </c>
      <c r="F61" s="29"/>
      <c r="G61" s="30">
        <f t="shared" si="1"/>
        <v>0</v>
      </c>
    </row>
    <row r="62" spans="1:7" ht="18" customHeight="1">
      <c r="A62" s="27"/>
      <c r="B62" s="46" t="s">
        <v>72</v>
      </c>
      <c r="C62" s="46"/>
      <c r="D62" s="28" t="s">
        <v>62</v>
      </c>
      <c r="E62" s="28">
        <v>80</v>
      </c>
      <c r="F62" s="29"/>
      <c r="G62" s="30">
        <f t="shared" si="1"/>
        <v>0</v>
      </c>
    </row>
    <row r="63" spans="1:7" ht="18" customHeight="1">
      <c r="A63" s="27"/>
      <c r="B63" s="32" t="s">
        <v>73</v>
      </c>
      <c r="C63" s="33"/>
      <c r="D63" s="28" t="s">
        <v>62</v>
      </c>
      <c r="E63" s="28">
        <v>50</v>
      </c>
      <c r="F63" s="29"/>
      <c r="G63" s="30">
        <f t="shared" si="1"/>
        <v>0</v>
      </c>
    </row>
    <row r="64" spans="1:7" ht="18" customHeight="1">
      <c r="A64" s="27"/>
      <c r="B64" s="34" t="s">
        <v>74</v>
      </c>
      <c r="C64" s="35"/>
      <c r="D64" s="36" t="s">
        <v>62</v>
      </c>
      <c r="E64" s="36">
        <v>40</v>
      </c>
      <c r="F64" s="37"/>
      <c r="G64" s="30">
        <f t="shared" si="1"/>
        <v>0</v>
      </c>
    </row>
    <row r="65" spans="1:8" ht="18" customHeight="1">
      <c r="A65" s="27"/>
      <c r="B65" s="32" t="s">
        <v>75</v>
      </c>
      <c r="C65" s="33"/>
      <c r="D65" s="28" t="s">
        <v>62</v>
      </c>
      <c r="E65" s="28">
        <v>30</v>
      </c>
      <c r="F65" s="29"/>
      <c r="G65" s="30">
        <f t="shared" si="1"/>
        <v>0</v>
      </c>
      <c r="H65" s="18"/>
    </row>
    <row r="66" spans="1:8" ht="18" customHeight="1">
      <c r="A66" s="27"/>
      <c r="B66" s="32" t="s">
        <v>76</v>
      </c>
      <c r="C66" s="33"/>
      <c r="D66" s="28" t="s">
        <v>18</v>
      </c>
      <c r="E66" s="28">
        <v>4</v>
      </c>
      <c r="F66" s="29"/>
      <c r="G66" s="30">
        <f t="shared" si="1"/>
        <v>0</v>
      </c>
      <c r="H66" s="18"/>
    </row>
    <row r="67" spans="1:8" ht="18" customHeight="1">
      <c r="A67" s="27"/>
      <c r="B67" s="32" t="s">
        <v>77</v>
      </c>
      <c r="C67" s="33"/>
      <c r="D67" s="28" t="s">
        <v>18</v>
      </c>
      <c r="E67" s="28">
        <v>2</v>
      </c>
      <c r="F67" s="29"/>
      <c r="G67" s="30">
        <f t="shared" si="1"/>
        <v>0</v>
      </c>
      <c r="H67" s="18"/>
    </row>
    <row r="68" spans="1:8" ht="18" customHeight="1">
      <c r="A68" s="27"/>
      <c r="B68" s="32" t="s">
        <v>78</v>
      </c>
      <c r="C68" s="33"/>
      <c r="D68" s="28" t="s">
        <v>62</v>
      </c>
      <c r="E68" s="28">
        <v>75</v>
      </c>
      <c r="F68" s="29"/>
      <c r="G68" s="30">
        <f t="shared" si="1"/>
        <v>0</v>
      </c>
      <c r="H68" s="18"/>
    </row>
    <row r="69" spans="1:8" ht="18" customHeight="1">
      <c r="A69" s="27"/>
      <c r="B69" s="32" t="s">
        <v>79</v>
      </c>
      <c r="C69" s="33"/>
      <c r="D69" s="28" t="s">
        <v>18</v>
      </c>
      <c r="E69" s="28">
        <v>3</v>
      </c>
      <c r="F69" s="29"/>
      <c r="G69" s="30">
        <f t="shared" si="1"/>
        <v>0</v>
      </c>
      <c r="H69" s="18"/>
    </row>
    <row r="70" spans="1:8" ht="18" customHeight="1">
      <c r="A70" s="27"/>
      <c r="B70" s="32" t="s">
        <v>80</v>
      </c>
      <c r="C70" s="33"/>
      <c r="D70" s="28" t="s">
        <v>18</v>
      </c>
      <c r="E70" s="28">
        <v>50</v>
      </c>
      <c r="F70" s="29"/>
      <c r="G70" s="30">
        <f t="shared" si="1"/>
        <v>0</v>
      </c>
      <c r="H70" s="18"/>
    </row>
    <row r="71" spans="1:8" ht="18" customHeight="1">
      <c r="A71" s="27"/>
      <c r="B71" s="48" t="s">
        <v>81</v>
      </c>
      <c r="C71" s="48"/>
      <c r="D71" s="28" t="s">
        <v>18</v>
      </c>
      <c r="E71" s="28">
        <v>8</v>
      </c>
      <c r="F71" s="29"/>
      <c r="G71" s="30">
        <f t="shared" si="1"/>
        <v>0</v>
      </c>
      <c r="H71" s="18"/>
    </row>
    <row r="72" spans="1:8" ht="18" customHeight="1">
      <c r="A72" s="27"/>
      <c r="B72" s="32" t="s">
        <v>82</v>
      </c>
      <c r="C72" s="33"/>
      <c r="D72" s="28" t="s">
        <v>18</v>
      </c>
      <c r="E72" s="28">
        <v>4</v>
      </c>
      <c r="F72" s="29"/>
      <c r="G72" s="30">
        <f t="shared" si="1"/>
        <v>0</v>
      </c>
      <c r="H72" s="18"/>
    </row>
    <row r="73" spans="1:8" ht="18" customHeight="1">
      <c r="A73" s="27"/>
      <c r="B73" s="38" t="s">
        <v>83</v>
      </c>
      <c r="C73" s="39"/>
      <c r="D73" s="40" t="s">
        <v>18</v>
      </c>
      <c r="E73" s="40">
        <v>50</v>
      </c>
      <c r="F73" s="41"/>
      <c r="G73" s="30">
        <f t="shared" si="1"/>
        <v>0</v>
      </c>
      <c r="H73" s="18"/>
    </row>
    <row r="74" spans="1:8" ht="18" customHeight="1">
      <c r="A74" s="27"/>
      <c r="B74" s="49" t="s">
        <v>84</v>
      </c>
      <c r="C74" s="49"/>
      <c r="D74" s="40" t="s">
        <v>18</v>
      </c>
      <c r="E74" s="40">
        <v>8</v>
      </c>
      <c r="F74" s="41"/>
      <c r="G74" s="30">
        <f t="shared" si="1"/>
        <v>0</v>
      </c>
      <c r="H74" s="18"/>
    </row>
    <row r="75" spans="1:8" ht="18" customHeight="1">
      <c r="A75" s="27"/>
      <c r="B75" s="32" t="s">
        <v>85</v>
      </c>
      <c r="C75" s="33"/>
      <c r="D75" s="28" t="s">
        <v>29</v>
      </c>
      <c r="E75" s="28">
        <v>1</v>
      </c>
      <c r="F75" s="29"/>
      <c r="G75" s="30">
        <f t="shared" si="1"/>
        <v>0</v>
      </c>
      <c r="H75" s="9"/>
    </row>
    <row r="76" spans="1:8" ht="18" customHeight="1">
      <c r="A76" s="27"/>
      <c r="B76" s="50" t="s">
        <v>86</v>
      </c>
      <c r="C76" s="50"/>
      <c r="D76" s="28"/>
      <c r="E76" s="28"/>
      <c r="F76" s="29"/>
      <c r="G76" s="42">
        <f>SUM(G11:G75)</f>
        <v>0</v>
      </c>
      <c r="H76" s="18"/>
    </row>
  </sheetData>
  <sheetProtection/>
  <mergeCells count="50">
    <mergeCell ref="B74:C74"/>
    <mergeCell ref="B76:C76"/>
    <mergeCell ref="B58:C58"/>
    <mergeCell ref="B59:C59"/>
    <mergeCell ref="B60:C60"/>
    <mergeCell ref="B61:C61"/>
    <mergeCell ref="B62:C62"/>
    <mergeCell ref="B71:C71"/>
    <mergeCell ref="B52:C52"/>
    <mergeCell ref="B53:C53"/>
    <mergeCell ref="B54:C54"/>
    <mergeCell ref="B55:C55"/>
    <mergeCell ref="B56:C56"/>
    <mergeCell ref="B57:C57"/>
    <mergeCell ref="B46:C46"/>
    <mergeCell ref="B47:C47"/>
    <mergeCell ref="B48:C48"/>
    <mergeCell ref="B49:C49"/>
    <mergeCell ref="B50:C50"/>
    <mergeCell ref="B51:C51"/>
    <mergeCell ref="B40:C40"/>
    <mergeCell ref="B41:C41"/>
    <mergeCell ref="B42:C42"/>
    <mergeCell ref="B43:C43"/>
    <mergeCell ref="B44:C44"/>
    <mergeCell ref="B45:C45"/>
    <mergeCell ref="B31:C31"/>
    <mergeCell ref="B34:C34"/>
    <mergeCell ref="B36:C36"/>
    <mergeCell ref="B37:C37"/>
    <mergeCell ref="B38:C38"/>
    <mergeCell ref="B39:C39"/>
    <mergeCell ref="B23:C23"/>
    <mergeCell ref="B24:C24"/>
    <mergeCell ref="B27:C27"/>
    <mergeCell ref="B28:C28"/>
    <mergeCell ref="B29:C29"/>
    <mergeCell ref="B30:C30"/>
    <mergeCell ref="B17:C17"/>
    <mergeCell ref="B18:C18"/>
    <mergeCell ref="B19:C19"/>
    <mergeCell ref="B20:C20"/>
    <mergeCell ref="B21:C21"/>
    <mergeCell ref="B22:C22"/>
    <mergeCell ref="B10:C10"/>
    <mergeCell ref="B11:C11"/>
    <mergeCell ref="B12:C12"/>
    <mergeCell ref="B14:C14"/>
    <mergeCell ref="B15:C15"/>
    <mergeCell ref="B16:C16"/>
  </mergeCells>
  <printOptions/>
  <pageMargins left="0.3902777777777778" right="0.3902777777777778" top="0.3902777777777778" bottom="0.7875" header="0.5118055555555555" footer="0"/>
  <pageSetup horizontalDpi="300" verticalDpi="300" orientation="portrait" paperSize="9"/>
  <headerFooter alignWithMargins="0">
    <oddFooter>&amp;C&amp;"Lucida Grande,Běžné"Strana &amp;P z &amp;N</oddFooter>
  </headerFooter>
</worksheet>
</file>

<file path=xl/worksheets/sheet3.xml><?xml version="1.0" encoding="utf-8"?>
<worksheet xmlns="http://schemas.openxmlformats.org/spreadsheetml/2006/main" xmlns:r="http://schemas.openxmlformats.org/officeDocument/2006/relationships">
  <dimension ref="A1:I83"/>
  <sheetViews>
    <sheetView tabSelected="1" zoomScalePageLayoutView="0" workbookViewId="0" topLeftCell="A7">
      <selection activeCell="I19" sqref="I19"/>
    </sheetView>
  </sheetViews>
  <sheetFormatPr defaultColWidth="9.140625" defaultRowHeight="12.75"/>
  <cols>
    <col min="1" max="1" width="7.140625" style="3" customWidth="1"/>
    <col min="2" max="2" width="16.57421875" style="3" customWidth="1"/>
    <col min="3" max="3" width="30.28125" style="3" customWidth="1"/>
    <col min="4" max="4" width="8.7109375" style="3" customWidth="1"/>
    <col min="5" max="5" width="7.7109375" style="3" customWidth="1"/>
    <col min="6" max="6" width="10.8515625" style="3" customWidth="1"/>
    <col min="7" max="7" width="14.28125" style="3" customWidth="1"/>
    <col min="8" max="16384" width="9.140625" style="3" customWidth="1"/>
  </cols>
  <sheetData>
    <row r="1" spans="1:5" s="17" customFormat="1" ht="12.75" customHeight="1">
      <c r="A1" s="16"/>
      <c r="D1" s="16"/>
      <c r="E1" s="16"/>
    </row>
    <row r="2" spans="1:7" ht="12.75">
      <c r="A2" s="8" t="s">
        <v>1</v>
      </c>
      <c r="B2" s="6"/>
      <c r="C2" s="18"/>
      <c r="D2" s="4"/>
      <c r="E2" s="16"/>
      <c r="F2" s="17"/>
      <c r="G2" s="17"/>
    </row>
    <row r="3" spans="1:7" ht="12.75">
      <c r="A3" s="8" t="s">
        <v>2</v>
      </c>
      <c r="B3" s="18"/>
      <c r="C3" s="18"/>
      <c r="D3" s="4"/>
      <c r="E3" s="4"/>
      <c r="F3" s="17"/>
      <c r="G3" s="17"/>
    </row>
    <row r="4" spans="1:7" ht="12.75">
      <c r="A4" s="5"/>
      <c r="B4" s="18"/>
      <c r="C4" s="18"/>
      <c r="D4" s="4"/>
      <c r="E4" s="18"/>
      <c r="F4" s="17"/>
      <c r="G4" s="17"/>
    </row>
    <row r="5" spans="1:7" ht="12.75">
      <c r="A5" s="4"/>
      <c r="B5" s="18"/>
      <c r="C5" s="8"/>
      <c r="D5" s="4"/>
      <c r="E5" s="19"/>
      <c r="F5" s="17"/>
      <c r="G5" s="20"/>
    </row>
    <row r="6" spans="1:7" ht="12.75">
      <c r="A6" s="4"/>
      <c r="B6" s="18"/>
      <c r="C6" s="8"/>
      <c r="D6" s="4"/>
      <c r="E6" s="19"/>
      <c r="F6" s="17"/>
      <c r="G6" s="20"/>
    </row>
    <row r="7" spans="1:7" ht="12.75">
      <c r="A7" s="4"/>
      <c r="B7" s="18"/>
      <c r="C7" s="8" t="s">
        <v>87</v>
      </c>
      <c r="D7" s="4"/>
      <c r="E7" s="19"/>
      <c r="F7" s="17"/>
      <c r="G7" s="20"/>
    </row>
    <row r="8" spans="1:7" ht="12.75">
      <c r="A8" s="4"/>
      <c r="B8" s="18"/>
      <c r="C8" s="18"/>
      <c r="D8" s="4"/>
      <c r="E8" s="4"/>
      <c r="F8" s="18"/>
      <c r="G8" s="18"/>
    </row>
    <row r="9" spans="1:7" s="24" customFormat="1" ht="16.5" customHeight="1">
      <c r="A9" s="21"/>
      <c r="B9" s="22"/>
      <c r="C9" s="23"/>
      <c r="D9" s="21"/>
      <c r="E9" s="21"/>
      <c r="F9" s="21"/>
      <c r="G9" s="21"/>
    </row>
    <row r="10" spans="1:7" s="26" customFormat="1" ht="16.5" customHeight="1">
      <c r="A10" s="25" t="s">
        <v>11</v>
      </c>
      <c r="B10" s="45" t="s">
        <v>12</v>
      </c>
      <c r="C10" s="45"/>
      <c r="D10" s="25" t="s">
        <v>13</v>
      </c>
      <c r="E10" s="25" t="s">
        <v>14</v>
      </c>
      <c r="F10" s="25" t="s">
        <v>15</v>
      </c>
      <c r="G10" s="25" t="s">
        <v>16</v>
      </c>
    </row>
    <row r="11" spans="1:7" ht="27" customHeight="1">
      <c r="A11" s="27"/>
      <c r="B11" s="46" t="s">
        <v>88</v>
      </c>
      <c r="C11" s="46"/>
      <c r="D11" s="28" t="s">
        <v>18</v>
      </c>
      <c r="E11" s="28">
        <v>1</v>
      </c>
      <c r="F11" s="29"/>
      <c r="G11" s="30">
        <f aca="true" t="shared" si="0" ref="G11:G43">E11*F11</f>
        <v>0</v>
      </c>
    </row>
    <row r="12" spans="1:7" ht="15.75" customHeight="1">
      <c r="A12" s="27"/>
      <c r="B12" s="46" t="s">
        <v>19</v>
      </c>
      <c r="C12" s="46"/>
      <c r="D12" s="28" t="s">
        <v>18</v>
      </c>
      <c r="E12" s="28">
        <v>5</v>
      </c>
      <c r="F12" s="29"/>
      <c r="G12" s="30">
        <f t="shared" si="0"/>
        <v>0</v>
      </c>
    </row>
    <row r="13" spans="1:7" ht="15.75" customHeight="1">
      <c r="A13" s="27"/>
      <c r="B13" s="56" t="s">
        <v>114</v>
      </c>
      <c r="C13" s="57"/>
      <c r="D13" s="28" t="s">
        <v>18</v>
      </c>
      <c r="E13" s="28">
        <v>1</v>
      </c>
      <c r="F13" s="29"/>
      <c r="G13" s="30">
        <v>0</v>
      </c>
    </row>
    <row r="14" spans="1:7" ht="117.75" customHeight="1">
      <c r="A14" s="27"/>
      <c r="B14" s="46" t="s">
        <v>20</v>
      </c>
      <c r="C14" s="46"/>
      <c r="D14" s="28" t="s">
        <v>18</v>
      </c>
      <c r="E14" s="28">
        <v>1</v>
      </c>
      <c r="F14" s="29"/>
      <c r="G14" s="30">
        <f t="shared" si="0"/>
        <v>0</v>
      </c>
    </row>
    <row r="15" spans="1:7" ht="70.5" customHeight="1">
      <c r="A15" s="31" t="s">
        <v>89</v>
      </c>
      <c r="B15" s="46" t="s">
        <v>90</v>
      </c>
      <c r="C15" s="46"/>
      <c r="D15" s="28" t="s">
        <v>18</v>
      </c>
      <c r="E15" s="28">
        <v>1</v>
      </c>
      <c r="F15" s="29"/>
      <c r="G15" s="30">
        <f t="shared" si="0"/>
        <v>0</v>
      </c>
    </row>
    <row r="16" spans="1:7" ht="42" customHeight="1">
      <c r="A16" s="27"/>
      <c r="B16" s="46" t="s">
        <v>23</v>
      </c>
      <c r="C16" s="46"/>
      <c r="D16" s="28" t="s">
        <v>18</v>
      </c>
      <c r="E16" s="28">
        <v>1</v>
      </c>
      <c r="F16" s="29"/>
      <c r="G16" s="30">
        <f t="shared" si="0"/>
        <v>0</v>
      </c>
    </row>
    <row r="17" spans="1:7" ht="15.75" customHeight="1">
      <c r="A17" s="27"/>
      <c r="B17" s="46" t="s">
        <v>91</v>
      </c>
      <c r="C17" s="46"/>
      <c r="D17" s="28" t="s">
        <v>18</v>
      </c>
      <c r="E17" s="28">
        <v>2</v>
      </c>
      <c r="F17" s="29"/>
      <c r="G17" s="30">
        <f t="shared" si="0"/>
        <v>0</v>
      </c>
    </row>
    <row r="18" spans="1:7" ht="27" customHeight="1">
      <c r="A18" s="27"/>
      <c r="B18" s="46" t="s">
        <v>25</v>
      </c>
      <c r="C18" s="46"/>
      <c r="D18" s="28" t="s">
        <v>18</v>
      </c>
      <c r="E18" s="28">
        <v>0</v>
      </c>
      <c r="F18" s="29"/>
      <c r="G18" s="30">
        <f t="shared" si="0"/>
        <v>0</v>
      </c>
    </row>
    <row r="19" spans="1:7" ht="27" customHeight="1">
      <c r="A19" s="27"/>
      <c r="B19" s="46" t="s">
        <v>26</v>
      </c>
      <c r="C19" s="46"/>
      <c r="D19" s="28" t="s">
        <v>18</v>
      </c>
      <c r="E19" s="28">
        <v>0</v>
      </c>
      <c r="F19" s="29"/>
      <c r="G19" s="30">
        <f t="shared" si="0"/>
        <v>0</v>
      </c>
    </row>
    <row r="20" spans="1:7" ht="40.5" customHeight="1">
      <c r="A20" s="27"/>
      <c r="B20" s="46" t="s">
        <v>92</v>
      </c>
      <c r="C20" s="46"/>
      <c r="D20" s="28" t="s">
        <v>18</v>
      </c>
      <c r="E20" s="28">
        <v>0</v>
      </c>
      <c r="F20" s="29"/>
      <c r="G20" s="30">
        <f t="shared" si="0"/>
        <v>0</v>
      </c>
    </row>
    <row r="21" spans="1:7" ht="40.5" customHeight="1">
      <c r="A21" s="27"/>
      <c r="B21" s="46" t="s">
        <v>93</v>
      </c>
      <c r="C21" s="46"/>
      <c r="D21" s="28" t="s">
        <v>18</v>
      </c>
      <c r="E21" s="28">
        <v>0</v>
      </c>
      <c r="F21" s="29"/>
      <c r="G21" s="30">
        <f t="shared" si="0"/>
        <v>0</v>
      </c>
    </row>
    <row r="22" spans="1:7" ht="67.5" customHeight="1">
      <c r="A22" s="31" t="s">
        <v>89</v>
      </c>
      <c r="B22" s="46" t="s">
        <v>94</v>
      </c>
      <c r="C22" s="46"/>
      <c r="D22" s="28" t="s">
        <v>29</v>
      </c>
      <c r="E22" s="28">
        <v>1</v>
      </c>
      <c r="F22" s="29"/>
      <c r="G22" s="30">
        <f t="shared" si="0"/>
        <v>0</v>
      </c>
    </row>
    <row r="23" spans="1:7" ht="27.75" customHeight="1">
      <c r="A23" s="27"/>
      <c r="B23" s="46" t="s">
        <v>30</v>
      </c>
      <c r="C23" s="46"/>
      <c r="D23" s="28" t="s">
        <v>29</v>
      </c>
      <c r="E23" s="28">
        <v>1</v>
      </c>
      <c r="F23" s="29"/>
      <c r="G23" s="30">
        <f t="shared" si="0"/>
        <v>0</v>
      </c>
    </row>
    <row r="24" spans="1:7" ht="39.75" customHeight="1">
      <c r="A24" s="27"/>
      <c r="B24" s="46" t="s">
        <v>95</v>
      </c>
      <c r="C24" s="46"/>
      <c r="D24" s="28" t="s">
        <v>18</v>
      </c>
      <c r="E24" s="28">
        <v>1</v>
      </c>
      <c r="F24" s="29"/>
      <c r="G24" s="30">
        <f t="shared" si="0"/>
        <v>0</v>
      </c>
    </row>
    <row r="25" spans="1:7" ht="27" customHeight="1">
      <c r="A25" s="27"/>
      <c r="B25" s="46" t="s">
        <v>96</v>
      </c>
      <c r="C25" s="46"/>
      <c r="D25" s="28" t="s">
        <v>18</v>
      </c>
      <c r="E25" s="28">
        <v>2</v>
      </c>
      <c r="F25" s="29"/>
      <c r="G25" s="30">
        <f t="shared" si="0"/>
        <v>0</v>
      </c>
    </row>
    <row r="26" spans="1:7" ht="15.75" customHeight="1">
      <c r="A26" s="27"/>
      <c r="B26" s="46" t="s">
        <v>97</v>
      </c>
      <c r="C26" s="46"/>
      <c r="D26" s="28" t="s">
        <v>18</v>
      </c>
      <c r="E26" s="28">
        <v>1</v>
      </c>
      <c r="F26" s="29"/>
      <c r="G26" s="30">
        <f t="shared" si="0"/>
        <v>0</v>
      </c>
    </row>
    <row r="27" spans="1:7" ht="37.5" customHeight="1">
      <c r="A27" s="27"/>
      <c r="B27" s="47" t="s">
        <v>36</v>
      </c>
      <c r="C27" s="47"/>
      <c r="D27" s="28" t="s">
        <v>18</v>
      </c>
      <c r="E27" s="28">
        <v>1</v>
      </c>
      <c r="F27" s="29"/>
      <c r="G27" s="30">
        <f t="shared" si="0"/>
        <v>0</v>
      </c>
    </row>
    <row r="28" spans="1:7" ht="30" customHeight="1">
      <c r="A28" s="27"/>
      <c r="B28" s="47" t="s">
        <v>37</v>
      </c>
      <c r="C28" s="47"/>
      <c r="D28" s="28" t="s">
        <v>18</v>
      </c>
      <c r="E28" s="28">
        <v>1</v>
      </c>
      <c r="F28" s="29"/>
      <c r="G28" s="30">
        <f t="shared" si="0"/>
        <v>0</v>
      </c>
    </row>
    <row r="29" spans="1:7" ht="30" customHeight="1">
      <c r="A29" s="27"/>
      <c r="B29" s="47" t="s">
        <v>39</v>
      </c>
      <c r="C29" s="47"/>
      <c r="D29" s="28" t="s">
        <v>18</v>
      </c>
      <c r="E29" s="28">
        <v>1</v>
      </c>
      <c r="F29" s="29"/>
      <c r="G29" s="30">
        <f t="shared" si="0"/>
        <v>0</v>
      </c>
    </row>
    <row r="30" spans="1:7" ht="18" customHeight="1">
      <c r="A30" s="27"/>
      <c r="B30" s="32" t="s">
        <v>40</v>
      </c>
      <c r="C30" s="33"/>
      <c r="D30" s="28" t="s">
        <v>18</v>
      </c>
      <c r="E30" s="28">
        <v>2</v>
      </c>
      <c r="F30" s="29"/>
      <c r="G30" s="30">
        <f t="shared" si="0"/>
        <v>0</v>
      </c>
    </row>
    <row r="31" spans="1:7" ht="18" customHeight="1">
      <c r="A31" s="27"/>
      <c r="B31" s="32" t="s">
        <v>41</v>
      </c>
      <c r="C31" s="33"/>
      <c r="D31" s="28" t="s">
        <v>18</v>
      </c>
      <c r="E31" s="28">
        <v>1</v>
      </c>
      <c r="F31" s="29"/>
      <c r="G31" s="30">
        <f t="shared" si="0"/>
        <v>0</v>
      </c>
    </row>
    <row r="32" spans="1:7" ht="18" customHeight="1">
      <c r="A32" s="27"/>
      <c r="B32" s="46" t="s">
        <v>42</v>
      </c>
      <c r="C32" s="46"/>
      <c r="D32" s="28" t="s">
        <v>18</v>
      </c>
      <c r="E32" s="28">
        <v>1</v>
      </c>
      <c r="F32" s="29"/>
      <c r="G32" s="30">
        <f t="shared" si="0"/>
        <v>0</v>
      </c>
    </row>
    <row r="33" spans="1:7" ht="15" customHeight="1">
      <c r="A33" s="27"/>
      <c r="B33" s="32" t="s">
        <v>43</v>
      </c>
      <c r="C33" s="33"/>
      <c r="D33" s="28" t="s">
        <v>18</v>
      </c>
      <c r="E33" s="28">
        <v>4</v>
      </c>
      <c r="F33" s="29"/>
      <c r="G33" s="30">
        <f t="shared" si="0"/>
        <v>0</v>
      </c>
    </row>
    <row r="34" spans="1:7" ht="27.75" customHeight="1">
      <c r="A34" s="27"/>
      <c r="B34" s="46" t="s">
        <v>44</v>
      </c>
      <c r="C34" s="46"/>
      <c r="D34" s="28" t="s">
        <v>18</v>
      </c>
      <c r="E34" s="28">
        <v>2</v>
      </c>
      <c r="F34" s="29"/>
      <c r="G34" s="30">
        <f t="shared" si="0"/>
        <v>0</v>
      </c>
    </row>
    <row r="35" spans="1:7" ht="13.5" customHeight="1">
      <c r="A35" s="27"/>
      <c r="B35" s="46" t="s">
        <v>45</v>
      </c>
      <c r="C35" s="46"/>
      <c r="D35" s="28" t="s">
        <v>18</v>
      </c>
      <c r="E35" s="28">
        <v>1</v>
      </c>
      <c r="F35" s="29"/>
      <c r="G35" s="30">
        <f t="shared" si="0"/>
        <v>0</v>
      </c>
    </row>
    <row r="36" spans="1:7" ht="27.75" customHeight="1">
      <c r="A36" s="27"/>
      <c r="B36" s="46" t="s">
        <v>46</v>
      </c>
      <c r="C36" s="46"/>
      <c r="D36" s="28" t="s">
        <v>18</v>
      </c>
      <c r="E36" s="28">
        <v>1</v>
      </c>
      <c r="F36" s="29"/>
      <c r="G36" s="30">
        <f t="shared" si="0"/>
        <v>0</v>
      </c>
    </row>
    <row r="37" spans="1:7" ht="15" customHeight="1">
      <c r="A37" s="27"/>
      <c r="B37" s="46" t="s">
        <v>47</v>
      </c>
      <c r="C37" s="46"/>
      <c r="D37" s="28" t="s">
        <v>18</v>
      </c>
      <c r="E37" s="28">
        <v>1</v>
      </c>
      <c r="F37" s="29"/>
      <c r="G37" s="30">
        <f t="shared" si="0"/>
        <v>0</v>
      </c>
    </row>
    <row r="38" spans="1:7" ht="30.75" customHeight="1">
      <c r="A38" s="27"/>
      <c r="B38" s="46" t="s">
        <v>48</v>
      </c>
      <c r="C38" s="46"/>
      <c r="D38" s="28" t="s">
        <v>18</v>
      </c>
      <c r="E38" s="28">
        <v>1</v>
      </c>
      <c r="F38" s="29"/>
      <c r="G38" s="30">
        <f t="shared" si="0"/>
        <v>0</v>
      </c>
    </row>
    <row r="39" spans="1:7" ht="30" customHeight="1">
      <c r="A39" s="27"/>
      <c r="B39" s="46" t="s">
        <v>50</v>
      </c>
      <c r="C39" s="46"/>
      <c r="D39" s="28" t="s">
        <v>18</v>
      </c>
      <c r="E39" s="28">
        <v>1</v>
      </c>
      <c r="F39" s="29"/>
      <c r="G39" s="30">
        <f t="shared" si="0"/>
        <v>0</v>
      </c>
    </row>
    <row r="40" spans="1:7" ht="41.25" customHeight="1">
      <c r="A40" s="27"/>
      <c r="B40" s="46" t="s">
        <v>98</v>
      </c>
      <c r="C40" s="46"/>
      <c r="D40" s="28" t="s">
        <v>18</v>
      </c>
      <c r="E40" s="28">
        <v>2</v>
      </c>
      <c r="F40" s="29"/>
      <c r="G40" s="30">
        <f t="shared" si="0"/>
        <v>0</v>
      </c>
    </row>
    <row r="41" spans="1:7" ht="16.5" customHeight="1">
      <c r="A41" s="27"/>
      <c r="B41" s="46" t="s">
        <v>99</v>
      </c>
      <c r="C41" s="46"/>
      <c r="D41" s="28" t="s">
        <v>18</v>
      </c>
      <c r="E41" s="28">
        <v>2</v>
      </c>
      <c r="F41" s="29"/>
      <c r="G41" s="30">
        <f t="shared" si="0"/>
        <v>0</v>
      </c>
    </row>
    <row r="42" spans="1:7" s="44" customFormat="1" ht="58.5" customHeight="1">
      <c r="A42" s="31" t="s">
        <v>89</v>
      </c>
      <c r="B42" s="46" t="s">
        <v>100</v>
      </c>
      <c r="C42" s="46"/>
      <c r="D42" s="43" t="s">
        <v>18</v>
      </c>
      <c r="E42" s="43">
        <v>1</v>
      </c>
      <c r="F42" s="29"/>
      <c r="G42" s="30">
        <f t="shared" si="0"/>
        <v>0</v>
      </c>
    </row>
    <row r="43" spans="1:7" ht="54.75" customHeight="1">
      <c r="A43" s="27"/>
      <c r="B43" s="46" t="s">
        <v>101</v>
      </c>
      <c r="C43" s="46"/>
      <c r="D43" s="28" t="s">
        <v>18</v>
      </c>
      <c r="E43" s="28">
        <v>1</v>
      </c>
      <c r="F43" s="29"/>
      <c r="G43" s="30">
        <f t="shared" si="0"/>
        <v>0</v>
      </c>
    </row>
    <row r="44" spans="1:7" ht="18" customHeight="1">
      <c r="A44" s="27"/>
      <c r="B44" s="46" t="s">
        <v>56</v>
      </c>
      <c r="C44" s="46"/>
      <c r="D44" s="28" t="s">
        <v>18</v>
      </c>
      <c r="E44" s="28">
        <v>1</v>
      </c>
      <c r="F44" s="29"/>
      <c r="G44" s="30">
        <f aca="true" t="shared" si="1" ref="G44:G75">E44*F44</f>
        <v>0</v>
      </c>
    </row>
    <row r="45" spans="1:7" ht="18" customHeight="1">
      <c r="A45" s="27"/>
      <c r="B45" s="46" t="s">
        <v>57</v>
      </c>
      <c r="C45" s="46"/>
      <c r="D45" s="28" t="s">
        <v>18</v>
      </c>
      <c r="E45" s="28">
        <v>1</v>
      </c>
      <c r="F45" s="29"/>
      <c r="G45" s="30">
        <f t="shared" si="1"/>
        <v>0</v>
      </c>
    </row>
    <row r="46" spans="1:7" ht="18" customHeight="1">
      <c r="A46" s="27"/>
      <c r="B46" s="46" t="s">
        <v>58</v>
      </c>
      <c r="C46" s="46"/>
      <c r="D46" s="28" t="s">
        <v>18</v>
      </c>
      <c r="E46" s="28">
        <v>5</v>
      </c>
      <c r="F46" s="29"/>
      <c r="G46" s="30">
        <f t="shared" si="1"/>
        <v>0</v>
      </c>
    </row>
    <row r="47" spans="1:7" ht="18" customHeight="1">
      <c r="A47" s="27"/>
      <c r="B47" s="46" t="s">
        <v>59</v>
      </c>
      <c r="C47" s="46"/>
      <c r="D47" s="28" t="s">
        <v>18</v>
      </c>
      <c r="E47" s="28">
        <v>10</v>
      </c>
      <c r="F47" s="29"/>
      <c r="G47" s="30">
        <f t="shared" si="1"/>
        <v>0</v>
      </c>
    </row>
    <row r="48" spans="1:7" ht="18" customHeight="1">
      <c r="A48" s="27"/>
      <c r="B48" s="46" t="s">
        <v>60</v>
      </c>
      <c r="C48" s="46"/>
      <c r="D48" s="28" t="s">
        <v>18</v>
      </c>
      <c r="E48" s="28">
        <v>10</v>
      </c>
      <c r="F48" s="29"/>
      <c r="G48" s="30">
        <f t="shared" si="1"/>
        <v>0</v>
      </c>
    </row>
    <row r="49" spans="1:7" ht="18" customHeight="1">
      <c r="A49" s="27"/>
      <c r="B49" s="46" t="s">
        <v>61</v>
      </c>
      <c r="C49" s="46"/>
      <c r="D49" s="28" t="s">
        <v>62</v>
      </c>
      <c r="E49" s="28">
        <v>50</v>
      </c>
      <c r="F49" s="29"/>
      <c r="G49" s="30">
        <f t="shared" si="1"/>
        <v>0</v>
      </c>
    </row>
    <row r="50" spans="1:7" ht="18" customHeight="1">
      <c r="A50" s="27"/>
      <c r="B50" s="46" t="s">
        <v>63</v>
      </c>
      <c r="C50" s="46"/>
      <c r="D50" s="28" t="s">
        <v>18</v>
      </c>
      <c r="E50" s="28">
        <v>30</v>
      </c>
      <c r="F50" s="29"/>
      <c r="G50" s="30">
        <f t="shared" si="1"/>
        <v>0</v>
      </c>
    </row>
    <row r="51" spans="1:7" ht="27.75" customHeight="1">
      <c r="A51" s="27"/>
      <c r="B51" s="46" t="s">
        <v>64</v>
      </c>
      <c r="C51" s="46"/>
      <c r="D51" s="28" t="s">
        <v>18</v>
      </c>
      <c r="E51" s="28">
        <v>70</v>
      </c>
      <c r="F51" s="29"/>
      <c r="G51" s="30">
        <f t="shared" si="1"/>
        <v>0</v>
      </c>
    </row>
    <row r="52" spans="1:7" ht="18" customHeight="1">
      <c r="A52" s="27"/>
      <c r="B52" s="46" t="s">
        <v>65</v>
      </c>
      <c r="C52" s="46"/>
      <c r="D52" s="28" t="s">
        <v>62</v>
      </c>
      <c r="E52" s="28">
        <v>40</v>
      </c>
      <c r="F52" s="29"/>
      <c r="G52" s="30">
        <f t="shared" si="1"/>
        <v>0</v>
      </c>
    </row>
    <row r="53" spans="1:7" ht="18" customHeight="1">
      <c r="A53" s="27"/>
      <c r="B53" s="46" t="s">
        <v>66</v>
      </c>
      <c r="C53" s="46"/>
      <c r="D53" s="28" t="s">
        <v>18</v>
      </c>
      <c r="E53" s="28">
        <v>15</v>
      </c>
      <c r="F53" s="29"/>
      <c r="G53" s="30">
        <f t="shared" si="1"/>
        <v>0</v>
      </c>
    </row>
    <row r="54" spans="1:7" ht="18" customHeight="1">
      <c r="A54" s="27"/>
      <c r="B54" s="46" t="s">
        <v>67</v>
      </c>
      <c r="C54" s="46"/>
      <c r="D54" s="28" t="s">
        <v>18</v>
      </c>
      <c r="E54" s="28">
        <v>4</v>
      </c>
      <c r="F54" s="29"/>
      <c r="G54" s="30">
        <f t="shared" si="1"/>
        <v>0</v>
      </c>
    </row>
    <row r="55" spans="1:7" ht="18" customHeight="1">
      <c r="A55" s="27"/>
      <c r="B55" s="46" t="s">
        <v>68</v>
      </c>
      <c r="C55" s="46"/>
      <c r="D55" s="28" t="s">
        <v>18</v>
      </c>
      <c r="E55" s="28">
        <v>12</v>
      </c>
      <c r="F55" s="29"/>
      <c r="G55" s="30">
        <f t="shared" si="1"/>
        <v>0</v>
      </c>
    </row>
    <row r="56" spans="1:7" ht="18" customHeight="1">
      <c r="A56" s="27"/>
      <c r="B56" s="46" t="s">
        <v>69</v>
      </c>
      <c r="C56" s="46"/>
      <c r="D56" s="28" t="s">
        <v>62</v>
      </c>
      <c r="E56" s="28">
        <v>65</v>
      </c>
      <c r="F56" s="29"/>
      <c r="G56" s="30">
        <f t="shared" si="1"/>
        <v>0</v>
      </c>
    </row>
    <row r="57" spans="1:7" ht="18" customHeight="1">
      <c r="A57" s="27"/>
      <c r="B57" s="46" t="s">
        <v>70</v>
      </c>
      <c r="C57" s="46"/>
      <c r="D57" s="28" t="s">
        <v>62</v>
      </c>
      <c r="E57" s="28">
        <v>100</v>
      </c>
      <c r="F57" s="29"/>
      <c r="G57" s="30">
        <f t="shared" si="1"/>
        <v>0</v>
      </c>
    </row>
    <row r="58" spans="1:7" ht="18" customHeight="1">
      <c r="A58" s="27"/>
      <c r="B58" s="46" t="s">
        <v>71</v>
      </c>
      <c r="C58" s="46"/>
      <c r="D58" s="28" t="s">
        <v>62</v>
      </c>
      <c r="E58" s="28">
        <v>100</v>
      </c>
      <c r="F58" s="29"/>
      <c r="G58" s="30">
        <f t="shared" si="1"/>
        <v>0</v>
      </c>
    </row>
    <row r="59" spans="1:7" ht="18" customHeight="1">
      <c r="A59" s="27"/>
      <c r="B59" s="46" t="s">
        <v>72</v>
      </c>
      <c r="C59" s="46"/>
      <c r="D59" s="28" t="s">
        <v>62</v>
      </c>
      <c r="E59" s="28">
        <v>80</v>
      </c>
      <c r="F59" s="29"/>
      <c r="G59" s="30">
        <f t="shared" si="1"/>
        <v>0</v>
      </c>
    </row>
    <row r="60" spans="1:7" ht="18" customHeight="1">
      <c r="A60" s="27"/>
      <c r="B60" s="32" t="s">
        <v>73</v>
      </c>
      <c r="C60" s="33"/>
      <c r="D60" s="28" t="s">
        <v>62</v>
      </c>
      <c r="E60" s="28">
        <v>50</v>
      </c>
      <c r="F60" s="29"/>
      <c r="G60" s="30">
        <f t="shared" si="1"/>
        <v>0</v>
      </c>
    </row>
    <row r="61" spans="1:7" ht="18" customHeight="1">
      <c r="A61" s="27"/>
      <c r="B61" s="34" t="s">
        <v>74</v>
      </c>
      <c r="C61" s="35"/>
      <c r="D61" s="36" t="s">
        <v>62</v>
      </c>
      <c r="E61" s="36">
        <v>40</v>
      </c>
      <c r="F61" s="37"/>
      <c r="G61" s="30">
        <f t="shared" si="1"/>
        <v>0</v>
      </c>
    </row>
    <row r="62" spans="1:7" ht="18" customHeight="1">
      <c r="A62" s="27"/>
      <c r="B62" s="32" t="s">
        <v>75</v>
      </c>
      <c r="C62" s="33"/>
      <c r="D62" s="28" t="s">
        <v>62</v>
      </c>
      <c r="E62" s="28">
        <v>30</v>
      </c>
      <c r="F62" s="29"/>
      <c r="G62" s="30">
        <f t="shared" si="1"/>
        <v>0</v>
      </c>
    </row>
    <row r="63" spans="1:7" ht="18" customHeight="1">
      <c r="A63" s="27"/>
      <c r="B63" s="32" t="s">
        <v>76</v>
      </c>
      <c r="C63" s="33"/>
      <c r="D63" s="28" t="s">
        <v>18</v>
      </c>
      <c r="E63" s="28">
        <v>4</v>
      </c>
      <c r="F63" s="29"/>
      <c r="G63" s="30">
        <f t="shared" si="1"/>
        <v>0</v>
      </c>
    </row>
    <row r="64" spans="1:7" ht="18" customHeight="1">
      <c r="A64" s="27"/>
      <c r="B64" s="32" t="s">
        <v>77</v>
      </c>
      <c r="C64" s="33"/>
      <c r="D64" s="28" t="s">
        <v>18</v>
      </c>
      <c r="E64" s="28">
        <v>2</v>
      </c>
      <c r="F64" s="29"/>
      <c r="G64" s="30">
        <f t="shared" si="1"/>
        <v>0</v>
      </c>
    </row>
    <row r="65" spans="1:7" ht="18" customHeight="1">
      <c r="A65" s="27"/>
      <c r="B65" s="32" t="s">
        <v>78</v>
      </c>
      <c r="C65" s="33"/>
      <c r="D65" s="28" t="s">
        <v>62</v>
      </c>
      <c r="E65" s="28">
        <v>75</v>
      </c>
      <c r="F65" s="29"/>
      <c r="G65" s="30">
        <f t="shared" si="1"/>
        <v>0</v>
      </c>
    </row>
    <row r="66" spans="1:7" ht="18" customHeight="1">
      <c r="A66" s="27"/>
      <c r="B66" s="32" t="s">
        <v>79</v>
      </c>
      <c r="C66" s="33"/>
      <c r="D66" s="28" t="s">
        <v>18</v>
      </c>
      <c r="E66" s="28">
        <v>3</v>
      </c>
      <c r="F66" s="29"/>
      <c r="G66" s="30">
        <f t="shared" si="1"/>
        <v>0</v>
      </c>
    </row>
    <row r="67" spans="1:9" ht="18" customHeight="1">
      <c r="A67" s="27"/>
      <c r="B67" s="32" t="s">
        <v>80</v>
      </c>
      <c r="C67" s="33"/>
      <c r="D67" s="28" t="s">
        <v>18</v>
      </c>
      <c r="E67" s="28">
        <v>50</v>
      </c>
      <c r="F67" s="29"/>
      <c r="G67" s="30">
        <f t="shared" si="1"/>
        <v>0</v>
      </c>
      <c r="H67" s="18"/>
      <c r="I67" s="18"/>
    </row>
    <row r="68" spans="1:9" ht="18" customHeight="1">
      <c r="A68" s="27"/>
      <c r="B68" s="48" t="s">
        <v>81</v>
      </c>
      <c r="C68" s="48"/>
      <c r="D68" s="28" t="s">
        <v>18</v>
      </c>
      <c r="E68" s="28">
        <v>8</v>
      </c>
      <c r="F68" s="29"/>
      <c r="G68" s="30">
        <f t="shared" si="1"/>
        <v>0</v>
      </c>
      <c r="H68" s="18"/>
      <c r="I68" s="18"/>
    </row>
    <row r="69" spans="1:9" ht="18" customHeight="1">
      <c r="A69" s="27"/>
      <c r="B69" s="32" t="s">
        <v>82</v>
      </c>
      <c r="C69" s="33"/>
      <c r="D69" s="28" t="s">
        <v>18</v>
      </c>
      <c r="E69" s="28">
        <v>4</v>
      </c>
      <c r="F69" s="29"/>
      <c r="G69" s="30">
        <f t="shared" si="1"/>
        <v>0</v>
      </c>
      <c r="H69" s="18"/>
      <c r="I69" s="18"/>
    </row>
    <row r="70" spans="1:9" ht="18" customHeight="1">
      <c r="A70" s="27"/>
      <c r="B70" s="38" t="s">
        <v>83</v>
      </c>
      <c r="C70" s="39"/>
      <c r="D70" s="40" t="s">
        <v>18</v>
      </c>
      <c r="E70" s="40">
        <v>50</v>
      </c>
      <c r="F70" s="41"/>
      <c r="G70" s="30">
        <f t="shared" si="1"/>
        <v>0</v>
      </c>
      <c r="H70" s="18"/>
      <c r="I70" s="18"/>
    </row>
    <row r="71" spans="1:9" ht="18" customHeight="1">
      <c r="A71" s="27"/>
      <c r="B71" s="49" t="s">
        <v>84</v>
      </c>
      <c r="C71" s="49"/>
      <c r="D71" s="40" t="s">
        <v>18</v>
      </c>
      <c r="E71" s="40">
        <v>8</v>
      </c>
      <c r="F71" s="41"/>
      <c r="G71" s="30">
        <f t="shared" si="1"/>
        <v>0</v>
      </c>
      <c r="H71" s="18"/>
      <c r="I71" s="18"/>
    </row>
    <row r="72" spans="1:9" ht="18" customHeight="1">
      <c r="A72" s="27"/>
      <c r="B72" s="51" t="s">
        <v>85</v>
      </c>
      <c r="C72" s="51"/>
      <c r="D72" s="28" t="s">
        <v>29</v>
      </c>
      <c r="E72" s="28">
        <v>1</v>
      </c>
      <c r="F72" s="29"/>
      <c r="G72" s="30">
        <f t="shared" si="1"/>
        <v>0</v>
      </c>
      <c r="H72" s="18"/>
      <c r="I72" s="18"/>
    </row>
    <row r="73" spans="1:9" ht="18" customHeight="1">
      <c r="A73" s="27"/>
      <c r="B73" s="52" t="s">
        <v>102</v>
      </c>
      <c r="C73" s="52"/>
      <c r="D73" s="28" t="s">
        <v>103</v>
      </c>
      <c r="E73" s="28">
        <v>20</v>
      </c>
      <c r="F73" s="30"/>
      <c r="G73" s="30">
        <f t="shared" si="1"/>
        <v>0</v>
      </c>
      <c r="H73" s="18"/>
      <c r="I73" s="9"/>
    </row>
    <row r="74" spans="1:9" ht="18" customHeight="1">
      <c r="A74" s="27"/>
      <c r="B74" s="52" t="s">
        <v>104</v>
      </c>
      <c r="C74" s="52"/>
      <c r="D74" s="28" t="s">
        <v>103</v>
      </c>
      <c r="E74" s="28">
        <v>15</v>
      </c>
      <c r="F74" s="30"/>
      <c r="G74" s="30">
        <f t="shared" si="1"/>
        <v>0</v>
      </c>
      <c r="H74" s="18"/>
      <c r="I74" s="18"/>
    </row>
    <row r="75" spans="1:9" ht="18" customHeight="1">
      <c r="A75" s="27"/>
      <c r="B75" s="46" t="s">
        <v>105</v>
      </c>
      <c r="C75" s="46"/>
      <c r="D75" s="28" t="s">
        <v>29</v>
      </c>
      <c r="E75" s="40">
        <v>1</v>
      </c>
      <c r="F75" s="29"/>
      <c r="G75" s="30">
        <f t="shared" si="1"/>
        <v>0</v>
      </c>
      <c r="H75" s="18"/>
      <c r="I75" s="18"/>
    </row>
    <row r="76" spans="1:9" ht="18" customHeight="1">
      <c r="A76" s="27"/>
      <c r="B76" s="46" t="s">
        <v>106</v>
      </c>
      <c r="C76" s="46"/>
      <c r="D76" s="28" t="s">
        <v>29</v>
      </c>
      <c r="E76" s="40">
        <v>1</v>
      </c>
      <c r="F76" s="29"/>
      <c r="G76" s="30">
        <f>E76*F76</f>
        <v>0</v>
      </c>
      <c r="H76" s="18"/>
      <c r="I76" s="18"/>
    </row>
    <row r="77" spans="1:9" ht="18" customHeight="1">
      <c r="A77" s="27"/>
      <c r="B77" s="52" t="s">
        <v>107</v>
      </c>
      <c r="C77" s="52"/>
      <c r="D77" s="28" t="s">
        <v>29</v>
      </c>
      <c r="E77" s="28">
        <v>1</v>
      </c>
      <c r="F77" s="30"/>
      <c r="G77" s="30">
        <f>E77*F77</f>
        <v>0</v>
      </c>
      <c r="H77" s="18"/>
      <c r="I77" s="18"/>
    </row>
    <row r="78" spans="1:9" ht="18" customHeight="1">
      <c r="A78" s="27"/>
      <c r="B78" s="53" t="s">
        <v>108</v>
      </c>
      <c r="C78" s="53"/>
      <c r="D78" s="40" t="s">
        <v>29</v>
      </c>
      <c r="E78" s="40">
        <v>1</v>
      </c>
      <c r="F78" s="41"/>
      <c r="G78" s="30">
        <f>E78*F78</f>
        <v>0</v>
      </c>
      <c r="H78" s="18"/>
      <c r="I78" s="18"/>
    </row>
    <row r="79" spans="1:9" ht="18" customHeight="1">
      <c r="A79" s="27"/>
      <c r="B79" s="53" t="s">
        <v>109</v>
      </c>
      <c r="C79" s="53"/>
      <c r="D79" s="40" t="s">
        <v>29</v>
      </c>
      <c r="E79" s="40">
        <v>1</v>
      </c>
      <c r="F79" s="41"/>
      <c r="G79" s="30">
        <f>E79*F79</f>
        <v>0</v>
      </c>
      <c r="H79" s="18"/>
      <c r="I79" s="18"/>
    </row>
    <row r="80" spans="1:9" ht="18" customHeight="1">
      <c r="A80" s="27"/>
      <c r="B80" s="53" t="s">
        <v>110</v>
      </c>
      <c r="C80" s="53"/>
      <c r="D80" s="40" t="s">
        <v>29</v>
      </c>
      <c r="E80" s="40">
        <v>1</v>
      </c>
      <c r="F80" s="41"/>
      <c r="G80" s="30">
        <f>E80*F80</f>
        <v>0</v>
      </c>
      <c r="H80" s="18"/>
      <c r="I80" s="18"/>
    </row>
    <row r="81" spans="1:9" ht="18" customHeight="1">
      <c r="A81" s="27"/>
      <c r="B81" s="52" t="s">
        <v>111</v>
      </c>
      <c r="C81" s="52"/>
      <c r="D81" s="28" t="s">
        <v>29</v>
      </c>
      <c r="E81" s="28">
        <v>1</v>
      </c>
      <c r="F81" s="29"/>
      <c r="G81" s="30">
        <f>E81*F81</f>
        <v>0</v>
      </c>
      <c r="H81" s="18"/>
      <c r="I81" s="9"/>
    </row>
    <row r="82" spans="1:9" ht="18" customHeight="1">
      <c r="A82" s="27"/>
      <c r="B82" s="52" t="s">
        <v>112</v>
      </c>
      <c r="C82" s="52"/>
      <c r="D82" s="28" t="s">
        <v>29</v>
      </c>
      <c r="E82" s="28">
        <v>1</v>
      </c>
      <c r="F82" s="30"/>
      <c r="G82" s="30">
        <f>E82*F82</f>
        <v>0</v>
      </c>
      <c r="H82" s="18"/>
      <c r="I82" s="9"/>
    </row>
    <row r="83" spans="1:7" ht="18" customHeight="1">
      <c r="A83" s="27"/>
      <c r="B83" s="50" t="s">
        <v>113</v>
      </c>
      <c r="C83" s="50"/>
      <c r="D83" s="40"/>
      <c r="E83" s="40"/>
      <c r="F83" s="41"/>
      <c r="G83" s="42">
        <f>SUM(G11:G82)</f>
        <v>0</v>
      </c>
    </row>
  </sheetData>
  <sheetProtection/>
  <mergeCells count="60">
    <mergeCell ref="B78:C78"/>
    <mergeCell ref="B79:C79"/>
    <mergeCell ref="B80:C80"/>
    <mergeCell ref="B81:C81"/>
    <mergeCell ref="B82:C82"/>
    <mergeCell ref="B83:C83"/>
    <mergeCell ref="B72:C72"/>
    <mergeCell ref="B73:C73"/>
    <mergeCell ref="B74:C74"/>
    <mergeCell ref="B75:C75"/>
    <mergeCell ref="B76:C76"/>
    <mergeCell ref="B77:C77"/>
    <mergeCell ref="B56:C56"/>
    <mergeCell ref="B57:C57"/>
    <mergeCell ref="B58:C58"/>
    <mergeCell ref="B59:C59"/>
    <mergeCell ref="B68:C68"/>
    <mergeCell ref="B71:C71"/>
    <mergeCell ref="B50:C50"/>
    <mergeCell ref="B51:C51"/>
    <mergeCell ref="B52:C52"/>
    <mergeCell ref="B53:C53"/>
    <mergeCell ref="B54:C54"/>
    <mergeCell ref="B55:C55"/>
    <mergeCell ref="B44:C44"/>
    <mergeCell ref="B45:C45"/>
    <mergeCell ref="B46:C46"/>
    <mergeCell ref="B47:C47"/>
    <mergeCell ref="B48:C48"/>
    <mergeCell ref="B49:C49"/>
    <mergeCell ref="B38:C38"/>
    <mergeCell ref="B39:C39"/>
    <mergeCell ref="B40:C40"/>
    <mergeCell ref="B41:C41"/>
    <mergeCell ref="B42:C42"/>
    <mergeCell ref="B43:C43"/>
    <mergeCell ref="B29:C29"/>
    <mergeCell ref="B32:C32"/>
    <mergeCell ref="B34:C34"/>
    <mergeCell ref="B35:C35"/>
    <mergeCell ref="B36:C36"/>
    <mergeCell ref="B37:C37"/>
    <mergeCell ref="B23:C23"/>
    <mergeCell ref="B24:C24"/>
    <mergeCell ref="B25:C25"/>
    <mergeCell ref="B26:C26"/>
    <mergeCell ref="B27:C27"/>
    <mergeCell ref="B28:C28"/>
    <mergeCell ref="B17:C17"/>
    <mergeCell ref="B18:C18"/>
    <mergeCell ref="B19:C19"/>
    <mergeCell ref="B20:C20"/>
    <mergeCell ref="B21:C21"/>
    <mergeCell ref="B22:C22"/>
    <mergeCell ref="B10:C10"/>
    <mergeCell ref="B11:C11"/>
    <mergeCell ref="B12:C12"/>
    <mergeCell ref="B14:C14"/>
    <mergeCell ref="B15:C15"/>
    <mergeCell ref="B16:C16"/>
  </mergeCells>
  <printOptions/>
  <pageMargins left="0.3902777777777778" right="0.3902777777777778" top="0.3902777777777778" bottom="0.7875" header="0.5118055555555555" footer="0"/>
  <pageSetup horizontalDpi="300" verticalDpi="300" orientation="portrait" paperSize="9"/>
  <headerFooter alignWithMargins="0">
    <oddFooter>&amp;C&amp;"Lucida Grande,Běžné"Strana &amp;P z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Lukáš Poruba</cp:lastModifiedBy>
  <dcterms:modified xsi:type="dcterms:W3CDTF">2015-07-03T08:46:27Z</dcterms:modified>
  <cp:category/>
  <cp:version/>
  <cp:contentType/>
  <cp:contentStatus/>
</cp:coreProperties>
</file>