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675" activeTab="0"/>
  </bookViews>
  <sheets>
    <sheet name="List1" sheetId="4" r:id="rId1"/>
  </sheets>
  <externalReferences>
    <externalReference r:id="rId4"/>
  </externalReferences>
  <definedNames/>
  <calcPr calcId="152511"/>
</workbook>
</file>

<file path=xl/sharedStrings.xml><?xml version="1.0" encoding="utf-8"?>
<sst xmlns="http://schemas.openxmlformats.org/spreadsheetml/2006/main" count="115" uniqueCount="69">
  <si>
    <t>Stavba :</t>
  </si>
  <si>
    <t>číslo a název SO:</t>
  </si>
  <si>
    <t>číslo a název rozpočtu:</t>
  </si>
  <si>
    <t>Poř.
č.pol.</t>
  </si>
  <si>
    <t>Kód
položky</t>
  </si>
  <si>
    <t>Varianta
položky</t>
  </si>
  <si>
    <t>Název položky</t>
  </si>
  <si>
    <t>jednotka</t>
  </si>
  <si>
    <t>Počet
jednotek</t>
  </si>
  <si>
    <t>CENA</t>
  </si>
  <si>
    <t>Sazba</t>
  </si>
  <si>
    <t>DPH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</si>
  <si>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</si>
  <si>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</si>
  <si>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</si>
  <si>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</si>
  <si>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</si>
  <si>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</si>
  <si>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</si>
  <si>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</si>
  <si>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</si>
  <si>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</si>
  <si>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</si>
  <si>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Ostatní konstrukce a práce</t>
  </si>
  <si>
    <t/>
  </si>
  <si>
    <t xml:space="preserve">KUS       </t>
  </si>
  <si>
    <t>DOPRAVNÍ ZNAČKY ZÁKLADNÍ VELIKOSTI OCELOVÉ FÓLIE TŘ 2 - MONTÁŽ S PŘEMÍSTĚNÍM</t>
  </si>
  <si>
    <t xml:space="preserve">M2        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</si>
  <si>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</si>
  <si>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</si>
  <si>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</si>
  <si>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</si>
  <si>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</si>
  <si>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</si>
  <si>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</si>
  <si>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OPRAVA TT - NÁDRAŽÍ V LIBERCI</t>
  </si>
  <si>
    <t>DOPRAVNĚ-INŽENÝRSKÁ OPATŘENÍ</t>
  </si>
  <si>
    <t>57ks=57,000 [A]</t>
  </si>
  <si>
    <t>11ks=11,000 [A]</t>
  </si>
  <si>
    <t>12,5m2=12,500 [A]</t>
  </si>
  <si>
    <t>DOPRAVNÍ ZNAČKY ZÁKLADNÍ VELIKOSTI OCELOVÉ FÓLIE TŘ 2 - DEMONTÁŽ</t>
  </si>
  <si>
    <t>DOPRAVNÍ ZNAČKY 100X150CM OCELOVÉ FÓLIE TŘ 2 - DEMONTÁŽ</t>
  </si>
  <si>
    <t>DOPRAVNÍ ZNAČKY ZÁKLADNÍ VELIKOSTI OCELOVÉ FÓLIE TŘ 2 -  MONTÁŽ</t>
  </si>
  <si>
    <t>DOPRAVNÍ ZNAČKY ZÁKLADNÍ VELIKOSTI OCELOVÉ FÓLIE TŘ 2 -  NÁJEM</t>
  </si>
  <si>
    <t>2x 5ks=10,000 [A]</t>
  </si>
  <si>
    <t>DOPRAVNÍ ZNAČKY 100X150CM OCELOVÉ FÓLIE TŘ 2 -  MONTÁŽ</t>
  </si>
  <si>
    <t>DOPRAVNÍ ZNAČKY 100X150CM OCELOVÉ FÓLIE TŘ 2 -  NÁJEM</t>
  </si>
  <si>
    <t>SLOUPKY A STOJKY DOPRAVNÍCH ZNAČEK Z OCEL TRUBEK PROVIZORNÍ - MONTÁŽ</t>
  </si>
  <si>
    <t>značky zákl. velikost:33ks=33,000 [A]
značky 100x150cm:11ks*2=22,000 [B]
Celkem: A+B=55,000 [C]</t>
  </si>
  <si>
    <t>SLOUPKY A STOJKY DOPRAVNÍCH ZNAČEK Z OCEL TRUBEK PROVIZORNÍ - DEMONTÁŽ</t>
  </si>
  <si>
    <t>SLOUPKY A STOJKY DOPRAVNÍCH ZNAČEK Z OCEL TRUBEK PROVIZORNÍ - NÁJEM</t>
  </si>
  <si>
    <t>PODKLADNÍ DESKY DOPRAVNÍCH ZNAČEK PROVIZORNÍ - NÁJEM</t>
  </si>
  <si>
    <t>PODKLADNÍ DESKY DOPRAVNÍCH ZNAČEK PROVIZORNÍ - DEMONTÁŽ</t>
  </si>
  <si>
    <t>PODKLADNÍ DESKY DOPRAVNÍCH ZNAČEK PROVIZORNÍ - MONTÁŽ</t>
  </si>
  <si>
    <t>PROVIZORNÍ VODOROVNÉ DOPRAVNÍ ZNAČENÍ PLASTEM HLADKÉ ŽLUTÉ - DODÁVKA A MONTÁŽ</t>
  </si>
  <si>
    <t>PROVIZORNÍ VODOROVNÉ DOPRAVNÍ ZNAČENÍ PLASTEM HLADKÉ ŽLUTÉ - ODSTRANĚNÍ</t>
  </si>
  <si>
    <t>ZAKRYTÍ DOPRAVNÍHO ZNAČENÍ - MONTÁŽ</t>
  </si>
  <si>
    <t>ZAKRYTÍ DOPRAVNÍHO ZNAČENÍ - DEMONTÁŽ</t>
  </si>
  <si>
    <t>značky zákl. velikost:15ks=15,000 [A]</t>
  </si>
  <si>
    <t>jeden cíl na VLKP:7ks=7,000 [B]</t>
  </si>
  <si>
    <r>
      <t xml:space="preserve">DOPRAVNÍ ZNAČKY ZÁKLADNÍ VELIKOSTI OCELOVÉ FÓLIE TŘ 2 - DEMONTÁŽ </t>
    </r>
    <r>
      <rPr>
        <sz val="10"/>
        <rFont val="Arial"/>
        <family val="2"/>
      </rPr>
      <t xml:space="preserve">
PRO ZPĚTNÉ POUŽITÍ</t>
    </r>
  </si>
  <si>
    <t>11ks*44 dní = 484</t>
  </si>
  <si>
    <t>57ks*44 dní = 2508</t>
  </si>
  <si>
    <t>značky zákl. velikost:33ks=33,000 [A]
značky 100x150cm:11ks*2=22,000 [B]
Celkem: 55,000ks*44 dní = 2420</t>
  </si>
  <si>
    <t>značky zákl. velikost:33ks=33,000 [A]
značky 100x150cm:11ks*2=22,000 [B]
Celkem: A+B=55,000ks*44 dní=2420</t>
  </si>
  <si>
    <t>KUS*DEN</t>
  </si>
  <si>
    <t>KS</t>
  </si>
  <si>
    <t>ZAKRYTÍ CÍLŮ NA VLKP- MONTÁŽ VČETNĚ MECHANIZACE</t>
  </si>
  <si>
    <t>ZAKRYTÍ CÍLŮ NA VLKP- DEMONTÁŽ VČETNĚ MECHANIZACE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</si>
</sst>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###\ ###\ ###\ 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15">
    <xf numFmtId="0" fontId="0" fillId="0" borderId="0" xfId="0"/>
    <xf numFmtId="0" fontId="2" fillId="0" borderId="0" xfId="20" applyNumberFormat="1" applyFont="1" applyFill="1" applyBorder="1" applyAlignment="1" applyProtection="1">
      <alignment vertical="center"/>
      <protection/>
    </xf>
    <xf numFmtId="0" fontId="1" fillId="0" borderId="0" xfId="20" applyAlignment="1">
      <alignment vertical="center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0" xfId="20" applyNumberFormat="1" applyFont="1" applyFill="1" applyBorder="1" applyAlignment="1" applyProtection="1">
      <alignment vertical="center"/>
      <protection/>
    </xf>
    <xf numFmtId="0" fontId="4" fillId="0" borderId="2" xfId="20" applyNumberFormat="1" applyFont="1" applyFill="1" applyBorder="1" applyAlignment="1" applyProtection="1">
      <alignment vertical="center"/>
      <protection/>
    </xf>
    <xf numFmtId="0" fontId="1" fillId="0" borderId="1" xfId="20" applyNumberFormat="1" applyFont="1" applyFill="1" applyBorder="1" applyAlignment="1" applyProtection="1">
      <alignment vertical="center" wrapText="1"/>
      <protection/>
    </xf>
    <xf numFmtId="165" fontId="1" fillId="0" borderId="1" xfId="20" applyNumberFormat="1" applyBorder="1" applyAlignment="1" applyProtection="1">
      <alignment vertical="center"/>
      <protection locked="0"/>
    </xf>
    <xf numFmtId="165" fontId="1" fillId="0" borderId="1" xfId="20" applyNumberFormat="1" applyFont="1" applyFill="1" applyBorder="1" applyAlignment="1" applyProtection="1">
      <alignment vertical="center"/>
      <protection/>
    </xf>
    <xf numFmtId="165" fontId="4" fillId="2" borderId="0" xfId="20" applyNumberFormat="1" applyFont="1" applyFill="1" applyBorder="1" applyAlignment="1" applyProtection="1">
      <alignment vertical="center"/>
      <protection/>
    </xf>
    <xf numFmtId="164" fontId="1" fillId="0" borderId="1" xfId="20" applyNumberFormat="1" applyFont="1" applyFill="1" applyBorder="1" applyAlignment="1" applyProtection="1">
      <alignment vertical="center"/>
      <protection/>
    </xf>
    <xf numFmtId="0" fontId="1" fillId="0" borderId="0" xfId="20" applyNumberFormat="1" applyFont="1" applyFill="1" applyBorder="1" applyAlignment="1" applyProtection="1">
      <alignment vertical="center" wrapText="1" shrinkToFit="1"/>
      <protection/>
    </xf>
    <xf numFmtId="0" fontId="1" fillId="0" borderId="0" xfId="20" applyFill="1" applyAlignment="1">
      <alignment vertical="center"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kce\Silnice_1-trida\I-65\13-LI33-028_I-65_Radlo-Jablonec__PDPS_2015-12\SOUPIS\I_65_RADLO_SOUPISY_PRACI_BEZ_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000"/>
      <sheetName val="101"/>
      <sheetName val="102"/>
      <sheetName val="180"/>
      <sheetName val="190"/>
    </sheetNames>
    <sheetDataSet>
      <sheetData sheetId="0">
        <row r="8">
          <cell r="H8">
            <v>21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 topLeftCell="A1">
      <pane ySplit="10" topLeftCell="A11" activePane="bottomLeft" state="frozen"/>
      <selection pane="bottomLeft" activeCell="D72" sqref="D72"/>
    </sheetView>
  </sheetViews>
  <sheetFormatPr defaultColWidth="9.140625" defaultRowHeight="12.75" customHeight="1"/>
  <cols>
    <col min="1" max="1" width="6.7109375" style="2" customWidth="1"/>
    <col min="2" max="2" width="15.7109375" style="2" customWidth="1"/>
    <col min="3" max="3" width="18.7109375" style="2" customWidth="1"/>
    <col min="4" max="4" width="75.7109375" style="2" customWidth="1"/>
    <col min="5" max="5" width="9.7109375" style="2" customWidth="1"/>
    <col min="6" max="6" width="12.7109375" style="2" customWidth="1"/>
    <col min="7" max="8" width="14.7109375" style="2" customWidth="1"/>
    <col min="9" max="14" width="9.140625" style="2" customWidth="1"/>
    <col min="15" max="16" width="9.140625" style="2" hidden="1" customWidth="1"/>
    <col min="17" max="256" width="9.140625" style="2" customWidth="1"/>
    <col min="257" max="257" width="6.7109375" style="2" customWidth="1"/>
    <col min="258" max="258" width="15.7109375" style="2" customWidth="1"/>
    <col min="259" max="259" width="18.7109375" style="2" customWidth="1"/>
    <col min="260" max="260" width="75.7109375" style="2" customWidth="1"/>
    <col min="261" max="261" width="9.7109375" style="2" customWidth="1"/>
    <col min="262" max="262" width="12.7109375" style="2" customWidth="1"/>
    <col min="263" max="264" width="14.7109375" style="2" customWidth="1"/>
    <col min="265" max="270" width="9.140625" style="2" customWidth="1"/>
    <col min="271" max="272" width="9.140625" style="2" hidden="1" customWidth="1"/>
    <col min="273" max="512" width="9.140625" style="2" customWidth="1"/>
    <col min="513" max="513" width="6.7109375" style="2" customWidth="1"/>
    <col min="514" max="514" width="15.7109375" style="2" customWidth="1"/>
    <col min="515" max="515" width="18.7109375" style="2" customWidth="1"/>
    <col min="516" max="516" width="75.7109375" style="2" customWidth="1"/>
    <col min="517" max="517" width="9.7109375" style="2" customWidth="1"/>
    <col min="518" max="518" width="12.7109375" style="2" customWidth="1"/>
    <col min="519" max="520" width="14.7109375" style="2" customWidth="1"/>
    <col min="521" max="526" width="9.140625" style="2" customWidth="1"/>
    <col min="527" max="528" width="9.140625" style="2" hidden="1" customWidth="1"/>
    <col min="529" max="768" width="9.140625" style="2" customWidth="1"/>
    <col min="769" max="769" width="6.7109375" style="2" customWidth="1"/>
    <col min="770" max="770" width="15.7109375" style="2" customWidth="1"/>
    <col min="771" max="771" width="18.7109375" style="2" customWidth="1"/>
    <col min="772" max="772" width="75.7109375" style="2" customWidth="1"/>
    <col min="773" max="773" width="9.7109375" style="2" customWidth="1"/>
    <col min="774" max="774" width="12.7109375" style="2" customWidth="1"/>
    <col min="775" max="776" width="14.7109375" style="2" customWidth="1"/>
    <col min="777" max="782" width="9.140625" style="2" customWidth="1"/>
    <col min="783" max="784" width="9.140625" style="2" hidden="1" customWidth="1"/>
    <col min="785" max="1024" width="9.140625" style="2" customWidth="1"/>
    <col min="1025" max="1025" width="6.7109375" style="2" customWidth="1"/>
    <col min="1026" max="1026" width="15.7109375" style="2" customWidth="1"/>
    <col min="1027" max="1027" width="18.7109375" style="2" customWidth="1"/>
    <col min="1028" max="1028" width="75.7109375" style="2" customWidth="1"/>
    <col min="1029" max="1029" width="9.7109375" style="2" customWidth="1"/>
    <col min="1030" max="1030" width="12.7109375" style="2" customWidth="1"/>
    <col min="1031" max="1032" width="14.7109375" style="2" customWidth="1"/>
    <col min="1033" max="1038" width="9.140625" style="2" customWidth="1"/>
    <col min="1039" max="1040" width="9.140625" style="2" hidden="1" customWidth="1"/>
    <col min="1041" max="1280" width="9.140625" style="2" customWidth="1"/>
    <col min="1281" max="1281" width="6.7109375" style="2" customWidth="1"/>
    <col min="1282" max="1282" width="15.7109375" style="2" customWidth="1"/>
    <col min="1283" max="1283" width="18.7109375" style="2" customWidth="1"/>
    <col min="1284" max="1284" width="75.7109375" style="2" customWidth="1"/>
    <col min="1285" max="1285" width="9.7109375" style="2" customWidth="1"/>
    <col min="1286" max="1286" width="12.7109375" style="2" customWidth="1"/>
    <col min="1287" max="1288" width="14.7109375" style="2" customWidth="1"/>
    <col min="1289" max="1294" width="9.140625" style="2" customWidth="1"/>
    <col min="1295" max="1296" width="9.140625" style="2" hidden="1" customWidth="1"/>
    <col min="1297" max="1536" width="9.140625" style="2" customWidth="1"/>
    <col min="1537" max="1537" width="6.7109375" style="2" customWidth="1"/>
    <col min="1538" max="1538" width="15.7109375" style="2" customWidth="1"/>
    <col min="1539" max="1539" width="18.7109375" style="2" customWidth="1"/>
    <col min="1540" max="1540" width="75.7109375" style="2" customWidth="1"/>
    <col min="1541" max="1541" width="9.7109375" style="2" customWidth="1"/>
    <col min="1542" max="1542" width="12.7109375" style="2" customWidth="1"/>
    <col min="1543" max="1544" width="14.7109375" style="2" customWidth="1"/>
    <col min="1545" max="1550" width="9.140625" style="2" customWidth="1"/>
    <col min="1551" max="1552" width="9.140625" style="2" hidden="1" customWidth="1"/>
    <col min="1553" max="1792" width="9.140625" style="2" customWidth="1"/>
    <col min="1793" max="1793" width="6.7109375" style="2" customWidth="1"/>
    <col min="1794" max="1794" width="15.7109375" style="2" customWidth="1"/>
    <col min="1795" max="1795" width="18.7109375" style="2" customWidth="1"/>
    <col min="1796" max="1796" width="75.7109375" style="2" customWidth="1"/>
    <col min="1797" max="1797" width="9.7109375" style="2" customWidth="1"/>
    <col min="1798" max="1798" width="12.7109375" style="2" customWidth="1"/>
    <col min="1799" max="1800" width="14.7109375" style="2" customWidth="1"/>
    <col min="1801" max="1806" width="9.140625" style="2" customWidth="1"/>
    <col min="1807" max="1808" width="9.140625" style="2" hidden="1" customWidth="1"/>
    <col min="1809" max="2048" width="9.140625" style="2" customWidth="1"/>
    <col min="2049" max="2049" width="6.7109375" style="2" customWidth="1"/>
    <col min="2050" max="2050" width="15.7109375" style="2" customWidth="1"/>
    <col min="2051" max="2051" width="18.7109375" style="2" customWidth="1"/>
    <col min="2052" max="2052" width="75.7109375" style="2" customWidth="1"/>
    <col min="2053" max="2053" width="9.7109375" style="2" customWidth="1"/>
    <col min="2054" max="2054" width="12.7109375" style="2" customWidth="1"/>
    <col min="2055" max="2056" width="14.7109375" style="2" customWidth="1"/>
    <col min="2057" max="2062" width="9.140625" style="2" customWidth="1"/>
    <col min="2063" max="2064" width="9.140625" style="2" hidden="1" customWidth="1"/>
    <col min="2065" max="2304" width="9.140625" style="2" customWidth="1"/>
    <col min="2305" max="2305" width="6.7109375" style="2" customWidth="1"/>
    <col min="2306" max="2306" width="15.7109375" style="2" customWidth="1"/>
    <col min="2307" max="2307" width="18.7109375" style="2" customWidth="1"/>
    <col min="2308" max="2308" width="75.7109375" style="2" customWidth="1"/>
    <col min="2309" max="2309" width="9.7109375" style="2" customWidth="1"/>
    <col min="2310" max="2310" width="12.7109375" style="2" customWidth="1"/>
    <col min="2311" max="2312" width="14.7109375" style="2" customWidth="1"/>
    <col min="2313" max="2318" width="9.140625" style="2" customWidth="1"/>
    <col min="2319" max="2320" width="9.140625" style="2" hidden="1" customWidth="1"/>
    <col min="2321" max="2560" width="9.140625" style="2" customWidth="1"/>
    <col min="2561" max="2561" width="6.7109375" style="2" customWidth="1"/>
    <col min="2562" max="2562" width="15.7109375" style="2" customWidth="1"/>
    <col min="2563" max="2563" width="18.7109375" style="2" customWidth="1"/>
    <col min="2564" max="2564" width="75.7109375" style="2" customWidth="1"/>
    <col min="2565" max="2565" width="9.7109375" style="2" customWidth="1"/>
    <col min="2566" max="2566" width="12.7109375" style="2" customWidth="1"/>
    <col min="2567" max="2568" width="14.7109375" style="2" customWidth="1"/>
    <col min="2569" max="2574" width="9.140625" style="2" customWidth="1"/>
    <col min="2575" max="2576" width="9.140625" style="2" hidden="1" customWidth="1"/>
    <col min="2577" max="2816" width="9.140625" style="2" customWidth="1"/>
    <col min="2817" max="2817" width="6.7109375" style="2" customWidth="1"/>
    <col min="2818" max="2818" width="15.7109375" style="2" customWidth="1"/>
    <col min="2819" max="2819" width="18.7109375" style="2" customWidth="1"/>
    <col min="2820" max="2820" width="75.7109375" style="2" customWidth="1"/>
    <col min="2821" max="2821" width="9.7109375" style="2" customWidth="1"/>
    <col min="2822" max="2822" width="12.7109375" style="2" customWidth="1"/>
    <col min="2823" max="2824" width="14.7109375" style="2" customWidth="1"/>
    <col min="2825" max="2830" width="9.140625" style="2" customWidth="1"/>
    <col min="2831" max="2832" width="9.140625" style="2" hidden="1" customWidth="1"/>
    <col min="2833" max="3072" width="9.140625" style="2" customWidth="1"/>
    <col min="3073" max="3073" width="6.7109375" style="2" customWidth="1"/>
    <col min="3074" max="3074" width="15.7109375" style="2" customWidth="1"/>
    <col min="3075" max="3075" width="18.7109375" style="2" customWidth="1"/>
    <col min="3076" max="3076" width="75.7109375" style="2" customWidth="1"/>
    <col min="3077" max="3077" width="9.7109375" style="2" customWidth="1"/>
    <col min="3078" max="3078" width="12.7109375" style="2" customWidth="1"/>
    <col min="3079" max="3080" width="14.7109375" style="2" customWidth="1"/>
    <col min="3081" max="3086" width="9.140625" style="2" customWidth="1"/>
    <col min="3087" max="3088" width="9.140625" style="2" hidden="1" customWidth="1"/>
    <col min="3089" max="3328" width="9.140625" style="2" customWidth="1"/>
    <col min="3329" max="3329" width="6.7109375" style="2" customWidth="1"/>
    <col min="3330" max="3330" width="15.7109375" style="2" customWidth="1"/>
    <col min="3331" max="3331" width="18.7109375" style="2" customWidth="1"/>
    <col min="3332" max="3332" width="75.7109375" style="2" customWidth="1"/>
    <col min="3333" max="3333" width="9.7109375" style="2" customWidth="1"/>
    <col min="3334" max="3334" width="12.7109375" style="2" customWidth="1"/>
    <col min="3335" max="3336" width="14.7109375" style="2" customWidth="1"/>
    <col min="3337" max="3342" width="9.140625" style="2" customWidth="1"/>
    <col min="3343" max="3344" width="9.140625" style="2" hidden="1" customWidth="1"/>
    <col min="3345" max="3584" width="9.140625" style="2" customWidth="1"/>
    <col min="3585" max="3585" width="6.7109375" style="2" customWidth="1"/>
    <col min="3586" max="3586" width="15.7109375" style="2" customWidth="1"/>
    <col min="3587" max="3587" width="18.7109375" style="2" customWidth="1"/>
    <col min="3588" max="3588" width="75.7109375" style="2" customWidth="1"/>
    <col min="3589" max="3589" width="9.7109375" style="2" customWidth="1"/>
    <col min="3590" max="3590" width="12.7109375" style="2" customWidth="1"/>
    <col min="3591" max="3592" width="14.7109375" style="2" customWidth="1"/>
    <col min="3593" max="3598" width="9.140625" style="2" customWidth="1"/>
    <col min="3599" max="3600" width="9.140625" style="2" hidden="1" customWidth="1"/>
    <col min="3601" max="3840" width="9.140625" style="2" customWidth="1"/>
    <col min="3841" max="3841" width="6.7109375" style="2" customWidth="1"/>
    <col min="3842" max="3842" width="15.7109375" style="2" customWidth="1"/>
    <col min="3843" max="3843" width="18.7109375" style="2" customWidth="1"/>
    <col min="3844" max="3844" width="75.7109375" style="2" customWidth="1"/>
    <col min="3845" max="3845" width="9.7109375" style="2" customWidth="1"/>
    <col min="3846" max="3846" width="12.7109375" style="2" customWidth="1"/>
    <col min="3847" max="3848" width="14.7109375" style="2" customWidth="1"/>
    <col min="3849" max="3854" width="9.140625" style="2" customWidth="1"/>
    <col min="3855" max="3856" width="9.140625" style="2" hidden="1" customWidth="1"/>
    <col min="3857" max="4096" width="9.140625" style="2" customWidth="1"/>
    <col min="4097" max="4097" width="6.7109375" style="2" customWidth="1"/>
    <col min="4098" max="4098" width="15.7109375" style="2" customWidth="1"/>
    <col min="4099" max="4099" width="18.7109375" style="2" customWidth="1"/>
    <col min="4100" max="4100" width="75.7109375" style="2" customWidth="1"/>
    <col min="4101" max="4101" width="9.7109375" style="2" customWidth="1"/>
    <col min="4102" max="4102" width="12.7109375" style="2" customWidth="1"/>
    <col min="4103" max="4104" width="14.7109375" style="2" customWidth="1"/>
    <col min="4105" max="4110" width="9.140625" style="2" customWidth="1"/>
    <col min="4111" max="4112" width="9.140625" style="2" hidden="1" customWidth="1"/>
    <col min="4113" max="4352" width="9.140625" style="2" customWidth="1"/>
    <col min="4353" max="4353" width="6.7109375" style="2" customWidth="1"/>
    <col min="4354" max="4354" width="15.7109375" style="2" customWidth="1"/>
    <col min="4355" max="4355" width="18.7109375" style="2" customWidth="1"/>
    <col min="4356" max="4356" width="75.7109375" style="2" customWidth="1"/>
    <col min="4357" max="4357" width="9.7109375" style="2" customWidth="1"/>
    <col min="4358" max="4358" width="12.7109375" style="2" customWidth="1"/>
    <col min="4359" max="4360" width="14.7109375" style="2" customWidth="1"/>
    <col min="4361" max="4366" width="9.140625" style="2" customWidth="1"/>
    <col min="4367" max="4368" width="9.140625" style="2" hidden="1" customWidth="1"/>
    <col min="4369" max="4608" width="9.140625" style="2" customWidth="1"/>
    <col min="4609" max="4609" width="6.7109375" style="2" customWidth="1"/>
    <col min="4610" max="4610" width="15.7109375" style="2" customWidth="1"/>
    <col min="4611" max="4611" width="18.7109375" style="2" customWidth="1"/>
    <col min="4612" max="4612" width="75.7109375" style="2" customWidth="1"/>
    <col min="4613" max="4613" width="9.7109375" style="2" customWidth="1"/>
    <col min="4614" max="4614" width="12.7109375" style="2" customWidth="1"/>
    <col min="4615" max="4616" width="14.7109375" style="2" customWidth="1"/>
    <col min="4617" max="4622" width="9.140625" style="2" customWidth="1"/>
    <col min="4623" max="4624" width="9.140625" style="2" hidden="1" customWidth="1"/>
    <col min="4625" max="4864" width="9.140625" style="2" customWidth="1"/>
    <col min="4865" max="4865" width="6.7109375" style="2" customWidth="1"/>
    <col min="4866" max="4866" width="15.7109375" style="2" customWidth="1"/>
    <col min="4867" max="4867" width="18.7109375" style="2" customWidth="1"/>
    <col min="4868" max="4868" width="75.7109375" style="2" customWidth="1"/>
    <col min="4869" max="4869" width="9.7109375" style="2" customWidth="1"/>
    <col min="4870" max="4870" width="12.7109375" style="2" customWidth="1"/>
    <col min="4871" max="4872" width="14.7109375" style="2" customWidth="1"/>
    <col min="4873" max="4878" width="9.140625" style="2" customWidth="1"/>
    <col min="4879" max="4880" width="9.140625" style="2" hidden="1" customWidth="1"/>
    <col min="4881" max="5120" width="9.140625" style="2" customWidth="1"/>
    <col min="5121" max="5121" width="6.7109375" style="2" customWidth="1"/>
    <col min="5122" max="5122" width="15.7109375" style="2" customWidth="1"/>
    <col min="5123" max="5123" width="18.7109375" style="2" customWidth="1"/>
    <col min="5124" max="5124" width="75.7109375" style="2" customWidth="1"/>
    <col min="5125" max="5125" width="9.7109375" style="2" customWidth="1"/>
    <col min="5126" max="5126" width="12.7109375" style="2" customWidth="1"/>
    <col min="5127" max="5128" width="14.7109375" style="2" customWidth="1"/>
    <col min="5129" max="5134" width="9.140625" style="2" customWidth="1"/>
    <col min="5135" max="5136" width="9.140625" style="2" hidden="1" customWidth="1"/>
    <col min="5137" max="5376" width="9.140625" style="2" customWidth="1"/>
    <col min="5377" max="5377" width="6.7109375" style="2" customWidth="1"/>
    <col min="5378" max="5378" width="15.7109375" style="2" customWidth="1"/>
    <col min="5379" max="5379" width="18.7109375" style="2" customWidth="1"/>
    <col min="5380" max="5380" width="75.7109375" style="2" customWidth="1"/>
    <col min="5381" max="5381" width="9.7109375" style="2" customWidth="1"/>
    <col min="5382" max="5382" width="12.7109375" style="2" customWidth="1"/>
    <col min="5383" max="5384" width="14.7109375" style="2" customWidth="1"/>
    <col min="5385" max="5390" width="9.140625" style="2" customWidth="1"/>
    <col min="5391" max="5392" width="9.140625" style="2" hidden="1" customWidth="1"/>
    <col min="5393" max="5632" width="9.140625" style="2" customWidth="1"/>
    <col min="5633" max="5633" width="6.7109375" style="2" customWidth="1"/>
    <col min="5634" max="5634" width="15.7109375" style="2" customWidth="1"/>
    <col min="5635" max="5635" width="18.7109375" style="2" customWidth="1"/>
    <col min="5636" max="5636" width="75.7109375" style="2" customWidth="1"/>
    <col min="5637" max="5637" width="9.7109375" style="2" customWidth="1"/>
    <col min="5638" max="5638" width="12.7109375" style="2" customWidth="1"/>
    <col min="5639" max="5640" width="14.7109375" style="2" customWidth="1"/>
    <col min="5641" max="5646" width="9.140625" style="2" customWidth="1"/>
    <col min="5647" max="5648" width="9.140625" style="2" hidden="1" customWidth="1"/>
    <col min="5649" max="5888" width="9.140625" style="2" customWidth="1"/>
    <col min="5889" max="5889" width="6.7109375" style="2" customWidth="1"/>
    <col min="5890" max="5890" width="15.7109375" style="2" customWidth="1"/>
    <col min="5891" max="5891" width="18.7109375" style="2" customWidth="1"/>
    <col min="5892" max="5892" width="75.7109375" style="2" customWidth="1"/>
    <col min="5893" max="5893" width="9.7109375" style="2" customWidth="1"/>
    <col min="5894" max="5894" width="12.7109375" style="2" customWidth="1"/>
    <col min="5895" max="5896" width="14.7109375" style="2" customWidth="1"/>
    <col min="5897" max="5902" width="9.140625" style="2" customWidth="1"/>
    <col min="5903" max="5904" width="9.140625" style="2" hidden="1" customWidth="1"/>
    <col min="5905" max="6144" width="9.140625" style="2" customWidth="1"/>
    <col min="6145" max="6145" width="6.7109375" style="2" customWidth="1"/>
    <col min="6146" max="6146" width="15.7109375" style="2" customWidth="1"/>
    <col min="6147" max="6147" width="18.7109375" style="2" customWidth="1"/>
    <col min="6148" max="6148" width="75.7109375" style="2" customWidth="1"/>
    <col min="6149" max="6149" width="9.7109375" style="2" customWidth="1"/>
    <col min="6150" max="6150" width="12.7109375" style="2" customWidth="1"/>
    <col min="6151" max="6152" width="14.7109375" style="2" customWidth="1"/>
    <col min="6153" max="6158" width="9.140625" style="2" customWidth="1"/>
    <col min="6159" max="6160" width="9.140625" style="2" hidden="1" customWidth="1"/>
    <col min="6161" max="6400" width="9.140625" style="2" customWidth="1"/>
    <col min="6401" max="6401" width="6.7109375" style="2" customWidth="1"/>
    <col min="6402" max="6402" width="15.7109375" style="2" customWidth="1"/>
    <col min="6403" max="6403" width="18.7109375" style="2" customWidth="1"/>
    <col min="6404" max="6404" width="75.7109375" style="2" customWidth="1"/>
    <col min="6405" max="6405" width="9.7109375" style="2" customWidth="1"/>
    <col min="6406" max="6406" width="12.7109375" style="2" customWidth="1"/>
    <col min="6407" max="6408" width="14.7109375" style="2" customWidth="1"/>
    <col min="6409" max="6414" width="9.140625" style="2" customWidth="1"/>
    <col min="6415" max="6416" width="9.140625" style="2" hidden="1" customWidth="1"/>
    <col min="6417" max="6656" width="9.140625" style="2" customWidth="1"/>
    <col min="6657" max="6657" width="6.7109375" style="2" customWidth="1"/>
    <col min="6658" max="6658" width="15.7109375" style="2" customWidth="1"/>
    <col min="6659" max="6659" width="18.7109375" style="2" customWidth="1"/>
    <col min="6660" max="6660" width="75.7109375" style="2" customWidth="1"/>
    <col min="6661" max="6661" width="9.7109375" style="2" customWidth="1"/>
    <col min="6662" max="6662" width="12.7109375" style="2" customWidth="1"/>
    <col min="6663" max="6664" width="14.7109375" style="2" customWidth="1"/>
    <col min="6665" max="6670" width="9.140625" style="2" customWidth="1"/>
    <col min="6671" max="6672" width="9.140625" style="2" hidden="1" customWidth="1"/>
    <col min="6673" max="6912" width="9.140625" style="2" customWidth="1"/>
    <col min="6913" max="6913" width="6.7109375" style="2" customWidth="1"/>
    <col min="6914" max="6914" width="15.7109375" style="2" customWidth="1"/>
    <col min="6915" max="6915" width="18.7109375" style="2" customWidth="1"/>
    <col min="6916" max="6916" width="75.7109375" style="2" customWidth="1"/>
    <col min="6917" max="6917" width="9.7109375" style="2" customWidth="1"/>
    <col min="6918" max="6918" width="12.7109375" style="2" customWidth="1"/>
    <col min="6919" max="6920" width="14.7109375" style="2" customWidth="1"/>
    <col min="6921" max="6926" width="9.140625" style="2" customWidth="1"/>
    <col min="6927" max="6928" width="9.140625" style="2" hidden="1" customWidth="1"/>
    <col min="6929" max="7168" width="9.140625" style="2" customWidth="1"/>
    <col min="7169" max="7169" width="6.7109375" style="2" customWidth="1"/>
    <col min="7170" max="7170" width="15.7109375" style="2" customWidth="1"/>
    <col min="7171" max="7171" width="18.7109375" style="2" customWidth="1"/>
    <col min="7172" max="7172" width="75.7109375" style="2" customWidth="1"/>
    <col min="7173" max="7173" width="9.7109375" style="2" customWidth="1"/>
    <col min="7174" max="7174" width="12.7109375" style="2" customWidth="1"/>
    <col min="7175" max="7176" width="14.7109375" style="2" customWidth="1"/>
    <col min="7177" max="7182" width="9.140625" style="2" customWidth="1"/>
    <col min="7183" max="7184" width="9.140625" style="2" hidden="1" customWidth="1"/>
    <col min="7185" max="7424" width="9.140625" style="2" customWidth="1"/>
    <col min="7425" max="7425" width="6.7109375" style="2" customWidth="1"/>
    <col min="7426" max="7426" width="15.7109375" style="2" customWidth="1"/>
    <col min="7427" max="7427" width="18.7109375" style="2" customWidth="1"/>
    <col min="7428" max="7428" width="75.7109375" style="2" customWidth="1"/>
    <col min="7429" max="7429" width="9.7109375" style="2" customWidth="1"/>
    <col min="7430" max="7430" width="12.7109375" style="2" customWidth="1"/>
    <col min="7431" max="7432" width="14.7109375" style="2" customWidth="1"/>
    <col min="7433" max="7438" width="9.140625" style="2" customWidth="1"/>
    <col min="7439" max="7440" width="9.140625" style="2" hidden="1" customWidth="1"/>
    <col min="7441" max="7680" width="9.140625" style="2" customWidth="1"/>
    <col min="7681" max="7681" width="6.7109375" style="2" customWidth="1"/>
    <col min="7682" max="7682" width="15.7109375" style="2" customWidth="1"/>
    <col min="7683" max="7683" width="18.7109375" style="2" customWidth="1"/>
    <col min="7684" max="7684" width="75.7109375" style="2" customWidth="1"/>
    <col min="7685" max="7685" width="9.7109375" style="2" customWidth="1"/>
    <col min="7686" max="7686" width="12.7109375" style="2" customWidth="1"/>
    <col min="7687" max="7688" width="14.7109375" style="2" customWidth="1"/>
    <col min="7689" max="7694" width="9.140625" style="2" customWidth="1"/>
    <col min="7695" max="7696" width="9.140625" style="2" hidden="1" customWidth="1"/>
    <col min="7697" max="7936" width="9.140625" style="2" customWidth="1"/>
    <col min="7937" max="7937" width="6.7109375" style="2" customWidth="1"/>
    <col min="7938" max="7938" width="15.7109375" style="2" customWidth="1"/>
    <col min="7939" max="7939" width="18.7109375" style="2" customWidth="1"/>
    <col min="7940" max="7940" width="75.7109375" style="2" customWidth="1"/>
    <col min="7941" max="7941" width="9.7109375" style="2" customWidth="1"/>
    <col min="7942" max="7942" width="12.7109375" style="2" customWidth="1"/>
    <col min="7943" max="7944" width="14.7109375" style="2" customWidth="1"/>
    <col min="7945" max="7950" width="9.140625" style="2" customWidth="1"/>
    <col min="7951" max="7952" width="9.140625" style="2" hidden="1" customWidth="1"/>
    <col min="7953" max="8192" width="9.140625" style="2" customWidth="1"/>
    <col min="8193" max="8193" width="6.7109375" style="2" customWidth="1"/>
    <col min="8194" max="8194" width="15.7109375" style="2" customWidth="1"/>
    <col min="8195" max="8195" width="18.7109375" style="2" customWidth="1"/>
    <col min="8196" max="8196" width="75.7109375" style="2" customWidth="1"/>
    <col min="8197" max="8197" width="9.7109375" style="2" customWidth="1"/>
    <col min="8198" max="8198" width="12.7109375" style="2" customWidth="1"/>
    <col min="8199" max="8200" width="14.7109375" style="2" customWidth="1"/>
    <col min="8201" max="8206" width="9.140625" style="2" customWidth="1"/>
    <col min="8207" max="8208" width="9.140625" style="2" hidden="1" customWidth="1"/>
    <col min="8209" max="8448" width="9.140625" style="2" customWidth="1"/>
    <col min="8449" max="8449" width="6.7109375" style="2" customWidth="1"/>
    <col min="8450" max="8450" width="15.7109375" style="2" customWidth="1"/>
    <col min="8451" max="8451" width="18.7109375" style="2" customWidth="1"/>
    <col min="8452" max="8452" width="75.7109375" style="2" customWidth="1"/>
    <col min="8453" max="8453" width="9.7109375" style="2" customWidth="1"/>
    <col min="8454" max="8454" width="12.7109375" style="2" customWidth="1"/>
    <col min="8455" max="8456" width="14.7109375" style="2" customWidth="1"/>
    <col min="8457" max="8462" width="9.140625" style="2" customWidth="1"/>
    <col min="8463" max="8464" width="9.140625" style="2" hidden="1" customWidth="1"/>
    <col min="8465" max="8704" width="9.140625" style="2" customWidth="1"/>
    <col min="8705" max="8705" width="6.7109375" style="2" customWidth="1"/>
    <col min="8706" max="8706" width="15.7109375" style="2" customWidth="1"/>
    <col min="8707" max="8707" width="18.7109375" style="2" customWidth="1"/>
    <col min="8708" max="8708" width="75.7109375" style="2" customWidth="1"/>
    <col min="8709" max="8709" width="9.7109375" style="2" customWidth="1"/>
    <col min="8710" max="8710" width="12.7109375" style="2" customWidth="1"/>
    <col min="8711" max="8712" width="14.7109375" style="2" customWidth="1"/>
    <col min="8713" max="8718" width="9.140625" style="2" customWidth="1"/>
    <col min="8719" max="8720" width="9.140625" style="2" hidden="1" customWidth="1"/>
    <col min="8721" max="8960" width="9.140625" style="2" customWidth="1"/>
    <col min="8961" max="8961" width="6.7109375" style="2" customWidth="1"/>
    <col min="8962" max="8962" width="15.7109375" style="2" customWidth="1"/>
    <col min="8963" max="8963" width="18.7109375" style="2" customWidth="1"/>
    <col min="8964" max="8964" width="75.7109375" style="2" customWidth="1"/>
    <col min="8965" max="8965" width="9.7109375" style="2" customWidth="1"/>
    <col min="8966" max="8966" width="12.7109375" style="2" customWidth="1"/>
    <col min="8967" max="8968" width="14.7109375" style="2" customWidth="1"/>
    <col min="8969" max="8974" width="9.140625" style="2" customWidth="1"/>
    <col min="8975" max="8976" width="9.140625" style="2" hidden="1" customWidth="1"/>
    <col min="8977" max="9216" width="9.140625" style="2" customWidth="1"/>
    <col min="9217" max="9217" width="6.7109375" style="2" customWidth="1"/>
    <col min="9218" max="9218" width="15.7109375" style="2" customWidth="1"/>
    <col min="9219" max="9219" width="18.7109375" style="2" customWidth="1"/>
    <col min="9220" max="9220" width="75.7109375" style="2" customWidth="1"/>
    <col min="9221" max="9221" width="9.7109375" style="2" customWidth="1"/>
    <col min="9222" max="9222" width="12.7109375" style="2" customWidth="1"/>
    <col min="9223" max="9224" width="14.7109375" style="2" customWidth="1"/>
    <col min="9225" max="9230" width="9.140625" style="2" customWidth="1"/>
    <col min="9231" max="9232" width="9.140625" style="2" hidden="1" customWidth="1"/>
    <col min="9233" max="9472" width="9.140625" style="2" customWidth="1"/>
    <col min="9473" max="9473" width="6.7109375" style="2" customWidth="1"/>
    <col min="9474" max="9474" width="15.7109375" style="2" customWidth="1"/>
    <col min="9475" max="9475" width="18.7109375" style="2" customWidth="1"/>
    <col min="9476" max="9476" width="75.7109375" style="2" customWidth="1"/>
    <col min="9477" max="9477" width="9.7109375" style="2" customWidth="1"/>
    <col min="9478" max="9478" width="12.7109375" style="2" customWidth="1"/>
    <col min="9479" max="9480" width="14.7109375" style="2" customWidth="1"/>
    <col min="9481" max="9486" width="9.140625" style="2" customWidth="1"/>
    <col min="9487" max="9488" width="9.140625" style="2" hidden="1" customWidth="1"/>
    <col min="9489" max="9728" width="9.140625" style="2" customWidth="1"/>
    <col min="9729" max="9729" width="6.7109375" style="2" customWidth="1"/>
    <col min="9730" max="9730" width="15.7109375" style="2" customWidth="1"/>
    <col min="9731" max="9731" width="18.7109375" style="2" customWidth="1"/>
    <col min="9732" max="9732" width="75.7109375" style="2" customWidth="1"/>
    <col min="9733" max="9733" width="9.7109375" style="2" customWidth="1"/>
    <col min="9734" max="9734" width="12.7109375" style="2" customWidth="1"/>
    <col min="9735" max="9736" width="14.7109375" style="2" customWidth="1"/>
    <col min="9737" max="9742" width="9.140625" style="2" customWidth="1"/>
    <col min="9743" max="9744" width="9.140625" style="2" hidden="1" customWidth="1"/>
    <col min="9745" max="9984" width="9.140625" style="2" customWidth="1"/>
    <col min="9985" max="9985" width="6.7109375" style="2" customWidth="1"/>
    <col min="9986" max="9986" width="15.7109375" style="2" customWidth="1"/>
    <col min="9987" max="9987" width="18.7109375" style="2" customWidth="1"/>
    <col min="9988" max="9988" width="75.7109375" style="2" customWidth="1"/>
    <col min="9989" max="9989" width="9.7109375" style="2" customWidth="1"/>
    <col min="9990" max="9990" width="12.7109375" style="2" customWidth="1"/>
    <col min="9991" max="9992" width="14.7109375" style="2" customWidth="1"/>
    <col min="9993" max="9998" width="9.140625" style="2" customWidth="1"/>
    <col min="9999" max="10000" width="9.140625" style="2" hidden="1" customWidth="1"/>
    <col min="10001" max="10240" width="9.140625" style="2" customWidth="1"/>
    <col min="10241" max="10241" width="6.7109375" style="2" customWidth="1"/>
    <col min="10242" max="10242" width="15.7109375" style="2" customWidth="1"/>
    <col min="10243" max="10243" width="18.7109375" style="2" customWidth="1"/>
    <col min="10244" max="10244" width="75.7109375" style="2" customWidth="1"/>
    <col min="10245" max="10245" width="9.7109375" style="2" customWidth="1"/>
    <col min="10246" max="10246" width="12.7109375" style="2" customWidth="1"/>
    <col min="10247" max="10248" width="14.7109375" style="2" customWidth="1"/>
    <col min="10249" max="10254" width="9.140625" style="2" customWidth="1"/>
    <col min="10255" max="10256" width="9.140625" style="2" hidden="1" customWidth="1"/>
    <col min="10257" max="10496" width="9.140625" style="2" customWidth="1"/>
    <col min="10497" max="10497" width="6.7109375" style="2" customWidth="1"/>
    <col min="10498" max="10498" width="15.7109375" style="2" customWidth="1"/>
    <col min="10499" max="10499" width="18.7109375" style="2" customWidth="1"/>
    <col min="10500" max="10500" width="75.7109375" style="2" customWidth="1"/>
    <col min="10501" max="10501" width="9.7109375" style="2" customWidth="1"/>
    <col min="10502" max="10502" width="12.7109375" style="2" customWidth="1"/>
    <col min="10503" max="10504" width="14.7109375" style="2" customWidth="1"/>
    <col min="10505" max="10510" width="9.140625" style="2" customWidth="1"/>
    <col min="10511" max="10512" width="9.140625" style="2" hidden="1" customWidth="1"/>
    <col min="10513" max="10752" width="9.140625" style="2" customWidth="1"/>
    <col min="10753" max="10753" width="6.7109375" style="2" customWidth="1"/>
    <col min="10754" max="10754" width="15.7109375" style="2" customWidth="1"/>
    <col min="10755" max="10755" width="18.7109375" style="2" customWidth="1"/>
    <col min="10756" max="10756" width="75.7109375" style="2" customWidth="1"/>
    <col min="10757" max="10757" width="9.7109375" style="2" customWidth="1"/>
    <col min="10758" max="10758" width="12.7109375" style="2" customWidth="1"/>
    <col min="10759" max="10760" width="14.7109375" style="2" customWidth="1"/>
    <col min="10761" max="10766" width="9.140625" style="2" customWidth="1"/>
    <col min="10767" max="10768" width="9.140625" style="2" hidden="1" customWidth="1"/>
    <col min="10769" max="11008" width="9.140625" style="2" customWidth="1"/>
    <col min="11009" max="11009" width="6.7109375" style="2" customWidth="1"/>
    <col min="11010" max="11010" width="15.7109375" style="2" customWidth="1"/>
    <col min="11011" max="11011" width="18.7109375" style="2" customWidth="1"/>
    <col min="11012" max="11012" width="75.7109375" style="2" customWidth="1"/>
    <col min="11013" max="11013" width="9.7109375" style="2" customWidth="1"/>
    <col min="11014" max="11014" width="12.7109375" style="2" customWidth="1"/>
    <col min="11015" max="11016" width="14.7109375" style="2" customWidth="1"/>
    <col min="11017" max="11022" width="9.140625" style="2" customWidth="1"/>
    <col min="11023" max="11024" width="9.140625" style="2" hidden="1" customWidth="1"/>
    <col min="11025" max="11264" width="9.140625" style="2" customWidth="1"/>
    <col min="11265" max="11265" width="6.7109375" style="2" customWidth="1"/>
    <col min="11266" max="11266" width="15.7109375" style="2" customWidth="1"/>
    <col min="11267" max="11267" width="18.7109375" style="2" customWidth="1"/>
    <col min="11268" max="11268" width="75.7109375" style="2" customWidth="1"/>
    <col min="11269" max="11269" width="9.7109375" style="2" customWidth="1"/>
    <col min="11270" max="11270" width="12.7109375" style="2" customWidth="1"/>
    <col min="11271" max="11272" width="14.7109375" style="2" customWidth="1"/>
    <col min="11273" max="11278" width="9.140625" style="2" customWidth="1"/>
    <col min="11279" max="11280" width="9.140625" style="2" hidden="1" customWidth="1"/>
    <col min="11281" max="11520" width="9.140625" style="2" customWidth="1"/>
    <col min="11521" max="11521" width="6.7109375" style="2" customWidth="1"/>
    <col min="11522" max="11522" width="15.7109375" style="2" customWidth="1"/>
    <col min="11523" max="11523" width="18.7109375" style="2" customWidth="1"/>
    <col min="11524" max="11524" width="75.7109375" style="2" customWidth="1"/>
    <col min="11525" max="11525" width="9.7109375" style="2" customWidth="1"/>
    <col min="11526" max="11526" width="12.7109375" style="2" customWidth="1"/>
    <col min="11527" max="11528" width="14.7109375" style="2" customWidth="1"/>
    <col min="11529" max="11534" width="9.140625" style="2" customWidth="1"/>
    <col min="11535" max="11536" width="9.140625" style="2" hidden="1" customWidth="1"/>
    <col min="11537" max="11776" width="9.140625" style="2" customWidth="1"/>
    <col min="11777" max="11777" width="6.7109375" style="2" customWidth="1"/>
    <col min="11778" max="11778" width="15.7109375" style="2" customWidth="1"/>
    <col min="11779" max="11779" width="18.7109375" style="2" customWidth="1"/>
    <col min="11780" max="11780" width="75.7109375" style="2" customWidth="1"/>
    <col min="11781" max="11781" width="9.7109375" style="2" customWidth="1"/>
    <col min="11782" max="11782" width="12.7109375" style="2" customWidth="1"/>
    <col min="11783" max="11784" width="14.7109375" style="2" customWidth="1"/>
    <col min="11785" max="11790" width="9.140625" style="2" customWidth="1"/>
    <col min="11791" max="11792" width="9.140625" style="2" hidden="1" customWidth="1"/>
    <col min="11793" max="12032" width="9.140625" style="2" customWidth="1"/>
    <col min="12033" max="12033" width="6.7109375" style="2" customWidth="1"/>
    <col min="12034" max="12034" width="15.7109375" style="2" customWidth="1"/>
    <col min="12035" max="12035" width="18.7109375" style="2" customWidth="1"/>
    <col min="12036" max="12036" width="75.7109375" style="2" customWidth="1"/>
    <col min="12037" max="12037" width="9.7109375" style="2" customWidth="1"/>
    <col min="12038" max="12038" width="12.7109375" style="2" customWidth="1"/>
    <col min="12039" max="12040" width="14.7109375" style="2" customWidth="1"/>
    <col min="12041" max="12046" width="9.140625" style="2" customWidth="1"/>
    <col min="12047" max="12048" width="9.140625" style="2" hidden="1" customWidth="1"/>
    <col min="12049" max="12288" width="9.140625" style="2" customWidth="1"/>
    <col min="12289" max="12289" width="6.7109375" style="2" customWidth="1"/>
    <col min="12290" max="12290" width="15.7109375" style="2" customWidth="1"/>
    <col min="12291" max="12291" width="18.7109375" style="2" customWidth="1"/>
    <col min="12292" max="12292" width="75.7109375" style="2" customWidth="1"/>
    <col min="12293" max="12293" width="9.7109375" style="2" customWidth="1"/>
    <col min="12294" max="12294" width="12.7109375" style="2" customWidth="1"/>
    <col min="12295" max="12296" width="14.7109375" style="2" customWidth="1"/>
    <col min="12297" max="12302" width="9.140625" style="2" customWidth="1"/>
    <col min="12303" max="12304" width="9.140625" style="2" hidden="1" customWidth="1"/>
    <col min="12305" max="12544" width="9.140625" style="2" customWidth="1"/>
    <col min="12545" max="12545" width="6.7109375" style="2" customWidth="1"/>
    <col min="12546" max="12546" width="15.7109375" style="2" customWidth="1"/>
    <col min="12547" max="12547" width="18.7109375" style="2" customWidth="1"/>
    <col min="12548" max="12548" width="75.7109375" style="2" customWidth="1"/>
    <col min="12549" max="12549" width="9.7109375" style="2" customWidth="1"/>
    <col min="12550" max="12550" width="12.7109375" style="2" customWidth="1"/>
    <col min="12551" max="12552" width="14.7109375" style="2" customWidth="1"/>
    <col min="12553" max="12558" width="9.140625" style="2" customWidth="1"/>
    <col min="12559" max="12560" width="9.140625" style="2" hidden="1" customWidth="1"/>
    <col min="12561" max="12800" width="9.140625" style="2" customWidth="1"/>
    <col min="12801" max="12801" width="6.7109375" style="2" customWidth="1"/>
    <col min="12802" max="12802" width="15.7109375" style="2" customWidth="1"/>
    <col min="12803" max="12803" width="18.7109375" style="2" customWidth="1"/>
    <col min="12804" max="12804" width="75.7109375" style="2" customWidth="1"/>
    <col min="12805" max="12805" width="9.7109375" style="2" customWidth="1"/>
    <col min="12806" max="12806" width="12.7109375" style="2" customWidth="1"/>
    <col min="12807" max="12808" width="14.7109375" style="2" customWidth="1"/>
    <col min="12809" max="12814" width="9.140625" style="2" customWidth="1"/>
    <col min="12815" max="12816" width="9.140625" style="2" hidden="1" customWidth="1"/>
    <col min="12817" max="13056" width="9.140625" style="2" customWidth="1"/>
    <col min="13057" max="13057" width="6.7109375" style="2" customWidth="1"/>
    <col min="13058" max="13058" width="15.7109375" style="2" customWidth="1"/>
    <col min="13059" max="13059" width="18.7109375" style="2" customWidth="1"/>
    <col min="13060" max="13060" width="75.7109375" style="2" customWidth="1"/>
    <col min="13061" max="13061" width="9.7109375" style="2" customWidth="1"/>
    <col min="13062" max="13062" width="12.7109375" style="2" customWidth="1"/>
    <col min="13063" max="13064" width="14.7109375" style="2" customWidth="1"/>
    <col min="13065" max="13070" width="9.140625" style="2" customWidth="1"/>
    <col min="13071" max="13072" width="9.140625" style="2" hidden="1" customWidth="1"/>
    <col min="13073" max="13312" width="9.140625" style="2" customWidth="1"/>
    <col min="13313" max="13313" width="6.7109375" style="2" customWidth="1"/>
    <col min="13314" max="13314" width="15.7109375" style="2" customWidth="1"/>
    <col min="13315" max="13315" width="18.7109375" style="2" customWidth="1"/>
    <col min="13316" max="13316" width="75.7109375" style="2" customWidth="1"/>
    <col min="13317" max="13317" width="9.7109375" style="2" customWidth="1"/>
    <col min="13318" max="13318" width="12.7109375" style="2" customWidth="1"/>
    <col min="13319" max="13320" width="14.7109375" style="2" customWidth="1"/>
    <col min="13321" max="13326" width="9.140625" style="2" customWidth="1"/>
    <col min="13327" max="13328" width="9.140625" style="2" hidden="1" customWidth="1"/>
    <col min="13329" max="13568" width="9.140625" style="2" customWidth="1"/>
    <col min="13569" max="13569" width="6.7109375" style="2" customWidth="1"/>
    <col min="13570" max="13570" width="15.7109375" style="2" customWidth="1"/>
    <col min="13571" max="13571" width="18.7109375" style="2" customWidth="1"/>
    <col min="13572" max="13572" width="75.7109375" style="2" customWidth="1"/>
    <col min="13573" max="13573" width="9.7109375" style="2" customWidth="1"/>
    <col min="13574" max="13574" width="12.7109375" style="2" customWidth="1"/>
    <col min="13575" max="13576" width="14.7109375" style="2" customWidth="1"/>
    <col min="13577" max="13582" width="9.140625" style="2" customWidth="1"/>
    <col min="13583" max="13584" width="9.140625" style="2" hidden="1" customWidth="1"/>
    <col min="13585" max="13824" width="9.140625" style="2" customWidth="1"/>
    <col min="13825" max="13825" width="6.7109375" style="2" customWidth="1"/>
    <col min="13826" max="13826" width="15.7109375" style="2" customWidth="1"/>
    <col min="13827" max="13827" width="18.7109375" style="2" customWidth="1"/>
    <col min="13828" max="13828" width="75.7109375" style="2" customWidth="1"/>
    <col min="13829" max="13829" width="9.7109375" style="2" customWidth="1"/>
    <col min="13830" max="13830" width="12.7109375" style="2" customWidth="1"/>
    <col min="13831" max="13832" width="14.7109375" style="2" customWidth="1"/>
    <col min="13833" max="13838" width="9.140625" style="2" customWidth="1"/>
    <col min="13839" max="13840" width="9.140625" style="2" hidden="1" customWidth="1"/>
    <col min="13841" max="14080" width="9.140625" style="2" customWidth="1"/>
    <col min="14081" max="14081" width="6.7109375" style="2" customWidth="1"/>
    <col min="14082" max="14082" width="15.7109375" style="2" customWidth="1"/>
    <col min="14083" max="14083" width="18.7109375" style="2" customWidth="1"/>
    <col min="14084" max="14084" width="75.7109375" style="2" customWidth="1"/>
    <col min="14085" max="14085" width="9.7109375" style="2" customWidth="1"/>
    <col min="14086" max="14086" width="12.7109375" style="2" customWidth="1"/>
    <col min="14087" max="14088" width="14.7109375" style="2" customWidth="1"/>
    <col min="14089" max="14094" width="9.140625" style="2" customWidth="1"/>
    <col min="14095" max="14096" width="9.140625" style="2" hidden="1" customWidth="1"/>
    <col min="14097" max="14336" width="9.140625" style="2" customWidth="1"/>
    <col min="14337" max="14337" width="6.7109375" style="2" customWidth="1"/>
    <col min="14338" max="14338" width="15.7109375" style="2" customWidth="1"/>
    <col min="14339" max="14339" width="18.7109375" style="2" customWidth="1"/>
    <col min="14340" max="14340" width="75.7109375" style="2" customWidth="1"/>
    <col min="14341" max="14341" width="9.7109375" style="2" customWidth="1"/>
    <col min="14342" max="14342" width="12.7109375" style="2" customWidth="1"/>
    <col min="14343" max="14344" width="14.7109375" style="2" customWidth="1"/>
    <col min="14345" max="14350" width="9.140625" style="2" customWidth="1"/>
    <col min="14351" max="14352" width="9.140625" style="2" hidden="1" customWidth="1"/>
    <col min="14353" max="14592" width="9.140625" style="2" customWidth="1"/>
    <col min="14593" max="14593" width="6.7109375" style="2" customWidth="1"/>
    <col min="14594" max="14594" width="15.7109375" style="2" customWidth="1"/>
    <col min="14595" max="14595" width="18.7109375" style="2" customWidth="1"/>
    <col min="14596" max="14596" width="75.7109375" style="2" customWidth="1"/>
    <col min="14597" max="14597" width="9.7109375" style="2" customWidth="1"/>
    <col min="14598" max="14598" width="12.7109375" style="2" customWidth="1"/>
    <col min="14599" max="14600" width="14.7109375" style="2" customWidth="1"/>
    <col min="14601" max="14606" width="9.140625" style="2" customWidth="1"/>
    <col min="14607" max="14608" width="9.140625" style="2" hidden="1" customWidth="1"/>
    <col min="14609" max="14848" width="9.140625" style="2" customWidth="1"/>
    <col min="14849" max="14849" width="6.7109375" style="2" customWidth="1"/>
    <col min="14850" max="14850" width="15.7109375" style="2" customWidth="1"/>
    <col min="14851" max="14851" width="18.7109375" style="2" customWidth="1"/>
    <col min="14852" max="14852" width="75.7109375" style="2" customWidth="1"/>
    <col min="14853" max="14853" width="9.7109375" style="2" customWidth="1"/>
    <col min="14854" max="14854" width="12.7109375" style="2" customWidth="1"/>
    <col min="14855" max="14856" width="14.7109375" style="2" customWidth="1"/>
    <col min="14857" max="14862" width="9.140625" style="2" customWidth="1"/>
    <col min="14863" max="14864" width="9.140625" style="2" hidden="1" customWidth="1"/>
    <col min="14865" max="15104" width="9.140625" style="2" customWidth="1"/>
    <col min="15105" max="15105" width="6.7109375" style="2" customWidth="1"/>
    <col min="15106" max="15106" width="15.7109375" style="2" customWidth="1"/>
    <col min="15107" max="15107" width="18.7109375" style="2" customWidth="1"/>
    <col min="15108" max="15108" width="75.7109375" style="2" customWidth="1"/>
    <col min="15109" max="15109" width="9.7109375" style="2" customWidth="1"/>
    <col min="15110" max="15110" width="12.7109375" style="2" customWidth="1"/>
    <col min="15111" max="15112" width="14.7109375" style="2" customWidth="1"/>
    <col min="15113" max="15118" width="9.140625" style="2" customWidth="1"/>
    <col min="15119" max="15120" width="9.140625" style="2" hidden="1" customWidth="1"/>
    <col min="15121" max="15360" width="9.140625" style="2" customWidth="1"/>
    <col min="15361" max="15361" width="6.7109375" style="2" customWidth="1"/>
    <col min="15362" max="15362" width="15.7109375" style="2" customWidth="1"/>
    <col min="15363" max="15363" width="18.7109375" style="2" customWidth="1"/>
    <col min="15364" max="15364" width="75.7109375" style="2" customWidth="1"/>
    <col min="15365" max="15365" width="9.7109375" style="2" customWidth="1"/>
    <col min="15366" max="15366" width="12.7109375" style="2" customWidth="1"/>
    <col min="15367" max="15368" width="14.7109375" style="2" customWidth="1"/>
    <col min="15369" max="15374" width="9.140625" style="2" customWidth="1"/>
    <col min="15375" max="15376" width="9.140625" style="2" hidden="1" customWidth="1"/>
    <col min="15377" max="15616" width="9.140625" style="2" customWidth="1"/>
    <col min="15617" max="15617" width="6.7109375" style="2" customWidth="1"/>
    <col min="15618" max="15618" width="15.7109375" style="2" customWidth="1"/>
    <col min="15619" max="15619" width="18.7109375" style="2" customWidth="1"/>
    <col min="15620" max="15620" width="75.7109375" style="2" customWidth="1"/>
    <col min="15621" max="15621" width="9.7109375" style="2" customWidth="1"/>
    <col min="15622" max="15622" width="12.7109375" style="2" customWidth="1"/>
    <col min="15623" max="15624" width="14.7109375" style="2" customWidth="1"/>
    <col min="15625" max="15630" width="9.140625" style="2" customWidth="1"/>
    <col min="15631" max="15632" width="9.140625" style="2" hidden="1" customWidth="1"/>
    <col min="15633" max="15872" width="9.140625" style="2" customWidth="1"/>
    <col min="15873" max="15873" width="6.7109375" style="2" customWidth="1"/>
    <col min="15874" max="15874" width="15.7109375" style="2" customWidth="1"/>
    <col min="15875" max="15875" width="18.7109375" style="2" customWidth="1"/>
    <col min="15876" max="15876" width="75.7109375" style="2" customWidth="1"/>
    <col min="15877" max="15877" width="9.7109375" style="2" customWidth="1"/>
    <col min="15878" max="15878" width="12.7109375" style="2" customWidth="1"/>
    <col min="15879" max="15880" width="14.7109375" style="2" customWidth="1"/>
    <col min="15881" max="15886" width="9.140625" style="2" customWidth="1"/>
    <col min="15887" max="15888" width="9.140625" style="2" hidden="1" customWidth="1"/>
    <col min="15889" max="16128" width="9.140625" style="2" customWidth="1"/>
    <col min="16129" max="16129" width="6.7109375" style="2" customWidth="1"/>
    <col min="16130" max="16130" width="15.7109375" style="2" customWidth="1"/>
    <col min="16131" max="16131" width="18.7109375" style="2" customWidth="1"/>
    <col min="16132" max="16132" width="75.7109375" style="2" customWidth="1"/>
    <col min="16133" max="16133" width="9.7109375" style="2" customWidth="1"/>
    <col min="16134" max="16134" width="12.7109375" style="2" customWidth="1"/>
    <col min="16135" max="16136" width="14.7109375" style="2" customWidth="1"/>
    <col min="16137" max="16142" width="9.140625" style="2" customWidth="1"/>
    <col min="16143" max="16144" width="9.140625" style="2" hidden="1" customWidth="1"/>
    <col min="16145" max="16384" width="9.140625" style="2" customWidth="1"/>
  </cols>
  <sheetData>
    <row r="1" ht="12.75" customHeight="1">
      <c r="A1" s="1"/>
    </row>
    <row r="2" ht="12.75" customHeight="1">
      <c r="C2" s="3"/>
    </row>
    <row r="4" spans="1:5" ht="12.75" customHeight="1">
      <c r="A4" s="2" t="s">
        <v>0</v>
      </c>
      <c r="C4" s="1"/>
      <c r="D4" s="1" t="s">
        <v>35</v>
      </c>
      <c r="E4" s="1"/>
    </row>
    <row r="5" spans="1:5" ht="12.75" customHeight="1">
      <c r="A5" s="2" t="s">
        <v>1</v>
      </c>
      <c r="C5" s="1"/>
      <c r="D5" s="1" t="s">
        <v>36</v>
      </c>
      <c r="E5" s="1"/>
    </row>
    <row r="6" spans="1:5" ht="12.75" customHeight="1">
      <c r="A6" s="2" t="s">
        <v>2</v>
      </c>
      <c r="C6" s="1"/>
      <c r="D6" s="1" t="s">
        <v>36</v>
      </c>
      <c r="E6" s="1"/>
    </row>
    <row r="7" spans="3:5" ht="12.75" customHeight="1">
      <c r="C7" s="1"/>
      <c r="D7" s="1"/>
      <c r="E7" s="1"/>
    </row>
    <row r="8" spans="1:16" ht="12.75" customHeight="1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/>
      <c r="O8" s="2" t="s">
        <v>10</v>
      </c>
      <c r="P8" s="2" t="s">
        <v>11</v>
      </c>
    </row>
    <row r="9" spans="1:15" ht="14.25">
      <c r="A9" s="14"/>
      <c r="B9" s="14"/>
      <c r="C9" s="14"/>
      <c r="D9" s="14"/>
      <c r="E9" s="14"/>
      <c r="F9" s="14"/>
      <c r="G9" s="4" t="s">
        <v>12</v>
      </c>
      <c r="H9" s="4" t="s">
        <v>13</v>
      </c>
      <c r="O9" s="2" t="s">
        <v>11</v>
      </c>
    </row>
    <row r="10" spans="1:8" ht="14.25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21</v>
      </c>
    </row>
    <row r="11" spans="1:8" ht="12.75" customHeight="1">
      <c r="A11" s="5"/>
      <c r="B11" s="5"/>
      <c r="C11" s="5" t="s">
        <v>22</v>
      </c>
      <c r="D11" s="5" t="s">
        <v>23</v>
      </c>
      <c r="E11" s="5"/>
      <c r="F11" s="6"/>
      <c r="G11" s="5"/>
      <c r="H11" s="6"/>
    </row>
    <row r="12" spans="1:16" ht="12.75">
      <c r="A12" s="7"/>
      <c r="B12" s="7"/>
      <c r="C12" s="7" t="s">
        <v>24</v>
      </c>
      <c r="D12" s="7" t="s">
        <v>42</v>
      </c>
      <c r="E12" s="7" t="s">
        <v>25</v>
      </c>
      <c r="F12" s="11">
        <v>57</v>
      </c>
      <c r="G12" s="8"/>
      <c r="H12" s="9">
        <f>ROUND((G12*F12),2)</f>
        <v>0</v>
      </c>
      <c r="O12" s="2">
        <f>'[1]rekapitulace'!H8</f>
        <v>21</v>
      </c>
      <c r="P12" s="2">
        <f>ROUND(O12/100*H12,2)</f>
        <v>0</v>
      </c>
    </row>
    <row r="13" spans="4:6" ht="12.75">
      <c r="D13" s="12" t="s">
        <v>37</v>
      </c>
      <c r="E13" s="13"/>
      <c r="F13" s="13"/>
    </row>
    <row r="14" spans="1:8" ht="12.75">
      <c r="A14" s="7"/>
      <c r="B14" s="7"/>
      <c r="C14" s="7" t="s">
        <v>24</v>
      </c>
      <c r="D14" s="7" t="s">
        <v>40</v>
      </c>
      <c r="E14" s="7" t="s">
        <v>25</v>
      </c>
      <c r="F14" s="11">
        <v>57</v>
      </c>
      <c r="G14" s="8"/>
      <c r="H14" s="9">
        <f>ROUND((G14*F14),2)</f>
        <v>0</v>
      </c>
    </row>
    <row r="15" spans="4:6" ht="12.75">
      <c r="D15" s="12" t="s">
        <v>37</v>
      </c>
      <c r="E15" s="13"/>
      <c r="F15" s="13"/>
    </row>
    <row r="16" spans="1:8" ht="12.75">
      <c r="A16" s="7"/>
      <c r="B16" s="7"/>
      <c r="C16" s="7" t="s">
        <v>24</v>
      </c>
      <c r="D16" s="7" t="s">
        <v>43</v>
      </c>
      <c r="E16" s="7" t="s">
        <v>65</v>
      </c>
      <c r="F16" s="11">
        <f>57*44</f>
        <v>2508</v>
      </c>
      <c r="G16" s="8"/>
      <c r="H16" s="9">
        <f>ROUND((G16*F16),2)</f>
        <v>0</v>
      </c>
    </row>
    <row r="17" spans="4:6" ht="12.75">
      <c r="D17" s="12" t="s">
        <v>62</v>
      </c>
      <c r="E17" s="13"/>
      <c r="F17" s="13"/>
    </row>
    <row r="18" spans="1:16" ht="25.5">
      <c r="A18" s="7"/>
      <c r="B18" s="7"/>
      <c r="C18" s="7" t="s">
        <v>24</v>
      </c>
      <c r="D18" s="7" t="s">
        <v>26</v>
      </c>
      <c r="E18" s="7" t="s">
        <v>25</v>
      </c>
      <c r="F18" s="11">
        <v>10</v>
      </c>
      <c r="G18" s="8"/>
      <c r="H18" s="9">
        <f>ROUND((G18*F18),2)</f>
        <v>0</v>
      </c>
      <c r="O18" s="2">
        <f>'[1]rekapitulace'!H8</f>
        <v>21</v>
      </c>
      <c r="P18" s="2">
        <f>ROUND(O18/100*H18,2)</f>
        <v>0</v>
      </c>
    </row>
    <row r="19" spans="4:6" ht="12.75">
      <c r="D19" s="12" t="s">
        <v>44</v>
      </c>
      <c r="E19" s="13"/>
      <c r="F19" s="13"/>
    </row>
    <row r="20" spans="1:16" ht="25.5">
      <c r="A20" s="7"/>
      <c r="B20" s="7"/>
      <c r="C20" s="7" t="s">
        <v>24</v>
      </c>
      <c r="D20" s="7" t="s">
        <v>60</v>
      </c>
      <c r="E20" s="7" t="s">
        <v>25</v>
      </c>
      <c r="F20" s="11">
        <v>10</v>
      </c>
      <c r="G20" s="8"/>
      <c r="H20" s="9">
        <f>ROUND((G20*F20),2)</f>
        <v>0</v>
      </c>
      <c r="O20" s="2">
        <f>'[1]rekapitulace'!H8</f>
        <v>21</v>
      </c>
      <c r="P20" s="2">
        <f>ROUND(O20/100*H20,2)</f>
        <v>0</v>
      </c>
    </row>
    <row r="21" spans="4:6" ht="12.75">
      <c r="D21" s="12" t="s">
        <v>44</v>
      </c>
      <c r="E21" s="13"/>
      <c r="F21" s="13"/>
    </row>
    <row r="22" spans="1:16" ht="12.75">
      <c r="A22" s="7"/>
      <c r="B22" s="7"/>
      <c r="C22" s="7" t="s">
        <v>24</v>
      </c>
      <c r="D22" s="7" t="s">
        <v>45</v>
      </c>
      <c r="E22" s="7" t="s">
        <v>25</v>
      </c>
      <c r="F22" s="11">
        <v>11</v>
      </c>
      <c r="G22" s="8"/>
      <c r="H22" s="9">
        <f>ROUND((G22*F22),2)</f>
        <v>0</v>
      </c>
      <c r="O22" s="2">
        <f>'[1]rekapitulace'!H8</f>
        <v>21</v>
      </c>
      <c r="P22" s="2">
        <f>ROUND(O22/100*H22,2)</f>
        <v>0</v>
      </c>
    </row>
    <row r="23" spans="4:6" ht="12.75">
      <c r="D23" s="12" t="s">
        <v>38</v>
      </c>
      <c r="E23" s="13"/>
      <c r="F23" s="13"/>
    </row>
    <row r="24" spans="1:8" ht="12.75">
      <c r="A24" s="7"/>
      <c r="B24" s="7"/>
      <c r="C24" s="7" t="s">
        <v>24</v>
      </c>
      <c r="D24" s="7" t="s">
        <v>41</v>
      </c>
      <c r="E24" s="7" t="s">
        <v>25</v>
      </c>
      <c r="F24" s="11">
        <v>11</v>
      </c>
      <c r="G24" s="8"/>
      <c r="H24" s="9">
        <f>ROUND((G24*F24),2)</f>
        <v>0</v>
      </c>
    </row>
    <row r="25" spans="4:6" ht="12.75">
      <c r="D25" s="12" t="s">
        <v>38</v>
      </c>
      <c r="E25" s="13"/>
      <c r="F25" s="13"/>
    </row>
    <row r="26" spans="1:8" ht="12.75">
      <c r="A26" s="7"/>
      <c r="B26" s="7"/>
      <c r="C26" s="7" t="s">
        <v>24</v>
      </c>
      <c r="D26" s="7" t="s">
        <v>46</v>
      </c>
      <c r="E26" s="7" t="s">
        <v>65</v>
      </c>
      <c r="F26" s="11">
        <f>11*44</f>
        <v>484</v>
      </c>
      <c r="G26" s="8"/>
      <c r="H26" s="9">
        <f>ROUND((G26*F26),2)</f>
        <v>0</v>
      </c>
    </row>
    <row r="27" spans="4:6" ht="12.75">
      <c r="D27" s="12" t="s">
        <v>61</v>
      </c>
      <c r="E27" s="13"/>
      <c r="F27" s="13"/>
    </row>
    <row r="28" spans="1:16" ht="25.5">
      <c r="A28" s="7"/>
      <c r="B28" s="7"/>
      <c r="C28" s="7" t="s">
        <v>24</v>
      </c>
      <c r="D28" s="7" t="s">
        <v>47</v>
      </c>
      <c r="E28" s="7" t="s">
        <v>25</v>
      </c>
      <c r="F28" s="11">
        <v>55</v>
      </c>
      <c r="G28" s="8"/>
      <c r="H28" s="9">
        <f>ROUND((G28*F28),2)</f>
        <v>0</v>
      </c>
      <c r="O28" s="2">
        <f>'[1]rekapitulace'!H8</f>
        <v>21</v>
      </c>
      <c r="P28" s="2">
        <f>ROUND(O28/100*H28,2)</f>
        <v>0</v>
      </c>
    </row>
    <row r="29" spans="4:6" ht="38.25">
      <c r="D29" s="12" t="s">
        <v>48</v>
      </c>
      <c r="E29" s="13"/>
      <c r="F29" s="13"/>
    </row>
    <row r="30" spans="1:8" ht="25.5">
      <c r="A30" s="7"/>
      <c r="B30" s="7"/>
      <c r="C30" s="7" t="s">
        <v>24</v>
      </c>
      <c r="D30" s="7" t="s">
        <v>49</v>
      </c>
      <c r="E30" s="7" t="s">
        <v>25</v>
      </c>
      <c r="F30" s="11">
        <v>55</v>
      </c>
      <c r="G30" s="8"/>
      <c r="H30" s="9">
        <f>ROUND((G30*F30),2)</f>
        <v>0</v>
      </c>
    </row>
    <row r="31" spans="4:6" ht="38.25">
      <c r="D31" s="12" t="s">
        <v>48</v>
      </c>
      <c r="E31" s="13"/>
      <c r="F31" s="13"/>
    </row>
    <row r="32" spans="1:8" ht="25.5">
      <c r="A32" s="7"/>
      <c r="B32" s="7"/>
      <c r="C32" s="7" t="s">
        <v>24</v>
      </c>
      <c r="D32" s="7" t="s">
        <v>50</v>
      </c>
      <c r="E32" s="7" t="s">
        <v>65</v>
      </c>
      <c r="F32" s="11">
        <f>55*44</f>
        <v>2420</v>
      </c>
      <c r="G32" s="8"/>
      <c r="H32" s="9">
        <f>ROUND((G32*F32),2)</f>
        <v>0</v>
      </c>
    </row>
    <row r="33" spans="4:6" ht="38.25">
      <c r="D33" s="12" t="s">
        <v>63</v>
      </c>
      <c r="E33" s="13"/>
      <c r="F33" s="13"/>
    </row>
    <row r="34" spans="1:8" ht="12.75">
      <c r="A34" s="7"/>
      <c r="B34" s="7"/>
      <c r="C34" s="7" t="s">
        <v>24</v>
      </c>
      <c r="D34" s="7" t="s">
        <v>53</v>
      </c>
      <c r="E34" s="7" t="s">
        <v>25</v>
      </c>
      <c r="F34" s="11">
        <v>55</v>
      </c>
      <c r="G34" s="8"/>
      <c r="H34" s="9">
        <f>ROUND((G34*F34),2)</f>
        <v>0</v>
      </c>
    </row>
    <row r="35" spans="4:6" ht="38.25">
      <c r="D35" s="12" t="s">
        <v>48</v>
      </c>
      <c r="E35" s="13"/>
      <c r="F35" s="13"/>
    </row>
    <row r="36" spans="1:8" ht="12.75">
      <c r="A36" s="7"/>
      <c r="B36" s="7"/>
      <c r="C36" s="7" t="s">
        <v>24</v>
      </c>
      <c r="D36" s="7" t="s">
        <v>52</v>
      </c>
      <c r="E36" s="7" t="s">
        <v>25</v>
      </c>
      <c r="F36" s="11">
        <v>55</v>
      </c>
      <c r="G36" s="8"/>
      <c r="H36" s="9">
        <f>ROUND((G36*F36),2)</f>
        <v>0</v>
      </c>
    </row>
    <row r="37" spans="4:6" ht="38.25">
      <c r="D37" s="12" t="s">
        <v>48</v>
      </c>
      <c r="E37" s="13"/>
      <c r="F37" s="13"/>
    </row>
    <row r="38" spans="1:8" ht="12.75">
      <c r="A38" s="7"/>
      <c r="B38" s="7"/>
      <c r="C38" s="7" t="s">
        <v>24</v>
      </c>
      <c r="D38" s="7" t="s">
        <v>51</v>
      </c>
      <c r="E38" s="7" t="s">
        <v>65</v>
      </c>
      <c r="F38" s="11">
        <f>55*44</f>
        <v>2420</v>
      </c>
      <c r="G38" s="8"/>
      <c r="H38" s="9">
        <f>ROUND((G38*F38),2)</f>
        <v>0</v>
      </c>
    </row>
    <row r="39" spans="4:6" ht="38.25">
      <c r="D39" s="12" t="s">
        <v>64</v>
      </c>
      <c r="E39" s="13"/>
      <c r="F39" s="13"/>
    </row>
    <row r="40" spans="1:16" ht="25.5">
      <c r="A40" s="7"/>
      <c r="B40" s="7"/>
      <c r="C40" s="7" t="s">
        <v>24</v>
      </c>
      <c r="D40" s="7" t="s">
        <v>54</v>
      </c>
      <c r="E40" s="7" t="s">
        <v>27</v>
      </c>
      <c r="F40" s="11">
        <v>12.5</v>
      </c>
      <c r="G40" s="8"/>
      <c r="H40" s="9">
        <f>ROUND((G40*F40),2)</f>
        <v>0</v>
      </c>
      <c r="O40" s="2">
        <f>'[1]rekapitulace'!H8</f>
        <v>21</v>
      </c>
      <c r="P40" s="2">
        <f>ROUND(O40/100*H40,2)</f>
        <v>0</v>
      </c>
    </row>
    <row r="41" spans="4:6" ht="12.75">
      <c r="D41" s="12" t="s">
        <v>39</v>
      </c>
      <c r="E41" s="13"/>
      <c r="F41" s="13"/>
    </row>
    <row r="42" spans="1:8" ht="25.5">
      <c r="A42" s="7"/>
      <c r="B42" s="7"/>
      <c r="C42" s="7" t="s">
        <v>24</v>
      </c>
      <c r="D42" s="7" t="s">
        <v>55</v>
      </c>
      <c r="E42" s="7" t="s">
        <v>27</v>
      </c>
      <c r="F42" s="11">
        <v>12.5</v>
      </c>
      <c r="G42" s="8"/>
      <c r="H42" s="9">
        <f>ROUND((G42*F42),2)</f>
        <v>0</v>
      </c>
    </row>
    <row r="43" spans="4:6" ht="12.75">
      <c r="D43" s="12" t="s">
        <v>39</v>
      </c>
      <c r="E43" s="13"/>
      <c r="F43" s="13"/>
    </row>
    <row r="44" spans="1:8" ht="12.75">
      <c r="A44" s="7"/>
      <c r="B44" s="7"/>
      <c r="C44" s="7"/>
      <c r="D44" s="7" t="s">
        <v>56</v>
      </c>
      <c r="E44" s="7" t="s">
        <v>66</v>
      </c>
      <c r="F44" s="11">
        <v>15</v>
      </c>
      <c r="G44" s="8"/>
      <c r="H44" s="9">
        <f>ROUND((G44*F44),2)</f>
        <v>0</v>
      </c>
    </row>
    <row r="45" spans="4:6" ht="12.75">
      <c r="D45" s="12" t="s">
        <v>58</v>
      </c>
      <c r="E45" s="13"/>
      <c r="F45" s="13"/>
    </row>
    <row r="46" spans="1:8" ht="12.75">
      <c r="A46" s="7"/>
      <c r="B46" s="7"/>
      <c r="C46" s="7" t="s">
        <v>24</v>
      </c>
      <c r="D46" s="7" t="s">
        <v>57</v>
      </c>
      <c r="E46" s="7" t="s">
        <v>66</v>
      </c>
      <c r="F46" s="11">
        <v>15</v>
      </c>
      <c r="G46" s="8"/>
      <c r="H46" s="9">
        <f>ROUND((G46*F46),2)</f>
        <v>0</v>
      </c>
    </row>
    <row r="47" spans="4:6" ht="12.75">
      <c r="D47" s="12" t="s">
        <v>58</v>
      </c>
      <c r="E47" s="13"/>
      <c r="F47" s="13"/>
    </row>
    <row r="48" spans="1:8" ht="12.75">
      <c r="A48" s="7"/>
      <c r="B48" s="7"/>
      <c r="C48" s="7"/>
      <c r="D48" s="7" t="s">
        <v>67</v>
      </c>
      <c r="E48" s="7" t="s">
        <v>66</v>
      </c>
      <c r="F48" s="11">
        <v>7</v>
      </c>
      <c r="G48" s="8"/>
      <c r="H48" s="9">
        <f>ROUND((G48*F48),2)</f>
        <v>0</v>
      </c>
    </row>
    <row r="49" spans="4:6" ht="12.75">
      <c r="D49" s="12" t="s">
        <v>59</v>
      </c>
      <c r="E49" s="13"/>
      <c r="F49" s="13"/>
    </row>
    <row r="50" spans="1:8" ht="12.75">
      <c r="A50" s="7"/>
      <c r="B50" s="7"/>
      <c r="C50" s="7"/>
      <c r="D50" s="7" t="s">
        <v>68</v>
      </c>
      <c r="E50" s="7" t="s">
        <v>66</v>
      </c>
      <c r="F50" s="11">
        <v>7</v>
      </c>
      <c r="G50" s="8"/>
      <c r="H50" s="9">
        <f>ROUND((G50*F50),2)</f>
        <v>0</v>
      </c>
    </row>
    <row r="51" spans="4:6" ht="12.75">
      <c r="D51" s="12" t="s">
        <v>59</v>
      </c>
      <c r="E51" s="13"/>
      <c r="F51" s="13"/>
    </row>
    <row r="52" spans="1:16" ht="12.75" customHeight="1">
      <c r="A52" s="10"/>
      <c r="B52" s="10"/>
      <c r="C52" s="10" t="s">
        <v>22</v>
      </c>
      <c r="D52" s="10" t="s">
        <v>23</v>
      </c>
      <c r="E52" s="10"/>
      <c r="F52" s="10"/>
      <c r="G52" s="10"/>
      <c r="H52" s="10">
        <f>SUM(H12:H51)</f>
        <v>0</v>
      </c>
      <c r="P52" s="2">
        <f>SUM(P12:P41)</f>
        <v>0</v>
      </c>
    </row>
    <row r="54" spans="1:16" ht="12.75" customHeight="1">
      <c r="A54" s="10"/>
      <c r="B54" s="10"/>
      <c r="C54" s="10"/>
      <c r="D54" s="10" t="s">
        <v>28</v>
      </c>
      <c r="E54" s="10"/>
      <c r="F54" s="10"/>
      <c r="G54" s="10"/>
      <c r="H54" s="10">
        <f>+H52</f>
        <v>0</v>
      </c>
      <c r="P54" s="2">
        <f>+P52</f>
        <v>0</v>
      </c>
    </row>
    <row r="56" spans="1:8" ht="12.75" customHeight="1">
      <c r="A56" s="5" t="s">
        <v>29</v>
      </c>
      <c r="B56" s="5"/>
      <c r="C56" s="5"/>
      <c r="D56" s="5"/>
      <c r="E56" s="5"/>
      <c r="F56" s="5"/>
      <c r="G56" s="5"/>
      <c r="H56" s="5"/>
    </row>
    <row r="57" spans="1:8" ht="12.75" customHeight="1">
      <c r="A57" s="5"/>
      <c r="B57" s="5"/>
      <c r="C57" s="5"/>
      <c r="D57" s="5" t="s">
        <v>30</v>
      </c>
      <c r="E57" s="5"/>
      <c r="F57" s="5"/>
      <c r="G57" s="5"/>
      <c r="H57" s="5"/>
    </row>
    <row r="58" spans="1:16" ht="12.75" customHeight="1">
      <c r="A58" s="10"/>
      <c r="B58" s="10"/>
      <c r="C58" s="10"/>
      <c r="D58" s="10" t="s">
        <v>31</v>
      </c>
      <c r="E58" s="10"/>
      <c r="F58" s="10"/>
      <c r="G58" s="10"/>
      <c r="H58" s="10">
        <v>0</v>
      </c>
      <c r="P58" s="2">
        <v>0</v>
      </c>
    </row>
    <row r="59" spans="1:8" ht="12.75" customHeight="1">
      <c r="A59" s="10"/>
      <c r="B59" s="10"/>
      <c r="C59" s="10"/>
      <c r="D59" s="10" t="s">
        <v>32</v>
      </c>
      <c r="E59" s="10"/>
      <c r="F59" s="10"/>
      <c r="G59" s="10"/>
      <c r="H59" s="10"/>
    </row>
    <row r="60" spans="1:16" ht="12.75" customHeight="1">
      <c r="A60" s="10"/>
      <c r="B60" s="10"/>
      <c r="C60" s="10"/>
      <c r="D60" s="10" t="s">
        <v>33</v>
      </c>
      <c r="E60" s="10"/>
      <c r="F60" s="10"/>
      <c r="G60" s="10"/>
      <c r="H60" s="10">
        <v>0</v>
      </c>
      <c r="P60" s="2">
        <v>0</v>
      </c>
    </row>
    <row r="61" spans="1:16" ht="12.75" customHeight="1">
      <c r="A61" s="10"/>
      <c r="B61" s="10"/>
      <c r="C61" s="10"/>
      <c r="D61" s="10" t="s">
        <v>34</v>
      </c>
      <c r="E61" s="10"/>
      <c r="F61" s="10"/>
      <c r="G61" s="10"/>
      <c r="H61" s="10">
        <f>H58+H60</f>
        <v>0</v>
      </c>
      <c r="P61" s="2">
        <f>P58+P60</f>
        <v>0</v>
      </c>
    </row>
    <row r="63" spans="1:16" ht="12.75" customHeight="1">
      <c r="A63" s="10"/>
      <c r="B63" s="10"/>
      <c r="C63" s="10"/>
      <c r="D63" s="10" t="s">
        <v>34</v>
      </c>
      <c r="E63" s="10"/>
      <c r="F63" s="10"/>
      <c r="G63" s="10"/>
      <c r="H63" s="10">
        <f>H54+H61</f>
        <v>0</v>
      </c>
      <c r="P63" s="2">
        <f>P54+P61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Dvorský</dc:creator>
  <cp:keywords/>
  <dc:description/>
  <cp:lastModifiedBy>Penickova Lenka</cp:lastModifiedBy>
  <dcterms:created xsi:type="dcterms:W3CDTF">2016-04-01T10:42:37Z</dcterms:created>
  <dcterms:modified xsi:type="dcterms:W3CDTF">2016-04-04T12:53:58Z</dcterms:modified>
  <cp:category/>
  <cp:version/>
  <cp:contentType/>
  <cp:contentStatus/>
</cp:coreProperties>
</file>