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670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 l="1"/>
  <c r="E140" i="1" s="1"/>
  <c r="B141" i="1" s="1"/>
  <c r="B143" i="1" s="1"/>
  <c r="B142" i="1" s="1"/>
  <c r="E64" i="1"/>
  <c r="E5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3" i="1"/>
</calcChain>
</file>

<file path=xl/sharedStrings.xml><?xml version="1.0" encoding="utf-8"?>
<sst xmlns="http://schemas.openxmlformats.org/spreadsheetml/2006/main" count="231" uniqueCount="111">
  <si>
    <t>Koleno KG 300 (90° kolena skládat ze dvou 45° kolen kvůli ztrátám)</t>
  </si>
  <si>
    <t>Trubka KG 300</t>
  </si>
  <si>
    <t>Přechod chem. nerez  D300/400x300mm L=300mm</t>
  </si>
  <si>
    <t>Oblouk přechodová chem. nerez  300x400/250x400 45° R=100mm</t>
  </si>
  <si>
    <t>Trubka chem. nerez 400x250 L=500VP</t>
  </si>
  <si>
    <t>Oblouk chem. nerez 400x250 R=100 45°</t>
  </si>
  <si>
    <t>Trubka chem. nerez 400x250 L=1500VP</t>
  </si>
  <si>
    <t>Oblouk přechodový chem. nerez 200x400/315x400 R=50</t>
  </si>
  <si>
    <t>Oblouk přechodový chem. nerez 400x315/315x315 R=50</t>
  </si>
  <si>
    <t>Přechod chem. nerez 315x315/D315</t>
  </si>
  <si>
    <t>Výdechový kus KG D315 se sítem</t>
  </si>
  <si>
    <t xml:space="preserve">Izolovaný prostup PUR panelem nad dveřmi s rámečkem </t>
  </si>
  <si>
    <t>Přechodové kusy mezi KG chem. nerez 300 a ventilátorem, chemická nerez 17348 tl.1mm</t>
  </si>
  <si>
    <t>Požární klapka D315 s chemickou odolností s koncovým rozpínacím kontaktem pro vypnutí ventilátoru</t>
  </si>
  <si>
    <t>Koleno spiro D315</t>
  </si>
  <si>
    <t>Trubka spiro D315</t>
  </si>
  <si>
    <t>Přechod Pozink D315/400x315 L=300mm</t>
  </si>
  <si>
    <t>Trubka Pozink 400x315 L=2500VP</t>
  </si>
  <si>
    <t>Oblouk Přechodový Pozink 400x315/400x250 45° R=100</t>
  </si>
  <si>
    <t>Trubka pozink 400x250 L=500VP</t>
  </si>
  <si>
    <t>Trubka pozink 400 x 250 1500VP</t>
  </si>
  <si>
    <t>Přechod pozink 400x250/710x250 L=300</t>
  </si>
  <si>
    <t>Trubka pozink 710x250 L=500VP</t>
  </si>
  <si>
    <t>Odbočka D315/D315 90°</t>
  </si>
  <si>
    <t>Nasávací mřížka D315</t>
  </si>
  <si>
    <t>Regulační klapka D315 se servopohonem</t>
  </si>
  <si>
    <t>Izolace tl.40mm minimálně 35kg/m3 (např. LMF AluR tl.40mm)</t>
  </si>
  <si>
    <t>Požární klapka D315 s koncovým rozpínacím kontaktem pro vypnutí ventilátoru</t>
  </si>
  <si>
    <t>Oblouk pozink 400x250 R=100mm 45°</t>
  </si>
  <si>
    <t>Protidešťová žaluzie s ochranným sítem pozink 710x250mm</t>
  </si>
  <si>
    <t>Výměna čerpadel</t>
  </si>
  <si>
    <t>ks</t>
  </si>
  <si>
    <t>m2</t>
  </si>
  <si>
    <t>bm</t>
  </si>
  <si>
    <t>Montážní práce</t>
  </si>
  <si>
    <t>kpl</t>
  </si>
  <si>
    <t>Doprava</t>
  </si>
  <si>
    <t>Ostatní náklady</t>
  </si>
  <si>
    <t>Konstrukce a zavěšení</t>
  </si>
  <si>
    <t>Demontáž</t>
  </si>
  <si>
    <t>Montáž</t>
  </si>
  <si>
    <t>Výměna trojcestných ventilů se servopohony</t>
  </si>
  <si>
    <t>Propojovací materiál (podružný materiál)</t>
  </si>
  <si>
    <t>Odvodní ventilátor radiální s chemickou odolností na výpary od bazénu 3000m3/h statický tlak 450Pa, (např. BA 280-6 IP55 kyselinovzdorný ventilátor ELEKTRODESIGN)</t>
  </si>
  <si>
    <t>Přívodní axiální ventilátor 2500m3/h statický tlak 450Pa</t>
  </si>
  <si>
    <t>Odtahové potrubí - technická místnost</t>
  </si>
  <si>
    <t>Přívodní potrubí - technická místnost</t>
  </si>
  <si>
    <t>Filtrační box před ventilátor s kapsovými filtry G4 (rozměr 600x600mm)</t>
  </si>
  <si>
    <t>Vyústky do kruhového potrubí do chodby s regulací průtoku 150m3/h</t>
  </si>
  <si>
    <t>Vyústky do kruhového potrubí provedení nerez chemická odolnost 4x500m3/h, 9x 150m3/h)</t>
  </si>
  <si>
    <t xml:space="preserve">Plošina </t>
  </si>
  <si>
    <t>Povinná rezerva 5 % z nabídkové ceny</t>
  </si>
  <si>
    <t>Revize</t>
  </si>
  <si>
    <t>Cena za jednotku</t>
  </si>
  <si>
    <t>Cena celkem</t>
  </si>
  <si>
    <t>Popis</t>
  </si>
  <si>
    <t>Množství</t>
  </si>
  <si>
    <t>Jednotka</t>
  </si>
  <si>
    <t>Cena celkem bez DPH</t>
  </si>
  <si>
    <t>Cena celkem s DPH</t>
  </si>
  <si>
    <t>DPH 21%</t>
  </si>
  <si>
    <t>Mezisoučet</t>
  </si>
  <si>
    <t>VRG 132 DN20 / Kvs6.3 - Servopohon ESBE ARA661
  - řídicí signál3-bod SPDT
  - napájení 230V AC
  - doba běhu o 90° = 120s</t>
  </si>
  <si>
    <t>VRG 132 DN25 / Kvs10.0 - Servopohon ESBE ARA661
  - řídicí signál3-bod SPDT
  - napájení 230V AC
  - doba běhu o 90° = 120s</t>
  </si>
  <si>
    <t>Grundfos ALPHA2 25-80/180, PN6/PN10 - Potrubní přípojka G1 1/2
- zástavbová délka L = 180mm</t>
  </si>
  <si>
    <t>Grundfos MAGNA3 32-80, PN6/PN10 - Potrubní přípojka G2
- zástavbová délka L = 180mm</t>
  </si>
  <si>
    <t>MaR 4xVZT</t>
  </si>
  <si>
    <t>1. Řídící systém</t>
  </si>
  <si>
    <t>MXPLC Kombinovaný I/O modul s řídící deskou MiniPLC. 88 I/O, bez displeje</t>
  </si>
  <si>
    <t>Displej do 10"</t>
  </si>
  <si>
    <t xml:space="preserve">Software </t>
  </si>
  <si>
    <t>I/O</t>
  </si>
  <si>
    <t xml:space="preserve">Konfigurace pro webový prohlížeč </t>
  </si>
  <si>
    <t>2. Přístroje</t>
  </si>
  <si>
    <t>Teplotní čidlo Pt1000 do 150°C ks 8</t>
  </si>
  <si>
    <t>AFTF-LC-Modbus, Nástěnné čidlo teploty a vlhkosti, Modbus</t>
  </si>
  <si>
    <t>3. Rozvaděč</t>
  </si>
  <si>
    <t>Rozvaděč š800/v1000/h300mm včetně příslušenství,(hlavní vypínač 40A, svorkovnice, pojistky, jističe, relé, stykače, trafo, zásuvka, kontrolky, vývodky, pomocný kontakt na jističe - viz specifikace kabelový seznam</t>
  </si>
  <si>
    <t>Výroba rozvaděče</t>
  </si>
  <si>
    <t>hod</t>
  </si>
  <si>
    <t>4. Kabely, montážní materiál</t>
  </si>
  <si>
    <t xml:space="preserve">Kabely JYTY 2x1 </t>
  </si>
  <si>
    <t>m</t>
  </si>
  <si>
    <t>Kabely JYTY 4x1 m 570</t>
  </si>
  <si>
    <t>Svorkovnice ekvipotenciálová s krytem ks 1</t>
  </si>
  <si>
    <t>Kabelová trasa - trubka PVC do 32mm, včetně příslušenství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</si>
  <si>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</si>
  <si>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5. Ostatní</t>
  </si>
  <si>
    <t xml:space="preserve">Montáž </t>
  </si>
  <si>
    <t>Nastavení zařízení, zaregulování a uvedení do provozu</t>
  </si>
  <si>
    <t>Návod k obsluze</t>
  </si>
  <si>
    <t>Čas na cestě</t>
  </si>
  <si>
    <t>6. Rozpočtové náklady</t>
  </si>
  <si>
    <t>Celkem bez DPH</t>
  </si>
  <si>
    <t>MaR Větrání místnosti s chlórem</t>
  </si>
  <si>
    <t>TLK38</t>
  </si>
  <si>
    <t>Teplotní čidlo Pt100 do 150°C</t>
  </si>
  <si>
    <t>3. Rozvaděč MAR</t>
  </si>
  <si>
    <t>Rozvaděč š300/v300/h210mm včetně příslušenství,(hlavní vypínač, svorkovnice, jističe, relé, stykače, ovladače)</t>
  </si>
  <si>
    <t>Kabely JYTY 2x1</t>
  </si>
  <si>
    <t>Kabely JYTY 4x1</t>
  </si>
  <si>
    <t xml:space="preserve">Kabely CYKY 4x1,5 </t>
  </si>
  <si>
    <t>Kabelová trasa - žlab drátěný 60x60 včetně příslušenství (výložníky, spojky, šrouby, kotvy, dělící přepážky, víka)</t>
  </si>
  <si>
    <t xml:space="preserve">Návod k obsluze </t>
  </si>
  <si>
    <t xml:space="preserve">Revize </t>
  </si>
  <si>
    <t>Zaškolení obsluhy</t>
  </si>
  <si>
    <t xml:space="preserve">Čas na cestě </t>
  </si>
  <si>
    <t>Doplnění o detektor chlóru</t>
  </si>
  <si>
    <t>Detektor</t>
  </si>
  <si>
    <t>Kalibrace</t>
  </si>
  <si>
    <t xml:space="preserve">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</si>
</sst>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7" xfId="0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5" xfId="0" applyBorder="1"/>
    <xf numFmtId="0" fontId="0" fillId="0" borderId="27" xfId="0" applyBorder="1"/>
    <xf numFmtId="0" fontId="0" fillId="0" borderId="12" xfId="0" applyBorder="1" applyAlignment="1">
      <alignment vertical="center"/>
    </xf>
    <xf numFmtId="0" fontId="5" fillId="0" borderId="6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8" xfId="0" applyBorder="1" applyAlignment="1">
      <alignment wrapText="1"/>
    </xf>
    <xf numFmtId="0" fontId="0" fillId="0" borderId="29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8" fillId="0" borderId="11" xfId="0" applyFont="1" applyBorder="1" applyAlignment="1">
      <alignment horizontal="right" wrapText="1"/>
    </xf>
    <xf numFmtId="0" fontId="9" fillId="0" borderId="6" xfId="0" applyFont="1" applyBorder="1"/>
    <xf numFmtId="0" fontId="5" fillId="0" borderId="9" xfId="0" applyFont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9" xfId="0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6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topLeftCell="A122" workbookViewId="0">
      <selection activeCell="E137" sqref="A105:E137"/>
    </sheetView>
  </sheetViews>
  <sheetFormatPr defaultRowHeight="15" x14ac:dyDescent="0.25"/>
  <cols>
    <col min="1" max="1" width="65.42578125" style="1" customWidth="1"/>
    <col min="2" max="2" width="6.28515625" customWidth="1"/>
    <col min="3" max="3" width="6.140625" customWidth="1"/>
    <col min="4" max="4" width="9" customWidth="1"/>
    <col min="5" max="5" width="10.140625" customWidth="1"/>
  </cols>
  <sheetData>
    <row r="1" spans="1:5" s="1" customFormat="1" ht="30.75" thickBot="1" x14ac:dyDescent="0.3">
      <c r="A1" s="8" t="s">
        <v>55</v>
      </c>
      <c r="B1" s="9" t="s">
        <v>56</v>
      </c>
      <c r="C1" s="9" t="s">
        <v>57</v>
      </c>
      <c r="D1" s="9" t="s">
        <v>53</v>
      </c>
      <c r="E1" s="10" t="s">
        <v>54</v>
      </c>
    </row>
    <row r="2" spans="1:5" x14ac:dyDescent="0.25">
      <c r="A2" s="28" t="s">
        <v>45</v>
      </c>
      <c r="B2" s="11"/>
      <c r="C2" s="11"/>
      <c r="D2" s="11"/>
      <c r="E2" s="12"/>
    </row>
    <row r="3" spans="1:5" x14ac:dyDescent="0.25">
      <c r="A3" s="15" t="s">
        <v>0</v>
      </c>
      <c r="B3" s="3">
        <v>7</v>
      </c>
      <c r="C3" s="4" t="s">
        <v>31</v>
      </c>
      <c r="D3" s="2"/>
      <c r="E3" s="13">
        <f>+D3*B3</f>
        <v>0</v>
      </c>
    </row>
    <row r="4" spans="1:5" x14ac:dyDescent="0.25">
      <c r="A4" s="15" t="s">
        <v>1</v>
      </c>
      <c r="B4" s="3">
        <v>62</v>
      </c>
      <c r="C4" s="4" t="s">
        <v>33</v>
      </c>
      <c r="D4" s="2"/>
      <c r="E4" s="13">
        <f t="shared" ref="E4:E68" si="0">+D4*B4</f>
        <v>0</v>
      </c>
    </row>
    <row r="5" spans="1:5" x14ac:dyDescent="0.25">
      <c r="A5" s="15" t="s">
        <v>2</v>
      </c>
      <c r="B5" s="3">
        <v>1</v>
      </c>
      <c r="C5" s="4" t="s">
        <v>31</v>
      </c>
      <c r="D5" s="2"/>
      <c r="E5" s="13">
        <f t="shared" si="0"/>
        <v>0</v>
      </c>
    </row>
    <row r="6" spans="1:5" x14ac:dyDescent="0.25">
      <c r="A6" s="15" t="s">
        <v>3</v>
      </c>
      <c r="B6" s="3">
        <v>1</v>
      </c>
      <c r="C6" s="4" t="s">
        <v>31</v>
      </c>
      <c r="D6" s="2"/>
      <c r="E6" s="13">
        <f t="shared" si="0"/>
        <v>0</v>
      </c>
    </row>
    <row r="7" spans="1:5" x14ac:dyDescent="0.25">
      <c r="A7" s="15" t="s">
        <v>4</v>
      </c>
      <c r="B7" s="3">
        <v>1</v>
      </c>
      <c r="C7" s="4" t="s">
        <v>31</v>
      </c>
      <c r="D7" s="2"/>
      <c r="E7" s="13">
        <f t="shared" si="0"/>
        <v>0</v>
      </c>
    </row>
    <row r="8" spans="1:5" x14ac:dyDescent="0.25">
      <c r="A8" s="15" t="s">
        <v>5</v>
      </c>
      <c r="B8" s="3">
        <v>1</v>
      </c>
      <c r="C8" s="4" t="s">
        <v>31</v>
      </c>
      <c r="D8" s="2"/>
      <c r="E8" s="13">
        <f t="shared" si="0"/>
        <v>0</v>
      </c>
    </row>
    <row r="9" spans="1:5" x14ac:dyDescent="0.25">
      <c r="A9" s="15" t="s">
        <v>6</v>
      </c>
      <c r="B9" s="3">
        <v>1</v>
      </c>
      <c r="C9" s="4" t="s">
        <v>31</v>
      </c>
      <c r="D9" s="2"/>
      <c r="E9" s="13">
        <f t="shared" si="0"/>
        <v>0</v>
      </c>
    </row>
    <row r="10" spans="1:5" x14ac:dyDescent="0.25">
      <c r="A10" s="15" t="s">
        <v>7</v>
      </c>
      <c r="B10" s="3">
        <v>1</v>
      </c>
      <c r="C10" s="4" t="s">
        <v>31</v>
      </c>
      <c r="D10" s="2"/>
      <c r="E10" s="13">
        <f t="shared" si="0"/>
        <v>0</v>
      </c>
    </row>
    <row r="11" spans="1:5" x14ac:dyDescent="0.25">
      <c r="A11" s="15" t="s">
        <v>8</v>
      </c>
      <c r="B11" s="3">
        <v>1</v>
      </c>
      <c r="C11" s="4" t="s">
        <v>31</v>
      </c>
      <c r="D11" s="2"/>
      <c r="E11" s="13">
        <f t="shared" si="0"/>
        <v>0</v>
      </c>
    </row>
    <row r="12" spans="1:5" x14ac:dyDescent="0.25">
      <c r="A12" s="15" t="s">
        <v>9</v>
      </c>
      <c r="B12" s="3">
        <v>1</v>
      </c>
      <c r="C12" s="4" t="s">
        <v>31</v>
      </c>
      <c r="D12" s="2"/>
      <c r="E12" s="13">
        <f t="shared" si="0"/>
        <v>0</v>
      </c>
    </row>
    <row r="13" spans="1:5" x14ac:dyDescent="0.25">
      <c r="A13" s="15" t="s">
        <v>10</v>
      </c>
      <c r="B13" s="3">
        <v>1</v>
      </c>
      <c r="C13" s="4" t="s">
        <v>31</v>
      </c>
      <c r="D13" s="2"/>
      <c r="E13" s="13">
        <f t="shared" si="0"/>
        <v>0</v>
      </c>
    </row>
    <row r="14" spans="1:5" ht="30" x14ac:dyDescent="0.25">
      <c r="A14" s="14" t="s">
        <v>49</v>
      </c>
      <c r="B14" s="3">
        <v>13</v>
      </c>
      <c r="C14" s="4" t="s">
        <v>31</v>
      </c>
      <c r="D14" s="2"/>
      <c r="E14" s="13">
        <f t="shared" si="0"/>
        <v>0</v>
      </c>
    </row>
    <row r="15" spans="1:5" x14ac:dyDescent="0.25">
      <c r="A15" s="15" t="s">
        <v>11</v>
      </c>
      <c r="B15" s="3">
        <v>2</v>
      </c>
      <c r="C15" s="4" t="s">
        <v>31</v>
      </c>
      <c r="D15" s="2"/>
      <c r="E15" s="13">
        <f t="shared" si="0"/>
        <v>0</v>
      </c>
    </row>
    <row r="16" spans="1:5" ht="30" x14ac:dyDescent="0.25">
      <c r="A16" s="15" t="s">
        <v>12</v>
      </c>
      <c r="B16" s="3">
        <v>2</v>
      </c>
      <c r="C16" s="4" t="s">
        <v>31</v>
      </c>
      <c r="D16" s="2"/>
      <c r="E16" s="13">
        <f t="shared" si="0"/>
        <v>0</v>
      </c>
    </row>
    <row r="17" spans="1:5" ht="30" x14ac:dyDescent="0.25">
      <c r="A17" s="15" t="s">
        <v>13</v>
      </c>
      <c r="B17" s="3">
        <v>1</v>
      </c>
      <c r="C17" s="4" t="s">
        <v>31</v>
      </c>
      <c r="D17" s="2"/>
      <c r="E17" s="13">
        <f t="shared" si="0"/>
        <v>0</v>
      </c>
    </row>
    <row r="18" spans="1:5" ht="45" x14ac:dyDescent="0.25">
      <c r="A18" s="15" t="s">
        <v>43</v>
      </c>
      <c r="B18" s="3">
        <v>1</v>
      </c>
      <c r="C18" s="4" t="s">
        <v>31</v>
      </c>
      <c r="D18" s="2"/>
      <c r="E18" s="13">
        <f t="shared" si="0"/>
        <v>0</v>
      </c>
    </row>
    <row r="19" spans="1:5" x14ac:dyDescent="0.25">
      <c r="A19" s="15" t="s">
        <v>34</v>
      </c>
      <c r="B19" s="3">
        <v>1</v>
      </c>
      <c r="C19" s="4" t="s">
        <v>35</v>
      </c>
      <c r="D19" s="2"/>
      <c r="E19" s="13">
        <f t="shared" si="0"/>
        <v>0</v>
      </c>
    </row>
    <row r="20" spans="1:5" x14ac:dyDescent="0.25">
      <c r="A20" s="15" t="s">
        <v>36</v>
      </c>
      <c r="B20" s="3">
        <v>1</v>
      </c>
      <c r="C20" s="4" t="s">
        <v>35</v>
      </c>
      <c r="D20" s="2"/>
      <c r="E20" s="13">
        <f t="shared" si="0"/>
        <v>0</v>
      </c>
    </row>
    <row r="21" spans="1:5" x14ac:dyDescent="0.25">
      <c r="A21" s="15" t="s">
        <v>37</v>
      </c>
      <c r="B21" s="3">
        <v>1</v>
      </c>
      <c r="C21" s="4" t="s">
        <v>35</v>
      </c>
      <c r="D21" s="2"/>
      <c r="E21" s="13">
        <f t="shared" si="0"/>
        <v>0</v>
      </c>
    </row>
    <row r="22" spans="1:5" x14ac:dyDescent="0.25">
      <c r="A22" s="15" t="s">
        <v>38</v>
      </c>
      <c r="B22" s="3">
        <v>1</v>
      </c>
      <c r="C22" s="4" t="s">
        <v>35</v>
      </c>
      <c r="D22" s="2"/>
      <c r="E22" s="13">
        <f t="shared" si="0"/>
        <v>0</v>
      </c>
    </row>
    <row r="23" spans="1:5" x14ac:dyDescent="0.25">
      <c r="A23" s="29" t="s">
        <v>50</v>
      </c>
      <c r="B23" s="3">
        <v>1</v>
      </c>
      <c r="C23" s="4" t="s">
        <v>35</v>
      </c>
      <c r="D23" s="2"/>
      <c r="E23" s="13">
        <f t="shared" si="0"/>
        <v>0</v>
      </c>
    </row>
    <row r="24" spans="1:5" x14ac:dyDescent="0.25">
      <c r="A24" s="17" t="s">
        <v>52</v>
      </c>
      <c r="B24" s="2">
        <v>1</v>
      </c>
      <c r="C24" s="4" t="s">
        <v>35</v>
      </c>
      <c r="D24" s="2"/>
      <c r="E24" s="13">
        <f t="shared" si="0"/>
        <v>0</v>
      </c>
    </row>
    <row r="25" spans="1:5" ht="15.75" thickBot="1" x14ac:dyDescent="0.3">
      <c r="A25" s="24"/>
      <c r="B25" s="20"/>
      <c r="C25" s="20"/>
      <c r="D25" s="21"/>
      <c r="E25" s="22">
        <f t="shared" si="0"/>
        <v>0</v>
      </c>
    </row>
    <row r="26" spans="1:5" x14ac:dyDescent="0.25">
      <c r="A26" s="30" t="s">
        <v>46</v>
      </c>
      <c r="B26" s="23"/>
      <c r="C26" s="23"/>
      <c r="D26" s="11"/>
      <c r="E26" s="12">
        <f t="shared" si="0"/>
        <v>0</v>
      </c>
    </row>
    <row r="27" spans="1:5" x14ac:dyDescent="0.25">
      <c r="A27" s="15" t="s">
        <v>14</v>
      </c>
      <c r="B27" s="3">
        <v>5</v>
      </c>
      <c r="C27" s="4" t="s">
        <v>31</v>
      </c>
      <c r="D27" s="2"/>
      <c r="E27" s="13">
        <f t="shared" si="0"/>
        <v>0</v>
      </c>
    </row>
    <row r="28" spans="1:5" x14ac:dyDescent="0.25">
      <c r="A28" s="15" t="s">
        <v>15</v>
      </c>
      <c r="B28" s="3">
        <v>39</v>
      </c>
      <c r="C28" s="4" t="s">
        <v>33</v>
      </c>
      <c r="D28" s="2"/>
      <c r="E28" s="13">
        <f t="shared" si="0"/>
        <v>0</v>
      </c>
    </row>
    <row r="29" spans="1:5" x14ac:dyDescent="0.25">
      <c r="A29" s="15" t="s">
        <v>16</v>
      </c>
      <c r="B29" s="3">
        <v>1</v>
      </c>
      <c r="C29" s="4" t="s">
        <v>31</v>
      </c>
      <c r="D29" s="2"/>
      <c r="E29" s="13">
        <f t="shared" si="0"/>
        <v>0</v>
      </c>
    </row>
    <row r="30" spans="1:5" x14ac:dyDescent="0.25">
      <c r="A30" s="15" t="s">
        <v>17</v>
      </c>
      <c r="B30" s="3">
        <v>1</v>
      </c>
      <c r="C30" s="4" t="s">
        <v>31</v>
      </c>
      <c r="D30" s="2"/>
      <c r="E30" s="13">
        <f t="shared" si="0"/>
        <v>0</v>
      </c>
    </row>
    <row r="31" spans="1:5" x14ac:dyDescent="0.25">
      <c r="A31" s="15" t="s">
        <v>18</v>
      </c>
      <c r="B31" s="3">
        <v>1</v>
      </c>
      <c r="C31" s="4" t="s">
        <v>31</v>
      </c>
      <c r="D31" s="2"/>
      <c r="E31" s="13">
        <f t="shared" si="0"/>
        <v>0</v>
      </c>
    </row>
    <row r="32" spans="1:5" x14ac:dyDescent="0.25">
      <c r="A32" s="15" t="s">
        <v>19</v>
      </c>
      <c r="B32" s="3">
        <v>1</v>
      </c>
      <c r="C32" s="4" t="s">
        <v>31</v>
      </c>
      <c r="D32" s="2"/>
      <c r="E32" s="13">
        <f t="shared" si="0"/>
        <v>0</v>
      </c>
    </row>
    <row r="33" spans="1:5" x14ac:dyDescent="0.25">
      <c r="A33" s="15" t="s">
        <v>28</v>
      </c>
      <c r="B33" s="3">
        <v>1</v>
      </c>
      <c r="C33" s="4" t="s">
        <v>31</v>
      </c>
      <c r="D33" s="2"/>
      <c r="E33" s="13">
        <f t="shared" si="0"/>
        <v>0</v>
      </c>
    </row>
    <row r="34" spans="1:5" x14ac:dyDescent="0.25">
      <c r="A34" s="15" t="s">
        <v>20</v>
      </c>
      <c r="B34" s="3">
        <v>1</v>
      </c>
      <c r="C34" s="4" t="s">
        <v>31</v>
      </c>
      <c r="D34" s="2"/>
      <c r="E34" s="13">
        <f t="shared" si="0"/>
        <v>0</v>
      </c>
    </row>
    <row r="35" spans="1:5" x14ac:dyDescent="0.25">
      <c r="A35" s="15" t="s">
        <v>21</v>
      </c>
      <c r="B35" s="3">
        <v>1</v>
      </c>
      <c r="C35" s="4" t="s">
        <v>31</v>
      </c>
      <c r="D35" s="2"/>
      <c r="E35" s="13">
        <f t="shared" si="0"/>
        <v>0</v>
      </c>
    </row>
    <row r="36" spans="1:5" x14ac:dyDescent="0.25">
      <c r="A36" s="15" t="s">
        <v>22</v>
      </c>
      <c r="B36" s="3">
        <v>1</v>
      </c>
      <c r="C36" s="4" t="s">
        <v>31</v>
      </c>
      <c r="D36" s="2"/>
      <c r="E36" s="13">
        <f t="shared" si="0"/>
        <v>0</v>
      </c>
    </row>
    <row r="37" spans="1:5" x14ac:dyDescent="0.25">
      <c r="A37" s="15" t="s">
        <v>29</v>
      </c>
      <c r="B37" s="3">
        <v>1</v>
      </c>
      <c r="C37" s="4" t="s">
        <v>31</v>
      </c>
      <c r="D37" s="2"/>
      <c r="E37" s="13">
        <f t="shared" si="0"/>
        <v>0</v>
      </c>
    </row>
    <row r="38" spans="1:5" x14ac:dyDescent="0.25">
      <c r="A38" s="15" t="s">
        <v>23</v>
      </c>
      <c r="B38" s="3">
        <v>1</v>
      </c>
      <c r="C38" s="4" t="s">
        <v>31</v>
      </c>
      <c r="D38" s="2"/>
      <c r="E38" s="13">
        <f t="shared" si="0"/>
        <v>0</v>
      </c>
    </row>
    <row r="39" spans="1:5" x14ac:dyDescent="0.25">
      <c r="A39" s="15" t="s">
        <v>24</v>
      </c>
      <c r="B39" s="3">
        <v>1</v>
      </c>
      <c r="C39" s="4" t="s">
        <v>31</v>
      </c>
      <c r="D39" s="2"/>
      <c r="E39" s="13">
        <f t="shared" si="0"/>
        <v>0</v>
      </c>
    </row>
    <row r="40" spans="1:5" x14ac:dyDescent="0.25">
      <c r="A40" s="15" t="s">
        <v>25</v>
      </c>
      <c r="B40" s="3">
        <v>2</v>
      </c>
      <c r="C40" s="4" t="s">
        <v>31</v>
      </c>
      <c r="D40" s="2"/>
      <c r="E40" s="13">
        <f t="shared" si="0"/>
        <v>0</v>
      </c>
    </row>
    <row r="41" spans="1:5" x14ac:dyDescent="0.25">
      <c r="A41" s="15" t="s">
        <v>26</v>
      </c>
      <c r="B41" s="3">
        <v>70</v>
      </c>
      <c r="C41" s="4" t="s">
        <v>32</v>
      </c>
      <c r="D41" s="2"/>
      <c r="E41" s="13">
        <f t="shared" si="0"/>
        <v>0</v>
      </c>
    </row>
    <row r="42" spans="1:5" ht="30.75" customHeight="1" x14ac:dyDescent="0.25">
      <c r="A42" s="15" t="s">
        <v>27</v>
      </c>
      <c r="B42" s="3">
        <v>1</v>
      </c>
      <c r="C42" s="4" t="s">
        <v>31</v>
      </c>
      <c r="D42" s="2"/>
      <c r="E42" s="13">
        <f t="shared" si="0"/>
        <v>0</v>
      </c>
    </row>
    <row r="43" spans="1:5" x14ac:dyDescent="0.25">
      <c r="A43" s="14" t="s">
        <v>48</v>
      </c>
      <c r="B43" s="3">
        <v>6</v>
      </c>
      <c r="C43" s="4" t="s">
        <v>31</v>
      </c>
      <c r="D43" s="2"/>
      <c r="E43" s="13">
        <f t="shared" si="0"/>
        <v>0</v>
      </c>
    </row>
    <row r="44" spans="1:5" x14ac:dyDescent="0.25">
      <c r="A44" s="15" t="s">
        <v>44</v>
      </c>
      <c r="B44" s="3">
        <v>1</v>
      </c>
      <c r="C44" s="4" t="s">
        <v>31</v>
      </c>
      <c r="D44" s="2"/>
      <c r="E44" s="13">
        <f t="shared" si="0"/>
        <v>0</v>
      </c>
    </row>
    <row r="45" spans="1:5" x14ac:dyDescent="0.25">
      <c r="A45" s="31" t="s">
        <v>47</v>
      </c>
      <c r="B45" s="6">
        <v>1</v>
      </c>
      <c r="C45" s="5" t="s">
        <v>31</v>
      </c>
      <c r="D45" s="2"/>
      <c r="E45" s="13">
        <f t="shared" si="0"/>
        <v>0</v>
      </c>
    </row>
    <row r="46" spans="1:5" x14ac:dyDescent="0.25">
      <c r="A46" s="15" t="s">
        <v>34</v>
      </c>
      <c r="B46" s="3">
        <v>1</v>
      </c>
      <c r="C46" s="4" t="s">
        <v>35</v>
      </c>
      <c r="D46" s="2"/>
      <c r="E46" s="13">
        <f t="shared" si="0"/>
        <v>0</v>
      </c>
    </row>
    <row r="47" spans="1:5" x14ac:dyDescent="0.25">
      <c r="A47" s="15" t="s">
        <v>36</v>
      </c>
      <c r="B47" s="3">
        <v>1</v>
      </c>
      <c r="C47" s="4" t="s">
        <v>35</v>
      </c>
      <c r="D47" s="2"/>
      <c r="E47" s="13">
        <f t="shared" si="0"/>
        <v>0</v>
      </c>
    </row>
    <row r="48" spans="1:5" x14ac:dyDescent="0.25">
      <c r="A48" s="15" t="s">
        <v>37</v>
      </c>
      <c r="B48" s="3">
        <v>1</v>
      </c>
      <c r="C48" s="4" t="s">
        <v>35</v>
      </c>
      <c r="D48" s="2"/>
      <c r="E48" s="13">
        <f t="shared" si="0"/>
        <v>0</v>
      </c>
    </row>
    <row r="49" spans="1:5" x14ac:dyDescent="0.25">
      <c r="A49" s="15" t="s">
        <v>38</v>
      </c>
      <c r="B49" s="3">
        <v>1</v>
      </c>
      <c r="C49" s="4" t="s">
        <v>35</v>
      </c>
      <c r="D49" s="2"/>
      <c r="E49" s="13">
        <f t="shared" si="0"/>
        <v>0</v>
      </c>
    </row>
    <row r="50" spans="1:5" x14ac:dyDescent="0.25">
      <c r="A50" s="37" t="s">
        <v>52</v>
      </c>
      <c r="B50" s="36">
        <v>1</v>
      </c>
      <c r="C50" s="4" t="s">
        <v>35</v>
      </c>
      <c r="D50" s="21"/>
      <c r="E50" s="22">
        <f t="shared" si="0"/>
        <v>0</v>
      </c>
    </row>
    <row r="51" spans="1:5" ht="15.75" thickBot="1" x14ac:dyDescent="0.3">
      <c r="A51" s="32"/>
      <c r="B51" s="27"/>
      <c r="C51" s="27"/>
      <c r="D51" s="18"/>
      <c r="E51" s="19">
        <f t="shared" si="0"/>
        <v>0</v>
      </c>
    </row>
    <row r="52" spans="1:5" x14ac:dyDescent="0.25">
      <c r="A52" s="28" t="s">
        <v>30</v>
      </c>
      <c r="B52" s="23"/>
      <c r="C52" s="23"/>
      <c r="D52" s="11"/>
      <c r="E52" s="12">
        <f t="shared" si="0"/>
        <v>0</v>
      </c>
    </row>
    <row r="53" spans="1:5" ht="31.5" x14ac:dyDescent="0.25">
      <c r="A53" s="16" t="s">
        <v>64</v>
      </c>
      <c r="B53" s="4">
        <v>1</v>
      </c>
      <c r="C53" s="4" t="s">
        <v>31</v>
      </c>
      <c r="D53" s="2"/>
      <c r="E53" s="13">
        <f t="shared" si="0"/>
        <v>0</v>
      </c>
    </row>
    <row r="54" spans="1:5" ht="31.5" x14ac:dyDescent="0.25">
      <c r="A54" s="16" t="s">
        <v>64</v>
      </c>
      <c r="B54" s="4">
        <v>1</v>
      </c>
      <c r="C54" s="4" t="s">
        <v>31</v>
      </c>
      <c r="D54" s="2"/>
      <c r="E54" s="13">
        <f t="shared" si="0"/>
        <v>0</v>
      </c>
    </row>
    <row r="55" spans="1:5" ht="31.5" x14ac:dyDescent="0.25">
      <c r="A55" s="16" t="s">
        <v>64</v>
      </c>
      <c r="B55" s="4">
        <v>1</v>
      </c>
      <c r="C55" s="4" t="s">
        <v>31</v>
      </c>
      <c r="D55" s="2"/>
      <c r="E55" s="13">
        <f t="shared" si="0"/>
        <v>0</v>
      </c>
    </row>
    <row r="56" spans="1:5" ht="30" x14ac:dyDescent="0.25">
      <c r="A56" s="17" t="s">
        <v>65</v>
      </c>
      <c r="B56" s="4">
        <v>1</v>
      </c>
      <c r="C56" s="4" t="s">
        <v>31</v>
      </c>
      <c r="D56" s="2"/>
      <c r="E56" s="13">
        <f t="shared" si="0"/>
        <v>0</v>
      </c>
    </row>
    <row r="57" spans="1:5" ht="15.75" x14ac:dyDescent="0.25">
      <c r="A57" s="16" t="s">
        <v>39</v>
      </c>
      <c r="B57" s="4">
        <v>4</v>
      </c>
      <c r="C57" s="4" t="s">
        <v>35</v>
      </c>
      <c r="D57" s="2"/>
      <c r="E57" s="13">
        <f t="shared" si="0"/>
        <v>0</v>
      </c>
    </row>
    <row r="58" spans="1:5" ht="15.75" x14ac:dyDescent="0.25">
      <c r="A58" s="16" t="s">
        <v>40</v>
      </c>
      <c r="B58" s="4">
        <v>4</v>
      </c>
      <c r="C58" s="4" t="s">
        <v>35</v>
      </c>
      <c r="D58" s="2"/>
      <c r="E58" s="13">
        <f t="shared" si="0"/>
        <v>0</v>
      </c>
    </row>
    <row r="59" spans="1:5" ht="15.75" x14ac:dyDescent="0.25">
      <c r="A59" s="16" t="s">
        <v>36</v>
      </c>
      <c r="B59" s="4">
        <v>1</v>
      </c>
      <c r="C59" s="4" t="s">
        <v>35</v>
      </c>
      <c r="D59" s="2"/>
      <c r="E59" s="13">
        <f t="shared" si="0"/>
        <v>0</v>
      </c>
    </row>
    <row r="60" spans="1:5" ht="15.75" x14ac:dyDescent="0.25">
      <c r="A60" s="16" t="s">
        <v>52</v>
      </c>
      <c r="B60" s="4">
        <v>1</v>
      </c>
      <c r="C60" s="4" t="s">
        <v>35</v>
      </c>
      <c r="D60" s="2"/>
      <c r="E60" s="13">
        <f t="shared" si="0"/>
        <v>0</v>
      </c>
    </row>
    <row r="61" spans="1:5" ht="15.75" thickBot="1" x14ac:dyDescent="0.3">
      <c r="A61" s="32"/>
      <c r="B61" s="27"/>
      <c r="C61" s="27"/>
      <c r="D61" s="18"/>
      <c r="E61" s="19">
        <f t="shared" si="0"/>
        <v>0</v>
      </c>
    </row>
    <row r="62" spans="1:5" x14ac:dyDescent="0.25">
      <c r="A62" s="28" t="s">
        <v>41</v>
      </c>
      <c r="B62" s="23"/>
      <c r="C62" s="23"/>
      <c r="D62" s="11"/>
      <c r="E62" s="12">
        <f t="shared" si="0"/>
        <v>0</v>
      </c>
    </row>
    <row r="63" spans="1:5" ht="60" x14ac:dyDescent="0.25">
      <c r="A63" s="17" t="s">
        <v>62</v>
      </c>
      <c r="B63" s="4">
        <v>1</v>
      </c>
      <c r="C63" s="4" t="s">
        <v>35</v>
      </c>
      <c r="D63" s="2"/>
      <c r="E63" s="13">
        <f t="shared" si="0"/>
        <v>0</v>
      </c>
    </row>
    <row r="64" spans="1:5" ht="60" x14ac:dyDescent="0.25">
      <c r="A64" s="17" t="s">
        <v>62</v>
      </c>
      <c r="B64" s="4">
        <v>1</v>
      </c>
      <c r="C64" s="4" t="s">
        <v>35</v>
      </c>
      <c r="D64" s="2"/>
      <c r="E64" s="13">
        <f t="shared" si="0"/>
        <v>0</v>
      </c>
    </row>
    <row r="65" spans="1:5" ht="60" x14ac:dyDescent="0.25">
      <c r="A65" s="17" t="s">
        <v>62</v>
      </c>
      <c r="B65" s="4">
        <v>1</v>
      </c>
      <c r="C65" s="4" t="s">
        <v>35</v>
      </c>
      <c r="D65" s="2"/>
      <c r="E65" s="13">
        <f t="shared" si="0"/>
        <v>0</v>
      </c>
    </row>
    <row r="66" spans="1:5" ht="60" x14ac:dyDescent="0.25">
      <c r="A66" s="17" t="s">
        <v>63</v>
      </c>
      <c r="B66" s="4">
        <v>1</v>
      </c>
      <c r="C66" s="4" t="s">
        <v>35</v>
      </c>
      <c r="D66" s="2"/>
      <c r="E66" s="13">
        <f t="shared" si="0"/>
        <v>0</v>
      </c>
    </row>
    <row r="67" spans="1:5" x14ac:dyDescent="0.25">
      <c r="A67" s="17" t="s">
        <v>42</v>
      </c>
      <c r="B67" s="4">
        <v>4</v>
      </c>
      <c r="C67" s="4" t="s">
        <v>35</v>
      </c>
      <c r="D67" s="2"/>
      <c r="E67" s="13">
        <f t="shared" si="0"/>
        <v>0</v>
      </c>
    </row>
    <row r="68" spans="1:5" x14ac:dyDescent="0.25">
      <c r="A68" s="17" t="s">
        <v>39</v>
      </c>
      <c r="B68" s="4">
        <v>4</v>
      </c>
      <c r="C68" s="4" t="s">
        <v>35</v>
      </c>
      <c r="D68" s="2"/>
      <c r="E68" s="13">
        <f t="shared" si="0"/>
        <v>0</v>
      </c>
    </row>
    <row r="69" spans="1:5" x14ac:dyDescent="0.25">
      <c r="A69" s="17" t="s">
        <v>40</v>
      </c>
      <c r="B69" s="4">
        <v>4</v>
      </c>
      <c r="C69" s="4" t="s">
        <v>35</v>
      </c>
      <c r="D69" s="2"/>
      <c r="E69" s="13">
        <f t="shared" ref="E69:E132" si="1">+D69*B69</f>
        <v>0</v>
      </c>
    </row>
    <row r="70" spans="1:5" x14ac:dyDescent="0.25">
      <c r="A70" s="17" t="s">
        <v>36</v>
      </c>
      <c r="B70" s="4">
        <v>1</v>
      </c>
      <c r="C70" s="4" t="s">
        <v>35</v>
      </c>
      <c r="D70" s="2"/>
      <c r="E70" s="13">
        <f t="shared" si="1"/>
        <v>0</v>
      </c>
    </row>
    <row r="71" spans="1:5" ht="16.5" thickBot="1" x14ac:dyDescent="0.3">
      <c r="A71" s="51"/>
      <c r="B71" s="27"/>
      <c r="C71" s="27"/>
      <c r="D71" s="18"/>
      <c r="E71" s="13">
        <f t="shared" si="1"/>
        <v>0</v>
      </c>
    </row>
    <row r="72" spans="1:5" ht="15.75" x14ac:dyDescent="0.25">
      <c r="A72" s="52" t="s">
        <v>66</v>
      </c>
      <c r="B72" s="11"/>
      <c r="C72" s="11"/>
      <c r="D72" s="11"/>
      <c r="E72" s="13">
        <f t="shared" si="1"/>
        <v>0</v>
      </c>
    </row>
    <row r="73" spans="1:5" x14ac:dyDescent="0.25">
      <c r="A73" s="53" t="s">
        <v>67</v>
      </c>
      <c r="B73" s="2"/>
      <c r="C73" s="2"/>
      <c r="D73" s="2"/>
      <c r="E73" s="13">
        <f t="shared" si="1"/>
        <v>0</v>
      </c>
    </row>
    <row r="74" spans="1:5" x14ac:dyDescent="0.25">
      <c r="A74" s="54" t="s">
        <v>68</v>
      </c>
      <c r="B74" s="2">
        <v>1</v>
      </c>
      <c r="C74" s="2" t="s">
        <v>31</v>
      </c>
      <c r="D74" s="2"/>
      <c r="E74" s="13">
        <f t="shared" si="1"/>
        <v>0</v>
      </c>
    </row>
    <row r="75" spans="1:5" x14ac:dyDescent="0.25">
      <c r="A75" s="54" t="s">
        <v>69</v>
      </c>
      <c r="B75" s="2">
        <v>1</v>
      </c>
      <c r="C75" s="2" t="s">
        <v>31</v>
      </c>
      <c r="D75" s="2"/>
      <c r="E75" s="13">
        <f t="shared" si="1"/>
        <v>0</v>
      </c>
    </row>
    <row r="76" spans="1:5" x14ac:dyDescent="0.25">
      <c r="A76" s="54" t="s">
        <v>70</v>
      </c>
      <c r="B76" s="2">
        <v>1</v>
      </c>
      <c r="C76" s="2" t="s">
        <v>71</v>
      </c>
      <c r="D76" s="2"/>
      <c r="E76" s="13">
        <f t="shared" si="1"/>
        <v>0</v>
      </c>
    </row>
    <row r="77" spans="1:5" x14ac:dyDescent="0.25">
      <c r="A77" s="54" t="s">
        <v>72</v>
      </c>
      <c r="B77" s="2">
        <v>1</v>
      </c>
      <c r="C77" s="2" t="s">
        <v>35</v>
      </c>
      <c r="D77" s="2"/>
      <c r="E77" s="13">
        <f t="shared" si="1"/>
        <v>0</v>
      </c>
    </row>
    <row r="78" spans="1:5" x14ac:dyDescent="0.25">
      <c r="A78" s="54"/>
      <c r="B78" s="2"/>
      <c r="C78" s="2"/>
      <c r="D78" s="2"/>
      <c r="E78" s="13">
        <f t="shared" si="1"/>
        <v>0</v>
      </c>
    </row>
    <row r="79" spans="1:5" x14ac:dyDescent="0.25">
      <c r="A79" s="53" t="s">
        <v>73</v>
      </c>
      <c r="B79" s="2"/>
      <c r="C79" s="2"/>
      <c r="D79" s="2"/>
      <c r="E79" s="13">
        <f t="shared" si="1"/>
        <v>0</v>
      </c>
    </row>
    <row r="80" spans="1:5" x14ac:dyDescent="0.25">
      <c r="A80" s="54" t="s">
        <v>74</v>
      </c>
      <c r="B80" s="2"/>
      <c r="C80" s="2"/>
      <c r="D80" s="2"/>
      <c r="E80" s="13">
        <f t="shared" si="1"/>
        <v>0</v>
      </c>
    </row>
    <row r="81" spans="1:5" x14ac:dyDescent="0.25">
      <c r="A81" s="54" t="s">
        <v>75</v>
      </c>
      <c r="B81" s="2"/>
      <c r="C81" s="2"/>
      <c r="D81" s="2"/>
      <c r="E81" s="13">
        <f t="shared" si="1"/>
        <v>0</v>
      </c>
    </row>
    <row r="82" spans="1:5" x14ac:dyDescent="0.25">
      <c r="A82" s="54"/>
      <c r="B82" s="2"/>
      <c r="C82" s="2"/>
      <c r="D82" s="2"/>
      <c r="E82" s="13">
        <f t="shared" si="1"/>
        <v>0</v>
      </c>
    </row>
    <row r="83" spans="1:5" x14ac:dyDescent="0.25">
      <c r="A83" s="53" t="s">
        <v>76</v>
      </c>
      <c r="B83" s="2"/>
      <c r="C83" s="2"/>
      <c r="D83" s="2"/>
      <c r="E83" s="13">
        <f t="shared" si="1"/>
        <v>0</v>
      </c>
    </row>
    <row r="84" spans="1:5" ht="48.75" customHeight="1" x14ac:dyDescent="0.25">
      <c r="A84" s="17" t="s">
        <v>77</v>
      </c>
      <c r="B84" s="2">
        <v>1</v>
      </c>
      <c r="C84" s="2" t="s">
        <v>31</v>
      </c>
      <c r="D84" s="2"/>
      <c r="E84" s="13">
        <f t="shared" si="1"/>
        <v>0</v>
      </c>
    </row>
    <row r="85" spans="1:5" x14ac:dyDescent="0.25">
      <c r="A85" s="54" t="s">
        <v>78</v>
      </c>
      <c r="B85" s="2">
        <v>24</v>
      </c>
      <c r="C85" s="2" t="s">
        <v>79</v>
      </c>
      <c r="D85" s="2"/>
      <c r="E85" s="13">
        <f t="shared" si="1"/>
        <v>0</v>
      </c>
    </row>
    <row r="86" spans="1:5" x14ac:dyDescent="0.25">
      <c r="A86" s="54"/>
      <c r="B86" s="2"/>
      <c r="C86" s="2"/>
      <c r="D86" s="2"/>
      <c r="E86" s="13">
        <f t="shared" si="1"/>
        <v>0</v>
      </c>
    </row>
    <row r="87" spans="1:5" x14ac:dyDescent="0.25">
      <c r="A87" s="53" t="s">
        <v>80</v>
      </c>
      <c r="B87" s="2"/>
      <c r="C87" s="2"/>
      <c r="D87" s="2"/>
      <c r="E87" s="13">
        <f t="shared" si="1"/>
        <v>0</v>
      </c>
    </row>
    <row r="88" spans="1:5" x14ac:dyDescent="0.25">
      <c r="A88" s="54" t="s">
        <v>81</v>
      </c>
      <c r="B88" s="2">
        <v>280</v>
      </c>
      <c r="C88" s="2" t="s">
        <v>82</v>
      </c>
      <c r="D88" s="2"/>
      <c r="E88" s="13">
        <f t="shared" si="1"/>
        <v>0</v>
      </c>
    </row>
    <row r="89" spans="1:5" x14ac:dyDescent="0.25">
      <c r="A89" s="54" t="s">
        <v>83</v>
      </c>
      <c r="B89" s="2">
        <v>570</v>
      </c>
      <c r="C89" s="2" t="s">
        <v>82</v>
      </c>
      <c r="D89" s="2"/>
      <c r="E89" s="13">
        <f t="shared" si="1"/>
        <v>0</v>
      </c>
    </row>
    <row r="90" spans="1:5" x14ac:dyDescent="0.25">
      <c r="A90" s="54" t="s">
        <v>84</v>
      </c>
      <c r="B90" s="2">
        <v>1</v>
      </c>
      <c r="C90" s="2" t="s">
        <v>31</v>
      </c>
      <c r="D90" s="2"/>
      <c r="E90" s="13">
        <f t="shared" si="1"/>
        <v>0</v>
      </c>
    </row>
    <row r="91" spans="1:5" x14ac:dyDescent="0.25">
      <c r="A91" s="54" t="s">
        <v>85</v>
      </c>
      <c r="B91" s="2">
        <v>200</v>
      </c>
      <c r="C91" s="2" t="s">
        <v>82</v>
      </c>
      <c r="D91" s="2"/>
      <c r="E91" s="13">
        <f t="shared" si="1"/>
        <v>0</v>
      </c>
    </row>
    <row r="92" spans="1:5" ht="45" x14ac:dyDescent="0.25">
      <c r="A92" s="17" t="s">
        <v>86</v>
      </c>
      <c r="B92" s="2">
        <v>1</v>
      </c>
      <c r="C92" s="2" t="s">
        <v>35</v>
      </c>
      <c r="D92" s="2"/>
      <c r="E92" s="13">
        <f t="shared" si="1"/>
        <v>0</v>
      </c>
    </row>
    <row r="93" spans="1:5" x14ac:dyDescent="0.25">
      <c r="A93" s="54"/>
      <c r="B93" s="2"/>
      <c r="C93" s="2"/>
      <c r="D93" s="2"/>
      <c r="E93" s="13">
        <f t="shared" si="1"/>
        <v>0</v>
      </c>
    </row>
    <row r="94" spans="1:5" x14ac:dyDescent="0.25">
      <c r="A94" s="53" t="s">
        <v>87</v>
      </c>
      <c r="B94" s="2"/>
      <c r="C94" s="2"/>
      <c r="D94" s="2"/>
      <c r="E94" s="13">
        <f t="shared" si="1"/>
        <v>0</v>
      </c>
    </row>
    <row r="95" spans="1:5" x14ac:dyDescent="0.25">
      <c r="A95" s="54" t="s">
        <v>88</v>
      </c>
      <c r="B95" s="2">
        <v>1</v>
      </c>
      <c r="C95" s="2" t="s">
        <v>35</v>
      </c>
      <c r="D95" s="2"/>
      <c r="E95" s="13">
        <f t="shared" si="1"/>
        <v>0</v>
      </c>
    </row>
    <row r="96" spans="1:5" x14ac:dyDescent="0.25">
      <c r="A96" s="54" t="s">
        <v>89</v>
      </c>
      <c r="B96" s="2">
        <v>1</v>
      </c>
      <c r="C96" s="2" t="s">
        <v>35</v>
      </c>
      <c r="D96" s="2"/>
      <c r="E96" s="13">
        <f t="shared" si="1"/>
        <v>0</v>
      </c>
    </row>
    <row r="97" spans="1:5" x14ac:dyDescent="0.25">
      <c r="A97" s="54" t="s">
        <v>90</v>
      </c>
      <c r="B97" s="2">
        <v>1</v>
      </c>
      <c r="C97" s="2" t="s">
        <v>35</v>
      </c>
      <c r="D97" s="2"/>
      <c r="E97" s="13">
        <f t="shared" si="1"/>
        <v>0</v>
      </c>
    </row>
    <row r="98" spans="1:5" x14ac:dyDescent="0.25">
      <c r="A98" s="54" t="s">
        <v>52</v>
      </c>
      <c r="B98" s="2">
        <v>1</v>
      </c>
      <c r="C98" s="2" t="s">
        <v>35</v>
      </c>
      <c r="D98" s="2"/>
      <c r="E98" s="13">
        <f t="shared" si="1"/>
        <v>0</v>
      </c>
    </row>
    <row r="99" spans="1:5" x14ac:dyDescent="0.25">
      <c r="A99" s="54" t="s">
        <v>91</v>
      </c>
      <c r="B99" s="2">
        <v>1</v>
      </c>
      <c r="C99" s="2" t="s">
        <v>35</v>
      </c>
      <c r="D99" s="2"/>
      <c r="E99" s="13">
        <f t="shared" si="1"/>
        <v>0</v>
      </c>
    </row>
    <row r="100" spans="1:5" x14ac:dyDescent="0.25">
      <c r="A100" s="54" t="s">
        <v>36</v>
      </c>
      <c r="B100" s="2">
        <v>1</v>
      </c>
      <c r="C100" s="2" t="s">
        <v>35</v>
      </c>
      <c r="D100" s="2"/>
      <c r="E100" s="13">
        <f t="shared" si="1"/>
        <v>0</v>
      </c>
    </row>
    <row r="101" spans="1:5" x14ac:dyDescent="0.25">
      <c r="A101" s="54"/>
      <c r="B101" s="2"/>
      <c r="C101" s="2"/>
      <c r="D101" s="2"/>
      <c r="E101" s="13">
        <f t="shared" si="1"/>
        <v>0</v>
      </c>
    </row>
    <row r="102" spans="1:5" x14ac:dyDescent="0.25">
      <c r="A102" s="53" t="s">
        <v>92</v>
      </c>
      <c r="B102" s="2"/>
      <c r="C102" s="2"/>
      <c r="D102" s="2"/>
      <c r="E102" s="13">
        <f t="shared" si="1"/>
        <v>0</v>
      </c>
    </row>
    <row r="103" spans="1:5" x14ac:dyDescent="0.25">
      <c r="A103" s="54" t="s">
        <v>93</v>
      </c>
      <c r="B103" s="2"/>
      <c r="C103" s="2"/>
      <c r="D103" s="2"/>
      <c r="E103" s="13">
        <f t="shared" si="1"/>
        <v>0</v>
      </c>
    </row>
    <row r="104" spans="1:5" ht="15.75" thickBot="1" x14ac:dyDescent="0.3">
      <c r="A104" s="56"/>
      <c r="B104" s="21"/>
      <c r="C104" s="21"/>
      <c r="D104" s="21"/>
      <c r="E104" s="22">
        <f t="shared" si="1"/>
        <v>0</v>
      </c>
    </row>
    <row r="105" spans="1:5" ht="15.75" x14ac:dyDescent="0.25">
      <c r="A105" s="52" t="s">
        <v>94</v>
      </c>
      <c r="B105" s="11"/>
      <c r="C105" s="11"/>
      <c r="D105" s="11"/>
      <c r="E105" s="12">
        <f t="shared" si="1"/>
        <v>0</v>
      </c>
    </row>
    <row r="106" spans="1:5" x14ac:dyDescent="0.25">
      <c r="A106" s="54" t="s">
        <v>67</v>
      </c>
      <c r="B106" s="2"/>
      <c r="C106" s="2"/>
      <c r="D106" s="2"/>
      <c r="E106" s="13">
        <f t="shared" si="1"/>
        <v>0</v>
      </c>
    </row>
    <row r="107" spans="1:5" x14ac:dyDescent="0.25">
      <c r="A107" s="54" t="s">
        <v>95</v>
      </c>
      <c r="B107" s="2">
        <v>1</v>
      </c>
      <c r="C107" s="2" t="s">
        <v>31</v>
      </c>
      <c r="D107" s="2"/>
      <c r="E107" s="13">
        <f t="shared" si="1"/>
        <v>0</v>
      </c>
    </row>
    <row r="108" spans="1:5" x14ac:dyDescent="0.25">
      <c r="A108" s="54"/>
      <c r="B108" s="2"/>
      <c r="C108" s="2"/>
      <c r="D108" s="2"/>
      <c r="E108" s="13">
        <f t="shared" si="1"/>
        <v>0</v>
      </c>
    </row>
    <row r="109" spans="1:5" x14ac:dyDescent="0.25">
      <c r="A109" s="53" t="s">
        <v>73</v>
      </c>
      <c r="B109" s="2"/>
      <c r="C109" s="2"/>
      <c r="D109" s="2"/>
      <c r="E109" s="13">
        <f t="shared" si="1"/>
        <v>0</v>
      </c>
    </row>
    <row r="110" spans="1:5" x14ac:dyDescent="0.25">
      <c r="A110" s="54" t="s">
        <v>96</v>
      </c>
      <c r="B110" s="2">
        <v>1</v>
      </c>
      <c r="C110" s="2" t="s">
        <v>31</v>
      </c>
      <c r="D110" s="2"/>
      <c r="E110" s="13">
        <f t="shared" si="1"/>
        <v>0</v>
      </c>
    </row>
    <row r="111" spans="1:5" x14ac:dyDescent="0.25">
      <c r="A111" s="54"/>
      <c r="B111" s="2"/>
      <c r="C111" s="2"/>
      <c r="D111" s="2"/>
      <c r="E111" s="13">
        <f t="shared" si="1"/>
        <v>0</v>
      </c>
    </row>
    <row r="112" spans="1:5" x14ac:dyDescent="0.25">
      <c r="A112" s="53" t="s">
        <v>97</v>
      </c>
      <c r="B112" s="2"/>
      <c r="C112" s="2"/>
      <c r="D112" s="2"/>
      <c r="E112" s="13">
        <f t="shared" si="1"/>
        <v>0</v>
      </c>
    </row>
    <row r="113" spans="1:5" ht="30" x14ac:dyDescent="0.25">
      <c r="A113" s="17" t="s">
        <v>98</v>
      </c>
      <c r="B113" s="2">
        <v>1</v>
      </c>
      <c r="C113" s="2" t="s">
        <v>31</v>
      </c>
      <c r="D113" s="2"/>
      <c r="E113" s="13">
        <f t="shared" si="1"/>
        <v>0</v>
      </c>
    </row>
    <row r="114" spans="1:5" x14ac:dyDescent="0.25">
      <c r="A114" s="54"/>
      <c r="B114" s="2"/>
      <c r="C114" s="2"/>
      <c r="D114" s="2"/>
      <c r="E114" s="13">
        <f t="shared" si="1"/>
        <v>0</v>
      </c>
    </row>
    <row r="115" spans="1:5" x14ac:dyDescent="0.25">
      <c r="A115" s="53" t="s">
        <v>80</v>
      </c>
      <c r="B115" s="2"/>
      <c r="C115" s="2"/>
      <c r="D115" s="2"/>
      <c r="E115" s="13">
        <f t="shared" si="1"/>
        <v>0</v>
      </c>
    </row>
    <row r="116" spans="1:5" x14ac:dyDescent="0.25">
      <c r="A116" s="54" t="s">
        <v>99</v>
      </c>
      <c r="B116" s="2">
        <v>40</v>
      </c>
      <c r="C116" s="2" t="s">
        <v>82</v>
      </c>
      <c r="D116" s="2"/>
      <c r="E116" s="13">
        <f t="shared" si="1"/>
        <v>0</v>
      </c>
    </row>
    <row r="117" spans="1:5" x14ac:dyDescent="0.25">
      <c r="A117" s="54" t="s">
        <v>100</v>
      </c>
      <c r="B117" s="2">
        <v>20</v>
      </c>
      <c r="C117" s="2" t="s">
        <v>82</v>
      </c>
      <c r="D117" s="2"/>
      <c r="E117" s="13">
        <f t="shared" si="1"/>
        <v>0</v>
      </c>
    </row>
    <row r="118" spans="1:5" x14ac:dyDescent="0.25">
      <c r="A118" s="54" t="s">
        <v>101</v>
      </c>
      <c r="B118" s="2">
        <v>100</v>
      </c>
      <c r="C118" s="2" t="s">
        <v>82</v>
      </c>
      <c r="D118" s="2"/>
      <c r="E118" s="13">
        <f t="shared" si="1"/>
        <v>0</v>
      </c>
    </row>
    <row r="119" spans="1:5" ht="30" x14ac:dyDescent="0.25">
      <c r="A119" s="17" t="s">
        <v>102</v>
      </c>
      <c r="B119" s="2">
        <v>40</v>
      </c>
      <c r="C119" s="2" t="s">
        <v>82</v>
      </c>
      <c r="D119" s="2"/>
      <c r="E119" s="13">
        <f t="shared" si="1"/>
        <v>0</v>
      </c>
    </row>
    <row r="120" spans="1:5" x14ac:dyDescent="0.25">
      <c r="A120" s="54" t="s">
        <v>85</v>
      </c>
      <c r="B120" s="2">
        <v>30</v>
      </c>
      <c r="C120" s="2" t="s">
        <v>82</v>
      </c>
      <c r="D120" s="2"/>
      <c r="E120" s="13">
        <f t="shared" si="1"/>
        <v>0</v>
      </c>
    </row>
    <row r="121" spans="1:5" ht="45" x14ac:dyDescent="0.25">
      <c r="A121" s="57" t="s">
        <v>86</v>
      </c>
      <c r="B121" s="2">
        <v>1</v>
      </c>
      <c r="C121" s="2" t="s">
        <v>35</v>
      </c>
      <c r="D121" s="2"/>
      <c r="E121" s="13">
        <f t="shared" si="1"/>
        <v>0</v>
      </c>
    </row>
    <row r="122" spans="1:5" x14ac:dyDescent="0.25">
      <c r="A122" s="54" t="s">
        <v>40</v>
      </c>
      <c r="B122" s="2">
        <v>1</v>
      </c>
      <c r="C122" s="2" t="s">
        <v>35</v>
      </c>
      <c r="D122" s="2"/>
      <c r="E122" s="13">
        <f t="shared" si="1"/>
        <v>0</v>
      </c>
    </row>
    <row r="123" spans="1:5" x14ac:dyDescent="0.25">
      <c r="A123" s="54"/>
      <c r="B123" s="2"/>
      <c r="C123" s="2"/>
      <c r="D123" s="2"/>
      <c r="E123" s="13">
        <f t="shared" si="1"/>
        <v>0</v>
      </c>
    </row>
    <row r="124" spans="1:5" x14ac:dyDescent="0.25">
      <c r="A124" s="53" t="s">
        <v>87</v>
      </c>
      <c r="B124" s="2"/>
      <c r="C124" s="2"/>
      <c r="D124" s="2"/>
      <c r="E124" s="13">
        <f t="shared" si="1"/>
        <v>0</v>
      </c>
    </row>
    <row r="125" spans="1:5" x14ac:dyDescent="0.25">
      <c r="A125" s="54" t="s">
        <v>89</v>
      </c>
      <c r="B125" s="2">
        <v>1</v>
      </c>
      <c r="C125" s="2" t="s">
        <v>35</v>
      </c>
      <c r="D125" s="2"/>
      <c r="E125" s="13">
        <f t="shared" si="1"/>
        <v>0</v>
      </c>
    </row>
    <row r="126" spans="1:5" x14ac:dyDescent="0.25">
      <c r="A126" s="54" t="s">
        <v>103</v>
      </c>
      <c r="B126" s="2">
        <v>1</v>
      </c>
      <c r="C126" s="2" t="s">
        <v>35</v>
      </c>
      <c r="D126" s="2"/>
      <c r="E126" s="13">
        <f t="shared" si="1"/>
        <v>0</v>
      </c>
    </row>
    <row r="127" spans="1:5" x14ac:dyDescent="0.25">
      <c r="A127" s="54" t="s">
        <v>104</v>
      </c>
      <c r="B127" s="2">
        <v>1</v>
      </c>
      <c r="C127" s="2" t="s">
        <v>35</v>
      </c>
      <c r="D127" s="2"/>
      <c r="E127" s="13">
        <f t="shared" si="1"/>
        <v>0</v>
      </c>
    </row>
    <row r="128" spans="1:5" x14ac:dyDescent="0.25">
      <c r="A128" s="54" t="s">
        <v>105</v>
      </c>
      <c r="B128" s="2">
        <v>1</v>
      </c>
      <c r="C128" s="2" t="s">
        <v>35</v>
      </c>
      <c r="D128" s="2"/>
      <c r="E128" s="13">
        <f t="shared" si="1"/>
        <v>0</v>
      </c>
    </row>
    <row r="129" spans="1:5" x14ac:dyDescent="0.25">
      <c r="A129" s="54" t="s">
        <v>106</v>
      </c>
      <c r="B129" s="2">
        <v>1</v>
      </c>
      <c r="C129" s="2" t="s">
        <v>35</v>
      </c>
      <c r="D129" s="2"/>
      <c r="E129" s="13">
        <f t="shared" si="1"/>
        <v>0</v>
      </c>
    </row>
    <row r="130" spans="1:5" x14ac:dyDescent="0.25">
      <c r="A130" s="54" t="s">
        <v>36</v>
      </c>
      <c r="B130" s="2">
        <v>1</v>
      </c>
      <c r="C130" s="2" t="s">
        <v>35</v>
      </c>
      <c r="D130" s="2"/>
      <c r="E130" s="13">
        <f t="shared" si="1"/>
        <v>0</v>
      </c>
    </row>
    <row r="131" spans="1:5" x14ac:dyDescent="0.25">
      <c r="A131" s="54"/>
      <c r="B131" s="2"/>
      <c r="C131" s="2"/>
      <c r="D131" s="2"/>
      <c r="E131" s="13">
        <f t="shared" si="1"/>
        <v>0</v>
      </c>
    </row>
    <row r="132" spans="1:5" x14ac:dyDescent="0.25">
      <c r="A132" s="53" t="s">
        <v>107</v>
      </c>
      <c r="B132" s="2"/>
      <c r="C132" s="2"/>
      <c r="D132" s="2"/>
      <c r="E132" s="13">
        <f t="shared" si="1"/>
        <v>0</v>
      </c>
    </row>
    <row r="133" spans="1:5" x14ac:dyDescent="0.25">
      <c r="A133" s="54" t="s">
        <v>108</v>
      </c>
      <c r="B133" s="2">
        <v>1</v>
      </c>
      <c r="C133" s="2" t="s">
        <v>35</v>
      </c>
      <c r="D133" s="2"/>
      <c r="E133" s="13">
        <f t="shared" ref="E133:E137" si="2">+D133*B133</f>
        <v>0</v>
      </c>
    </row>
    <row r="134" spans="1:5" x14ac:dyDescent="0.25">
      <c r="A134" s="54" t="s">
        <v>109</v>
      </c>
      <c r="B134" s="2">
        <v>1</v>
      </c>
      <c r="C134" s="2" t="s">
        <v>35</v>
      </c>
      <c r="D134" s="2"/>
      <c r="E134" s="13">
        <f t="shared" si="2"/>
        <v>0</v>
      </c>
    </row>
    <row r="135" spans="1:5" x14ac:dyDescent="0.25">
      <c r="A135" s="54" t="s">
        <v>40</v>
      </c>
      <c r="B135" s="2">
        <v>1</v>
      </c>
      <c r="C135" s="2" t="s">
        <v>35</v>
      </c>
      <c r="D135" s="2"/>
      <c r="E135" s="13">
        <f t="shared" si="2"/>
        <v>0</v>
      </c>
    </row>
    <row r="136" spans="1:5" x14ac:dyDescent="0.25">
      <c r="A136" s="54" t="s">
        <v>110</v>
      </c>
      <c r="B136" s="2">
        <v>1</v>
      </c>
      <c r="C136" s="2" t="s">
        <v>35</v>
      </c>
      <c r="D136" s="2"/>
      <c r="E136" s="13">
        <f t="shared" si="2"/>
        <v>0</v>
      </c>
    </row>
    <row r="137" spans="1:5" ht="15.75" thickBot="1" x14ac:dyDescent="0.3">
      <c r="A137" s="55" t="s">
        <v>91</v>
      </c>
      <c r="B137" s="18">
        <v>1</v>
      </c>
      <c r="C137" s="18" t="s">
        <v>35</v>
      </c>
      <c r="D137" s="18"/>
      <c r="E137" s="19">
        <f t="shared" si="2"/>
        <v>0</v>
      </c>
    </row>
    <row r="138" spans="1:5" x14ac:dyDescent="0.25">
      <c r="A138" s="62"/>
      <c r="B138" s="7"/>
      <c r="C138" s="7"/>
      <c r="D138" s="7"/>
      <c r="E138" s="26"/>
    </row>
    <row r="139" spans="1:5" ht="15.75" thickBot="1" x14ac:dyDescent="0.3">
      <c r="A139" s="47" t="s">
        <v>61</v>
      </c>
      <c r="B139" s="48"/>
      <c r="C139" s="48"/>
      <c r="D139" s="49"/>
      <c r="E139" s="50">
        <f>SUM(E3:E137)</f>
        <v>0</v>
      </c>
    </row>
    <row r="140" spans="1:5" ht="15.75" thickBot="1" x14ac:dyDescent="0.3">
      <c r="A140" s="58" t="s">
        <v>51</v>
      </c>
      <c r="B140" s="59"/>
      <c r="C140" s="60"/>
      <c r="D140" s="61"/>
      <c r="E140" s="25">
        <f>+E139*1.05</f>
        <v>0</v>
      </c>
    </row>
    <row r="141" spans="1:5" x14ac:dyDescent="0.25">
      <c r="A141" s="33" t="s">
        <v>58</v>
      </c>
      <c r="B141" s="38">
        <f>+E140</f>
        <v>0</v>
      </c>
      <c r="C141" s="39"/>
      <c r="D141" s="39"/>
      <c r="E141" s="40"/>
    </row>
    <row r="142" spans="1:5" x14ac:dyDescent="0.25">
      <c r="A142" s="17" t="s">
        <v>60</v>
      </c>
      <c r="B142" s="41">
        <f>+B143-B141</f>
        <v>0</v>
      </c>
      <c r="C142" s="42"/>
      <c r="D142" s="42"/>
      <c r="E142" s="43"/>
    </row>
    <row r="143" spans="1:5" ht="15.75" thickBot="1" x14ac:dyDescent="0.3">
      <c r="A143" s="34" t="s">
        <v>59</v>
      </c>
      <c r="B143" s="44">
        <f>+B141*1.21</f>
        <v>0</v>
      </c>
      <c r="C143" s="45"/>
      <c r="D143" s="45"/>
      <c r="E143" s="46"/>
    </row>
    <row r="147" spans="1:1" x14ac:dyDescent="0.25">
      <c r="A147" s="35"/>
    </row>
  </sheetData>
  <mergeCells count="4">
    <mergeCell ref="B141:E141"/>
    <mergeCell ref="B142:E142"/>
    <mergeCell ref="B143:E143"/>
    <mergeCell ref="B140:D14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2016-07-21T09:29:49Z</dcterms:modified>
</cp:coreProperties>
</file>