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2120" windowHeight="8940" tabRatio="728" activeTab="0"/>
  </bookViews>
  <sheets>
    <sheet name="Rekapitulace poj. majetku" sheetId="1" r:id="rId1"/>
    <sheet name="Příloha č.3a" sheetId="2" r:id="rId2"/>
    <sheet name="Příloha č.3b" sheetId="3" r:id="rId3"/>
    <sheet name="Příloha č.3c" sheetId="4" r:id="rId4"/>
    <sheet name="Příloha č.3d" sheetId="5" r:id="rId5"/>
    <sheet name="Příloha č.3e" sheetId="6" r:id="rId6"/>
    <sheet name="Příloha č.3f" sheetId="7" r:id="rId7"/>
    <sheet name="Příloha č.3g" sheetId="8" r:id="rId8"/>
  </sheets>
  <definedNames/>
  <calcPr fullCalcOnLoad="1"/>
</workbook>
</file>

<file path=xl/sharedStrings.xml><?xml version="1.0" encoding="utf-8"?>
<sst xmlns="http://schemas.openxmlformats.org/spreadsheetml/2006/main" count="461" uniqueCount="189">
  <si>
    <t>Živelní pojištění</t>
  </si>
  <si>
    <t xml:space="preserve">požár, úder blesku, výbuch, náraz nebo zřícení letadla, vichřice, krupobití, záplava, povodeň, zemětřesení, sesuv půdy, zřícení skal nebo </t>
  </si>
  <si>
    <t>č.</t>
  </si>
  <si>
    <t>Předmět pojištění</t>
  </si>
  <si>
    <t>Pojistná částka v Kč</t>
  </si>
  <si>
    <t>Spoluúčast v Kč</t>
  </si>
  <si>
    <t>Sazba</t>
  </si>
  <si>
    <t>Poznámka</t>
  </si>
  <si>
    <t>1.</t>
  </si>
  <si>
    <t>2.</t>
  </si>
  <si>
    <t>3.</t>
  </si>
  <si>
    <t>5.</t>
  </si>
  <si>
    <t>6.</t>
  </si>
  <si>
    <t>7.</t>
  </si>
  <si>
    <t>8.</t>
  </si>
  <si>
    <t>Nová hodnota</t>
  </si>
  <si>
    <t>První riziko</t>
  </si>
  <si>
    <t>Odcizení</t>
  </si>
  <si>
    <t>Vandalismus</t>
  </si>
  <si>
    <t>Pojištění skel</t>
  </si>
  <si>
    <t>Pojištění přepravy</t>
  </si>
  <si>
    <t>První riziko, Nová hodnota</t>
  </si>
  <si>
    <t>Přeprava peněz</t>
  </si>
  <si>
    <t>Pojištění se vztahuje na všechna vozidla ve vlastnictví Statutárního města Liberec, která převáží movité věci vlastní a cizí na svůj účet</t>
  </si>
  <si>
    <t>První riziko, jiná dohodnutá cena</t>
  </si>
  <si>
    <t>Jiná dohodnutá cena=cena určená znalcem</t>
  </si>
  <si>
    <t xml:space="preserve">zemin, pád lavin, tíha sněhu nebo námrazy, pád stromů, stožárů nebo jiných předmětů, vodovodní škody, náraz motorového vozidla, kouř, </t>
  </si>
  <si>
    <t>Soubor zásob vlastních a cizích</t>
  </si>
  <si>
    <t xml:space="preserve">Materiál CO </t>
  </si>
  <si>
    <t>jiná dohodnutá cena</t>
  </si>
  <si>
    <t xml:space="preserve"> </t>
  </si>
  <si>
    <t xml:space="preserve">Cennosti a peníze v trezoru </t>
  </si>
  <si>
    <t>První riziko, jiná dohodnutáhodnota</t>
  </si>
  <si>
    <t xml:space="preserve">Soubor zásob vlastních </t>
  </si>
  <si>
    <t>Místo pojištění</t>
  </si>
  <si>
    <t>území ČR</t>
  </si>
  <si>
    <t>9.</t>
  </si>
  <si>
    <t>náklady na demolici, vyklizení a odvoz suti</t>
  </si>
  <si>
    <t>na první riziko</t>
  </si>
  <si>
    <t>území SML</t>
  </si>
  <si>
    <t>Cennosti a peníze v trezorech</t>
  </si>
  <si>
    <t>Cennosti a peníze v příručních pokladnách</t>
  </si>
  <si>
    <t>10.</t>
  </si>
  <si>
    <t>11.</t>
  </si>
  <si>
    <t>12.</t>
  </si>
  <si>
    <t>13.</t>
  </si>
  <si>
    <t>14.</t>
  </si>
  <si>
    <t>měnírna Hanychov</t>
  </si>
  <si>
    <t>Osvětlení, keramická stopa a chlazení</t>
  </si>
  <si>
    <t>16.</t>
  </si>
  <si>
    <t>areály Vesec a Ještěd</t>
  </si>
  <si>
    <t>areály Vesec, Ještěd</t>
  </si>
  <si>
    <t>Soubor sněhových děl a tyčí včetně příslušenství</t>
  </si>
  <si>
    <t>Soubor budov, staveb včetně mostů a komunikací a technologie (sedačky lanovek a tribun, hmota na dopadu)</t>
  </si>
  <si>
    <t>10% min. 5 000</t>
  </si>
  <si>
    <t>soubor budov a staveb, vč.staveb.součástí a příslušenství, záb.prvků, el.zabezpečení ve vlastnictví SML včetně ZŠ, MŠ a škol ostat.typu nebo objektů svěřených do péče příspěv.organizací SML, příp.do vlastnictví dceřinné organizace SAL s.r.o.</t>
  </si>
  <si>
    <t>10% min. 1 000</t>
  </si>
  <si>
    <t xml:space="preserve">vlastní stavby, herní prvky a zahradní vybavení MŠ a dětských sport.hřišť </t>
  </si>
  <si>
    <t>Soubor skel  - okenní a dveřní výplně na budových příspěvkových organizací včetně skleníků botanické zahrady a prosklenných výběhů zoologické zahrady (bez omezení tloušťky)</t>
  </si>
  <si>
    <t>Roční pojistné</t>
  </si>
  <si>
    <t>Pojistné za 4 roky</t>
  </si>
  <si>
    <t>v Kč</t>
  </si>
  <si>
    <t xml:space="preserve">Roční pojistné </t>
  </si>
  <si>
    <t>vlastní elektrocentrála Honda HN 5000</t>
  </si>
  <si>
    <t>spoluúčast  povodeň, záplava 25 000 Kč</t>
  </si>
  <si>
    <t>cizí stroje na úpravu ledové plochy ZAMBONI 520, výr.č. 8135 a výr.č.8136</t>
  </si>
  <si>
    <t>Kč</t>
  </si>
  <si>
    <t>cizí zařízení - zařízení pro předprodej vstupenek Ticket Pro</t>
  </si>
  <si>
    <t>cizí zařízení - 3 infoboxy</t>
  </si>
  <si>
    <t>vlastní zařízení - měřící zařízení na skládce Zlaté Návrší, Liberec, Růžodol</t>
  </si>
  <si>
    <t>soubor vlastních digitálních fotoaparátů, videokamer, DVD a jiných přehrávačů</t>
  </si>
  <si>
    <t>nová budova magistrátu</t>
  </si>
  <si>
    <t>Soubor vlastních zařízení -kancelářská a výpočetní technika, EZS, EPS, kamerový systém, docházkový a vyvolávací systém, strukturovaná kabeláž, měření a regulace, vytápění a klimatizace</t>
  </si>
  <si>
    <t>Soubor cizích zařízení - CDBP - zařízení pro cestovní doklady s biometrickými parametry</t>
  </si>
  <si>
    <t>Soubor zařízení předaného do vlastnictví SAL s.r.o. dle specifikace*)</t>
  </si>
  <si>
    <t>areál Tipsport Arény</t>
  </si>
  <si>
    <t>Souborcizí osvětlovací techniky AT ColorSpot včetně příslušenství (scénická světla)</t>
  </si>
  <si>
    <t>*)</t>
  </si>
  <si>
    <t>soubor "velkorozměrná obrazovka"</t>
  </si>
  <si>
    <t>soubor "reklamní pás"</t>
  </si>
  <si>
    <t>soubor "řídící a regenerační prostředky"</t>
  </si>
  <si>
    <t>soubor "laserový systém"</t>
  </si>
  <si>
    <t>soubor "výpočetní techniky a počítačové sítě"</t>
  </si>
  <si>
    <t>soubor "telefonní ústředna"</t>
  </si>
  <si>
    <t>soubor "elektronická zabezpečovací signalizace"</t>
  </si>
  <si>
    <t>soubor " elektronická požární signalizace"</t>
  </si>
  <si>
    <t>soubor zařízení "bowling"</t>
  </si>
  <si>
    <t>soubor zařízení "střelnice"</t>
  </si>
  <si>
    <t>soubor zařízení "kuželna"</t>
  </si>
  <si>
    <t>Soubor vlastních i cizích staveb, příslušenství (vč.kabelů v zemi i upevněných na vedení)-Metropolitní síť města Liberec</t>
  </si>
  <si>
    <t>Soubor vlastních i cizích aktivních prvků (pod napětím) Metropolitní síť města Liberec</t>
  </si>
  <si>
    <t xml:space="preserve">Soubor - vlastní zařízení - kamerový systém </t>
  </si>
  <si>
    <t>Soubor - vlastní zařízení - pult centrální ochrany Radom Security</t>
  </si>
  <si>
    <t>Soubor komunikačních zařízení (konektory, antény, telefony) Metropolitní sítě města Liberce</t>
  </si>
  <si>
    <t>Ujednává se, že se pojištění vztahuje i na úmyslné poškození pojištěné věci malbami, nástřiky (např. spreji a barvami) nebo polepením. Při poškození pojištěné věci pojistným nebezpečím tohoto odstavce poskytne pojistitel plnění, jehož výše odpovídá přiměřeným a nezbytně vynaloženým nákladům na vyčištění, případně i opravu plochy, která byla pojistnou událostí bezprostředně dotčena. Vynaložil-li pojištěný po pojistné události náklady  na konzervaci pojištěné věci (např. prevence proti poškození spreji a barvami), budou součástí pojistného plnění i takto vynaložené náklady, max. však ve výši 20 % z částky vynaložené   na tuto konzervaci pojištěné věci. Pro toto pojištění se ujednává limit plnění :200 000,- Kč</t>
  </si>
  <si>
    <t>Budovy, stavby včetně mostů, komunikací a technologie</t>
  </si>
  <si>
    <t>Budovy, stavby včetně mostů, komunikací a technologie (sedačky lanovek)</t>
  </si>
  <si>
    <t>1000,   záplava, povodeň 5%  min. 25 000</t>
  </si>
  <si>
    <t>15.</t>
  </si>
  <si>
    <t>17.</t>
  </si>
  <si>
    <t>4.</t>
  </si>
  <si>
    <t>pro body 2., 5, 7,12 se pojištění vandalismu vztahuje i na škody způsobené sprejery (nástřiky, malbami, polepením)</t>
  </si>
  <si>
    <t>Celková cena za živelní pojištění</t>
  </si>
  <si>
    <t>Příloha č.3a</t>
  </si>
  <si>
    <t>Příloha č.3b</t>
  </si>
  <si>
    <t>Příloha č.3c</t>
  </si>
  <si>
    <t>Celková cena za pojištění proti vandalismu</t>
  </si>
  <si>
    <t>Příloha č.3d</t>
  </si>
  <si>
    <t>Celková cena za pojištění skel</t>
  </si>
  <si>
    <t>Příloha č.3e</t>
  </si>
  <si>
    <t>Celková cena za pojištění elektroniky All Risk (vč. živlu, odcizení a vandalismu)</t>
  </si>
  <si>
    <t>Celková cena za pojištění strojů All Risk (včetně živlu, odcizení)</t>
  </si>
  <si>
    <t>Příloha č.3f</t>
  </si>
  <si>
    <t>Příloha č.3g</t>
  </si>
  <si>
    <t>Celková rekapitulace pojištění majetku</t>
  </si>
  <si>
    <t>Celková cena za pojištění majetku</t>
  </si>
  <si>
    <t>3a</t>
  </si>
  <si>
    <t>3b</t>
  </si>
  <si>
    <t>3c</t>
  </si>
  <si>
    <t>3d</t>
  </si>
  <si>
    <t>3e</t>
  </si>
  <si>
    <t>3f</t>
  </si>
  <si>
    <t>3g</t>
  </si>
  <si>
    <t>Celková cena za pojištění při odzicení</t>
  </si>
  <si>
    <t>Celková cena za pojištění při odcizení</t>
  </si>
  <si>
    <t>Celková cena za pojištění přepravy</t>
  </si>
  <si>
    <t>18.</t>
  </si>
  <si>
    <t>Předmět pojištění majetku</t>
  </si>
  <si>
    <t>v ‰</t>
  </si>
  <si>
    <t>v‰</t>
  </si>
  <si>
    <t>jiná dohodnutá cena - na 1. riziko</t>
  </si>
  <si>
    <t xml:space="preserve">Soubor vlastních i cizích uměleckých děl včetně uměleckých děl nebo jejich kopií umístěných na volných prostranstvích zahrnující i obslužnou technologii </t>
  </si>
  <si>
    <t>soubor vlastních budov, staveb (včetně technologie) - Měnírna Hanychov</t>
  </si>
  <si>
    <t>servrová infrastruktura</t>
  </si>
  <si>
    <t>Vybavení Tipspoert Arény - Krček</t>
  </si>
  <si>
    <t>řídící systém rozvodna NN</t>
  </si>
  <si>
    <t>systém MaR technologie strojoven</t>
  </si>
  <si>
    <t>systém MaR pro TZB (VZT, osvětlení)</t>
  </si>
  <si>
    <t>soubor nadřazeného systému</t>
  </si>
  <si>
    <t>Vlastní zařízení - radar DR400VRS vč.stojanu, vč. 181 IM-2081107, rok pořízení 2011</t>
  </si>
  <si>
    <t xml:space="preserve">Vlastní zařízení - 4 fotopasti </t>
  </si>
  <si>
    <t>Vlastní lokační sada Radiodetection (RD 7000+příjmač PL, vysílač TX3 a ost.příslušenství)</t>
  </si>
  <si>
    <t>Radarový měřič rychlosti RAMER 10 C, v.č. 13/0056 napevno zabudovaný do vozidla  MP Škoda Octavia, vin TMBKS61ZXB2035915</t>
  </si>
  <si>
    <t>Soubor strojní technologie dle specifikace *) vč. elektronických součástí</t>
  </si>
  <si>
    <t>soubor vybavení strojovny chlazení vč. příslušenství (2x šroubový kompresor, 1x pístový kompresor, 6x glykolové čerpadlo, 2x venkovní kondenzátor, 2x deskový výparník)</t>
  </si>
  <si>
    <t>soubor vybavení strojovny ZZT - zpětné získávání tepla (2x tepelné čerpadlo, 1x chladicí věž, soubor čerpadel, 1x velký deskový kondenzátor, 1x malý deskový kondenzátor, armatury</t>
  </si>
  <si>
    <t>soubor vybavení strojovny topení včetně předávacích stanic, VZT (soubor oběhových čerpadel, pohony regulačních ventilů, deskové výměníky pro předehřev, příslušenství)</t>
  </si>
  <si>
    <t>soubor vybavení strojovny kogenerace (2x KJ + příslušenství)</t>
  </si>
  <si>
    <t>soubor silových rozvodů vč. příslušných rozvaděčů</t>
  </si>
  <si>
    <t>Odchylné ujednání: pojištění se vztahuje i na stroje, jejichž stáří přesáhlo v době vzniku pojištění 10 let</t>
  </si>
  <si>
    <t xml:space="preserve">Soubor cizích uměleckých děl - obrazy zapůjčené </t>
  </si>
  <si>
    <t>Soubor písemností, plánů, obchodních knih, kartoték, výkresů, magnetických pásků a disků, ostatních nosičů dat a záznamů na nich včetně Softwaru a registračních značek</t>
  </si>
  <si>
    <t>Soubor vlastních i cizích hrobů, náhrobků vč. hrobového příslušenství</t>
  </si>
  <si>
    <t>Soubor herních prvků (vybavení MŠ a dětských hřišť) včetně umělých povrchů zahrnujících dokončená, převzatá a dosud nezkolaudovaná sportoviště v rámci Regenerace sídliště Rochlice</t>
  </si>
  <si>
    <t xml:space="preserve">Soubor vlastních a cizích věcí umělecké hodnoty včetně uměleckých děl umístěných na volných prostranstvích zahrnující i obslužnou technologii vč. sousoší marťan, umístěného na p.p.č.1168/1 v k.ú. Světlá pod Ještědem (pozemek v majetku spol. Lesy ČR) </t>
  </si>
  <si>
    <t xml:space="preserve">cizí věcí zvláštní umělecké hodnoty- obrazy zapůjčené </t>
  </si>
  <si>
    <t>Soubor písemností, plánů, obchodních knih, kartoték, výkresů, magnetických pásků a disků, ostatních nosičů dat a záznamů na nich včetně Softwaru, registračních značek</t>
  </si>
  <si>
    <t>Soubor vlastních a cizích hrobů, náhrobků vč. hrobového příslušenství</t>
  </si>
  <si>
    <t>Prostá krádež</t>
  </si>
  <si>
    <t>2 defibrilátory při zásahu městské policie</t>
  </si>
  <si>
    <t>2x 44 000</t>
  </si>
  <si>
    <t>bez spoluúčasti</t>
  </si>
  <si>
    <t xml:space="preserve">Stavební součásti a příslušenstí, včetně Klimtovy opony, která je nedílnou součástí budovy F.X. Šaldy (pojištění opony se sjednává na obvyklou cenu) zábranné prvky a umělé pobvrchy sportovišť a el.zabezpečení </t>
  </si>
  <si>
    <t>Stavební součásti a příslušenstí, včetně Klimtovy opony, která je nedílnou součástí budovy F.X. Šaldy (pojištění opony se sjednává na obvyklou cenu) zábranné prvky a umělé pobvrchy sportovišť a el.zabezpečení</t>
  </si>
  <si>
    <t xml:space="preserve">Soubor cizích věcí zvláštní umělecké hodnoty- obrazy zapůjčené </t>
  </si>
  <si>
    <t>soubor vlastních a cizích hrobů, náhrobků vč. hrobového příslušenství</t>
  </si>
  <si>
    <t>Vlastní stavby, herní prvky a zahradní vybavení MŠ a dětských sport.hřišť vč. umělých povrchů zahrnujících dokončená, převzatá a dosud nezkolaudovaná sportoviště v rámci Regenerace sídliště Rochlice</t>
  </si>
  <si>
    <t>Soubor skel včetně dithermálních, skleněné výlohy, zrcadlové stěny, vč.reklam a nápisů a skleněných umělec.děl, skla ve dveřích a oknech radnice(včetně vitrážových), ZŠ, MŠ a škol ostatního typu, které sídlí v objektech ve vlastnictví SML a dalších administrativních budov včetně budov kde sídlí příspěvkové organizace (bez omezení tloušťky)</t>
  </si>
  <si>
    <t>soubor skel - prosklené vstupní prostory, vstup.dveře, skla v opláštění budov v areálu Tipsport Arény a Měst.stadionu ve vlastnictví dceř. Organizace SAL s.r.o.  (bez omezení tloušťky), Skla v objektech (bez omezení tloušťky) - sportovní areály Vesec a Liberec</t>
  </si>
  <si>
    <t>Spoluúčast v Kč *)</t>
  </si>
  <si>
    <t>*)spoluúčast pro rizika vodovod, atmosférické srážky, náraz a nepřímý úder blesku - spoluúčast 5 000 Kč</t>
  </si>
  <si>
    <t>aerodynamický třesk, nepřímý údek blesku, atmosférické srážky</t>
  </si>
  <si>
    <t>rozpis PČ v Kč</t>
  </si>
  <si>
    <t>Rozpis PČ v Kč</t>
  </si>
  <si>
    <t>Limit na jedno vozidlo 150 000 Kč</t>
  </si>
  <si>
    <t>19.</t>
  </si>
  <si>
    <t>Soubor nemovitých objektů, budov a ostatních staveb vlastních včetně sportovních hřišť a umělých povrchů, mimo komunikací a mostů</t>
  </si>
  <si>
    <t>Soubor nemovitých objektů, budov a ostatních staveb cizích včetně sportovních hřišť a umělých povrchů, mimo komunikací a mostů</t>
  </si>
  <si>
    <t>**) cizí věci movité zahrnují cizí věci převzaté, užívané a cizí věci ve vlastnictví spol. SAL, s.r.o.</t>
  </si>
  <si>
    <t>spoluúčast pro riziko povodeň, záplava pro body 1.,2., 4. - 19. je 25 000 Kč</t>
  </si>
  <si>
    <t>Soubor movitých věcí vlastních a cizích vč. DHIM včetně elektroniky - příloha č. 3e a strojů - příloha č. 3f **) a včetně stánku</t>
  </si>
  <si>
    <t>Soubor movitých věcí vlastních a cizích vč. DHIM včetně elektroniky - příloha č. 3e a strojů - příloha č. 3f a včetně stánku *)</t>
  </si>
  <si>
    <t>*) pojištění pro případ odcizení - vztahuje se i na stánek postavený na volném prostranství,
za překonání překážky se považuje i demontáž stánku (složení).</t>
  </si>
  <si>
    <t>Soubor movitých věcí vlastních a cizích vč. DHIM včetně strojů - příloha č. 3f</t>
  </si>
  <si>
    <t>Pojištění elektroniky All Risk (mimo živlu a odcizení, včetně vandalismu)</t>
  </si>
  <si>
    <t>Celková cena za pojištění elektroniky All Risk (vč. vandalismu)</t>
  </si>
  <si>
    <t>Celková cena za pojištění strojů All Risk (mimo živlu, odcizení a vandalismu)</t>
  </si>
  <si>
    <t>Pojištění strojů All Risk (mimo živlu, odcizení, vandalismu)</t>
  </si>
  <si>
    <t xml:space="preserve">Soubor ostatních vlastních nemovitostí =zpevněná nádvoří a plochy, parkoviště, tubosider, jímky, studny, opěrné zdi, komíny, sadové a venkovní úpravy včetně vlastních porostů (s vyjímkou lesů),kanalizace včetně septiků, oplocení, zábradlí, osvětlení, lavičky, odpadkové koše, vjezdové závory, zábranné prvky, vodní prvky (např. kašna, vodní koryto, kaskáda, okrasné bazény), lanovky vč. sedaček, dokončené, převzaté a dosud nezkolaudované stavby a mobiliář v rámci Regenerace sídliště Rochlice.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</si>
</sst>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 numFmtId="168" formatCode="#,##0.00\ &quot;Kč&quot;"/>
    <numFmt numFmtId="169" formatCode="#,##0.00\ _K_č"/>
    <numFmt numFmtId="170" formatCode="[$¥€-2]\ #\ ##,000_);[Red]\([$€-2]\ #\ ##,000\)"/>
    <numFmt numFmtId="171" formatCode="#,##0_ ;\-#,##0\ "/>
    <numFmt numFmtId="172" formatCode="#,##0.00_ ;\-#,##0.00\ "/>
  </numFmts>
  <fonts count="40">
    <font>
      <sz val="10"/>
      <name val="Arial CE"/>
      <family val="0"/>
    </font>
    <font>
      <sz val="8"/>
      <name val="Arial CE"/>
      <family val="2"/>
    </font>
    <font>
      <b/>
      <sz val="18"/>
      <name val="Arial CE"/>
      <family val="2"/>
    </font>
    <font>
      <b/>
      <sz val="8"/>
      <name val="Arial CE"/>
      <family val="2"/>
    </font>
    <font>
      <sz val="8"/>
      <color indexed="10"/>
      <name val="Arial CE"/>
      <family val="2"/>
    </font>
    <font>
      <sz val="10"/>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5"/>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14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right"/>
    </xf>
    <xf numFmtId="0" fontId="0" fillId="0" borderId="0" xfId="0" applyFill="1" applyBorder="1" applyAlignment="1">
      <alignment/>
    </xf>
    <xf numFmtId="0" fontId="1" fillId="0" borderId="10" xfId="0" applyFont="1" applyFill="1" applyBorder="1" applyAlignment="1">
      <alignment/>
    </xf>
    <xf numFmtId="0" fontId="1" fillId="0" borderId="12" xfId="0" applyFont="1" applyBorder="1" applyAlignment="1">
      <alignment horizontal="center"/>
    </xf>
    <xf numFmtId="43" fontId="1" fillId="0" borderId="10" xfId="0" applyNumberFormat="1" applyFont="1" applyBorder="1" applyAlignment="1">
      <alignment horizontal="right"/>
    </xf>
    <xf numFmtId="0" fontId="1" fillId="0" borderId="12" xfId="0" applyFont="1" applyBorder="1" applyAlignment="1">
      <alignment horizontal="center"/>
    </xf>
    <xf numFmtId="0" fontId="1" fillId="0" borderId="10" xfId="0" applyFont="1" applyBorder="1" applyAlignment="1">
      <alignment wrapText="1"/>
    </xf>
    <xf numFmtId="43" fontId="1" fillId="0" borderId="0" xfId="0" applyNumberFormat="1" applyFont="1" applyAlignment="1">
      <alignment/>
    </xf>
    <xf numFmtId="0" fontId="1" fillId="0" borderId="0" xfId="0" applyFont="1" applyBorder="1" applyAlignment="1">
      <alignment/>
    </xf>
    <xf numFmtId="43" fontId="1" fillId="0" borderId="0" xfId="0" applyNumberFormat="1" applyFont="1" applyBorder="1" applyAlignment="1">
      <alignment/>
    </xf>
    <xf numFmtId="43" fontId="4" fillId="0" borderId="0" xfId="0" applyNumberFormat="1" applyFont="1" applyBorder="1" applyAlignment="1">
      <alignment/>
    </xf>
    <xf numFmtId="0" fontId="1" fillId="0" borderId="0" xfId="0" applyFont="1" applyBorder="1" applyAlignment="1">
      <alignment horizontal="center"/>
    </xf>
    <xf numFmtId="0" fontId="4" fillId="0" borderId="0" xfId="0" applyFont="1" applyBorder="1" applyAlignment="1">
      <alignment/>
    </xf>
    <xf numFmtId="0" fontId="4" fillId="0" borderId="0" xfId="0" applyFont="1" applyAlignment="1">
      <alignment/>
    </xf>
    <xf numFmtId="0" fontId="1" fillId="0" borderId="10" xfId="0" applyFont="1" applyBorder="1" applyAlignment="1">
      <alignment wrapText="1"/>
    </xf>
    <xf numFmtId="43" fontId="1" fillId="0" borderId="10" xfId="0" applyNumberFormat="1" applyFont="1" applyBorder="1" applyAlignment="1">
      <alignment horizontal="right" wrapText="1"/>
    </xf>
    <xf numFmtId="0" fontId="1" fillId="0" borderId="10" xfId="0" applyFont="1" applyFill="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43" fontId="1" fillId="0" borderId="17" xfId="0" applyNumberFormat="1" applyFont="1" applyBorder="1" applyAlignment="1">
      <alignment/>
    </xf>
    <xf numFmtId="0" fontId="3" fillId="0" borderId="17" xfId="0" applyFont="1" applyBorder="1" applyAlignment="1">
      <alignment/>
    </xf>
    <xf numFmtId="0" fontId="3" fillId="0" borderId="17" xfId="0" applyFont="1" applyBorder="1" applyAlignment="1">
      <alignment horizontal="center"/>
    </xf>
    <xf numFmtId="0" fontId="1" fillId="0" borderId="18" xfId="0" applyFont="1" applyBorder="1" applyAlignment="1">
      <alignment/>
    </xf>
    <xf numFmtId="0" fontId="3" fillId="33" borderId="15" xfId="0" applyFont="1" applyFill="1" applyBorder="1" applyAlignment="1">
      <alignment horizontal="center" vertical="center"/>
    </xf>
    <xf numFmtId="0" fontId="3" fillId="33" borderId="15" xfId="0" applyFont="1" applyFill="1" applyBorder="1" applyAlignment="1">
      <alignment horizontal="center" vertical="center" wrapText="1"/>
    </xf>
    <xf numFmtId="0" fontId="1" fillId="0" borderId="19" xfId="0" applyFont="1" applyBorder="1" applyAlignment="1">
      <alignment horizontal="center"/>
    </xf>
    <xf numFmtId="0" fontId="1" fillId="0" borderId="13" xfId="0" applyFont="1" applyFill="1" applyBorder="1" applyAlignment="1">
      <alignment/>
    </xf>
    <xf numFmtId="0" fontId="1" fillId="0" borderId="13" xfId="0" applyFont="1" applyBorder="1" applyAlignment="1">
      <alignment/>
    </xf>
    <xf numFmtId="43" fontId="3" fillId="33" borderId="15" xfId="0" applyNumberFormat="1" applyFont="1" applyFill="1" applyBorder="1" applyAlignment="1">
      <alignment horizontal="center" vertical="center" wrapText="1"/>
    </xf>
    <xf numFmtId="0" fontId="1" fillId="0" borderId="19" xfId="0" applyFont="1" applyBorder="1" applyAlignment="1">
      <alignment horizontal="center"/>
    </xf>
    <xf numFmtId="0" fontId="1" fillId="0" borderId="13" xfId="0" applyFont="1" applyFill="1" applyBorder="1" applyAlignment="1">
      <alignment wrapText="1"/>
    </xf>
    <xf numFmtId="0" fontId="1" fillId="0" borderId="15" xfId="0" applyFont="1" applyBorder="1" applyAlignment="1">
      <alignment/>
    </xf>
    <xf numFmtId="44" fontId="1" fillId="0" borderId="17" xfId="0" applyNumberFormat="1" applyFont="1" applyBorder="1" applyAlignment="1">
      <alignment/>
    </xf>
    <xf numFmtId="0" fontId="1" fillId="0" borderId="10" xfId="0" applyFont="1" applyBorder="1" applyAlignment="1">
      <alignment horizontal="center"/>
    </xf>
    <xf numFmtId="0" fontId="0" fillId="0" borderId="15" xfId="0" applyBorder="1" applyAlignment="1">
      <alignment/>
    </xf>
    <xf numFmtId="0" fontId="1" fillId="0" borderId="13" xfId="0" applyFont="1" applyBorder="1" applyAlignment="1">
      <alignment wrapText="1"/>
    </xf>
    <xf numFmtId="0" fontId="1" fillId="0" borderId="20"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wrapText="1"/>
    </xf>
    <xf numFmtId="0" fontId="1" fillId="0" borderId="13" xfId="0" applyFont="1" applyBorder="1" applyAlignment="1">
      <alignment wrapText="1"/>
    </xf>
    <xf numFmtId="0" fontId="1" fillId="0" borderId="14" xfId="0" applyFont="1" applyBorder="1" applyAlignment="1">
      <alignment wrapText="1"/>
    </xf>
    <xf numFmtId="43" fontId="1" fillId="0" borderId="17" xfId="0" applyNumberFormat="1" applyFont="1" applyBorder="1" applyAlignment="1">
      <alignment wrapText="1"/>
    </xf>
    <xf numFmtId="44" fontId="1" fillId="0" borderId="17" xfId="0" applyNumberFormat="1" applyFont="1" applyBorder="1" applyAlignment="1">
      <alignment wrapText="1"/>
    </xf>
    <xf numFmtId="0" fontId="3" fillId="0" borderId="17" xfId="0" applyFont="1" applyBorder="1" applyAlignment="1">
      <alignment wrapText="1"/>
    </xf>
    <xf numFmtId="0" fontId="1" fillId="0" borderId="18" xfId="0" applyFont="1" applyBorder="1" applyAlignment="1">
      <alignment wrapText="1"/>
    </xf>
    <xf numFmtId="43" fontId="1" fillId="0" borderId="13" xfId="0" applyNumberFormat="1" applyFont="1" applyBorder="1" applyAlignment="1">
      <alignment horizontal="right" wrapText="1"/>
    </xf>
    <xf numFmtId="0" fontId="1" fillId="0" borderId="21"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169" fontId="1" fillId="0" borderId="10" xfId="0" applyNumberFormat="1" applyFont="1" applyBorder="1" applyAlignment="1">
      <alignment horizontal="right"/>
    </xf>
    <xf numFmtId="169" fontId="1" fillId="0" borderId="17" xfId="0" applyNumberFormat="1" applyFont="1" applyBorder="1" applyAlignment="1">
      <alignment horizontal="right"/>
    </xf>
    <xf numFmtId="169" fontId="3" fillId="0" borderId="15" xfId="0" applyNumberFormat="1"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1" fillId="0" borderId="17" xfId="0" applyFont="1" applyBorder="1" applyAlignment="1">
      <alignment/>
    </xf>
    <xf numFmtId="0" fontId="1" fillId="0" borderId="10" xfId="0" applyFont="1" applyBorder="1" applyAlignment="1">
      <alignment/>
    </xf>
    <xf numFmtId="0" fontId="3" fillId="34" borderId="17" xfId="0" applyFont="1" applyFill="1" applyBorder="1" applyAlignment="1">
      <alignment horizontal="center"/>
    </xf>
    <xf numFmtId="169" fontId="1" fillId="34" borderId="10" xfId="0" applyNumberFormat="1" applyFont="1" applyFill="1" applyBorder="1" applyAlignment="1">
      <alignment/>
    </xf>
    <xf numFmtId="169" fontId="1" fillId="34" borderId="13" xfId="0" applyNumberFormat="1" applyFont="1" applyFill="1" applyBorder="1" applyAlignment="1">
      <alignment/>
    </xf>
    <xf numFmtId="169" fontId="1" fillId="34" borderId="15" xfId="0" applyNumberFormat="1" applyFont="1" applyFill="1" applyBorder="1" applyAlignment="1">
      <alignment/>
    </xf>
    <xf numFmtId="169" fontId="1" fillId="34" borderId="10" xfId="0" applyNumberFormat="1" applyFont="1" applyFill="1" applyBorder="1" applyAlignment="1">
      <alignment wrapText="1"/>
    </xf>
    <xf numFmtId="169" fontId="1" fillId="34" borderId="10" xfId="0" applyNumberFormat="1" applyFont="1" applyFill="1" applyBorder="1" applyAlignment="1">
      <alignment wrapText="1"/>
    </xf>
    <xf numFmtId="169" fontId="1" fillId="34" borderId="13" xfId="0" applyNumberFormat="1" applyFont="1" applyFill="1" applyBorder="1" applyAlignment="1">
      <alignment wrapText="1"/>
    </xf>
    <xf numFmtId="0" fontId="3" fillId="34" borderId="17" xfId="0" applyFont="1" applyFill="1" applyBorder="1" applyAlignment="1">
      <alignment horizontal="center" wrapText="1"/>
    </xf>
    <xf numFmtId="169" fontId="1" fillId="34" borderId="15" xfId="0" applyNumberFormat="1" applyFont="1" applyFill="1" applyBorder="1" applyAlignment="1">
      <alignment/>
    </xf>
    <xf numFmtId="0" fontId="3" fillId="34" borderId="23" xfId="0" applyFont="1" applyFill="1" applyBorder="1" applyAlignment="1">
      <alignment horizontal="center"/>
    </xf>
    <xf numFmtId="169" fontId="1" fillId="34" borderId="13" xfId="0" applyNumberFormat="1" applyFont="1" applyFill="1" applyBorder="1" applyAlignment="1">
      <alignment wrapText="1"/>
    </xf>
    <xf numFmtId="169" fontId="1" fillId="34" borderId="10" xfId="0" applyNumberFormat="1" applyFont="1" applyFill="1" applyBorder="1" applyAlignment="1">
      <alignment/>
    </xf>
    <xf numFmtId="2" fontId="1" fillId="34" borderId="10" xfId="0" applyNumberFormat="1" applyFont="1" applyFill="1" applyBorder="1" applyAlignment="1">
      <alignment/>
    </xf>
    <xf numFmtId="2" fontId="4" fillId="34" borderId="10" xfId="0" applyNumberFormat="1" applyFont="1" applyFill="1" applyBorder="1" applyAlignment="1">
      <alignment/>
    </xf>
    <xf numFmtId="2" fontId="1" fillId="34" borderId="13" xfId="0" applyNumberFormat="1" applyFont="1" applyFill="1" applyBorder="1" applyAlignment="1">
      <alignment/>
    </xf>
    <xf numFmtId="2" fontId="1" fillId="34" borderId="10" xfId="0" applyNumberFormat="1" applyFont="1" applyFill="1" applyBorder="1" applyAlignment="1">
      <alignment wrapText="1"/>
    </xf>
    <xf numFmtId="2" fontId="1" fillId="34" borderId="13" xfId="0" applyNumberFormat="1" applyFont="1" applyFill="1" applyBorder="1" applyAlignment="1">
      <alignment wrapText="1"/>
    </xf>
    <xf numFmtId="2" fontId="1" fillId="34" borderId="10" xfId="0" applyNumberFormat="1" applyFont="1" applyFill="1" applyBorder="1" applyAlignment="1">
      <alignment horizontal="right" wrapText="1"/>
    </xf>
    <xf numFmtId="2" fontId="1" fillId="34" borderId="10" xfId="0" applyNumberFormat="1" applyFont="1" applyFill="1" applyBorder="1" applyAlignment="1">
      <alignment wrapText="1"/>
    </xf>
    <xf numFmtId="2" fontId="1" fillId="34" borderId="13" xfId="0" applyNumberFormat="1" applyFont="1" applyFill="1" applyBorder="1" applyAlignment="1">
      <alignment horizontal="right" wrapText="1"/>
    </xf>
    <xf numFmtId="2" fontId="1" fillId="34" borderId="13" xfId="0" applyNumberFormat="1" applyFont="1" applyFill="1" applyBorder="1" applyAlignment="1">
      <alignment wrapText="1"/>
    </xf>
    <xf numFmtId="2" fontId="1" fillId="34" borderId="10" xfId="0" applyNumberFormat="1" applyFont="1" applyFill="1" applyBorder="1" applyAlignment="1">
      <alignment/>
    </xf>
    <xf numFmtId="0" fontId="5" fillId="0" borderId="0" xfId="0" applyFont="1" applyAlignment="1">
      <alignment horizontal="left" vertical="center" indent="4"/>
    </xf>
    <xf numFmtId="0" fontId="1" fillId="0" borderId="0" xfId="0" applyFont="1" applyBorder="1" applyAlignment="1">
      <alignment/>
    </xf>
    <xf numFmtId="0" fontId="1" fillId="0" borderId="12" xfId="0" applyFont="1" applyBorder="1" applyAlignment="1">
      <alignment horizontal="right"/>
    </xf>
    <xf numFmtId="0" fontId="1" fillId="0" borderId="11" xfId="0" applyFont="1" applyBorder="1" applyAlignment="1">
      <alignment/>
    </xf>
    <xf numFmtId="0" fontId="1" fillId="0" borderId="12" xfId="0" applyFont="1" applyBorder="1" applyAlignment="1">
      <alignment horizontal="right"/>
    </xf>
    <xf numFmtId="0" fontId="1" fillId="0" borderId="24" xfId="0" applyFont="1" applyFill="1" applyBorder="1" applyAlignment="1">
      <alignment horizontal="right"/>
    </xf>
    <xf numFmtId="0" fontId="1" fillId="0" borderId="25" xfId="0" applyFont="1" applyBorder="1" applyAlignment="1">
      <alignment wrapText="1"/>
    </xf>
    <xf numFmtId="0" fontId="1" fillId="0" borderId="25" xfId="0" applyFont="1" applyBorder="1" applyAlignment="1">
      <alignment/>
    </xf>
    <xf numFmtId="0" fontId="1" fillId="0" borderId="26" xfId="0" applyFont="1" applyBorder="1" applyAlignment="1">
      <alignment/>
    </xf>
    <xf numFmtId="0" fontId="1" fillId="0" borderId="24" xfId="0" applyFont="1" applyBorder="1" applyAlignment="1">
      <alignment horizontal="center"/>
    </xf>
    <xf numFmtId="0" fontId="1" fillId="0" borderId="25" xfId="0" applyFont="1" applyBorder="1" applyAlignment="1">
      <alignment/>
    </xf>
    <xf numFmtId="49" fontId="1" fillId="0" borderId="10" xfId="0" applyNumberFormat="1" applyFont="1" applyBorder="1" applyAlignment="1">
      <alignment wrapText="1"/>
    </xf>
    <xf numFmtId="49" fontId="1" fillId="0" borderId="10" xfId="0" applyNumberFormat="1" applyFont="1" applyBorder="1" applyAlignment="1">
      <alignment wrapText="1"/>
    </xf>
    <xf numFmtId="49" fontId="1" fillId="0" borderId="0" xfId="0" applyNumberFormat="1" applyFont="1" applyAlignment="1">
      <alignment wrapText="1"/>
    </xf>
    <xf numFmtId="44" fontId="1" fillId="0" borderId="10" xfId="0" applyNumberFormat="1" applyFont="1" applyBorder="1" applyAlignment="1">
      <alignment/>
    </xf>
    <xf numFmtId="0" fontId="3" fillId="0" borderId="0" xfId="0" applyFont="1" applyFill="1" applyBorder="1" applyAlignment="1">
      <alignment/>
    </xf>
    <xf numFmtId="44" fontId="1" fillId="0" borderId="0" xfId="0" applyNumberFormat="1" applyFont="1" applyBorder="1" applyAlignment="1">
      <alignment/>
    </xf>
    <xf numFmtId="0" fontId="1" fillId="0" borderId="10" xfId="0" applyFont="1" applyFill="1" applyBorder="1" applyAlignment="1">
      <alignment wrapText="1"/>
    </xf>
    <xf numFmtId="41" fontId="1" fillId="0" borderId="10" xfId="0" applyNumberFormat="1" applyFont="1" applyBorder="1" applyAlignment="1">
      <alignment/>
    </xf>
    <xf numFmtId="41" fontId="1" fillId="0" borderId="10" xfId="0" applyNumberFormat="1" applyFont="1" applyBorder="1" applyAlignment="1">
      <alignment/>
    </xf>
    <xf numFmtId="41" fontId="1" fillId="0" borderId="13" xfId="0" applyNumberFormat="1" applyFont="1" applyBorder="1" applyAlignment="1">
      <alignment/>
    </xf>
    <xf numFmtId="41" fontId="1" fillId="0" borderId="10" xfId="0" applyNumberFormat="1" applyFont="1" applyBorder="1" applyAlignment="1">
      <alignment horizontal="right" wrapText="1"/>
    </xf>
    <xf numFmtId="41" fontId="1" fillId="0" borderId="10" xfId="0" applyNumberFormat="1" applyFont="1" applyBorder="1" applyAlignment="1">
      <alignment horizontal="right"/>
    </xf>
    <xf numFmtId="41" fontId="1" fillId="0" borderId="10" xfId="0" applyNumberFormat="1" applyFont="1" applyBorder="1" applyAlignment="1">
      <alignment horizontal="right" wrapText="1"/>
    </xf>
    <xf numFmtId="41" fontId="1" fillId="0" borderId="10" xfId="0" applyNumberFormat="1" applyFont="1" applyBorder="1" applyAlignment="1">
      <alignment horizontal="center" wrapText="1"/>
    </xf>
    <xf numFmtId="41" fontId="1" fillId="0" borderId="13" xfId="0" applyNumberFormat="1" applyFont="1" applyBorder="1" applyAlignment="1">
      <alignment horizontal="right" wrapText="1"/>
    </xf>
    <xf numFmtId="41" fontId="1" fillId="0" borderId="10" xfId="0" applyNumberFormat="1" applyFont="1" applyBorder="1" applyAlignment="1">
      <alignment horizontal="right"/>
    </xf>
    <xf numFmtId="41" fontId="1" fillId="0" borderId="17" xfId="0" applyNumberFormat="1" applyFont="1" applyBorder="1" applyAlignment="1">
      <alignment/>
    </xf>
    <xf numFmtId="41" fontId="1" fillId="0" borderId="25" xfId="0" applyNumberFormat="1" applyFont="1" applyBorder="1" applyAlignment="1">
      <alignment horizontal="right"/>
    </xf>
    <xf numFmtId="42" fontId="1" fillId="0" borderId="17" xfId="0" applyNumberFormat="1" applyFont="1" applyBorder="1" applyAlignment="1">
      <alignment/>
    </xf>
    <xf numFmtId="41" fontId="1" fillId="0" borderId="13" xfId="0" applyNumberFormat="1" applyFont="1" applyBorder="1" applyAlignment="1">
      <alignment horizontal="right"/>
    </xf>
    <xf numFmtId="41" fontId="1" fillId="0" borderId="25" xfId="0" applyNumberFormat="1" applyFont="1" applyBorder="1" applyAlignment="1">
      <alignment horizontal="right"/>
    </xf>
    <xf numFmtId="3" fontId="1" fillId="0" borderId="10" xfId="0" applyNumberFormat="1" applyFont="1" applyBorder="1" applyAlignment="1">
      <alignment/>
    </xf>
    <xf numFmtId="41" fontId="1" fillId="0" borderId="13" xfId="0" applyNumberFormat="1" applyFont="1" applyBorder="1" applyAlignment="1">
      <alignment horizontal="right" wrapText="1"/>
    </xf>
    <xf numFmtId="171" fontId="1" fillId="0" borderId="10" xfId="0" applyNumberFormat="1" applyFont="1" applyBorder="1" applyAlignment="1">
      <alignment horizontal="right"/>
    </xf>
    <xf numFmtId="171" fontId="1" fillId="0" borderId="10" xfId="0" applyNumberFormat="1" applyFont="1" applyBorder="1" applyAlignment="1">
      <alignment/>
    </xf>
    <xf numFmtId="172" fontId="1" fillId="0" borderId="10" xfId="0" applyNumberFormat="1" applyFont="1" applyBorder="1" applyAlignment="1">
      <alignment horizontal="right"/>
    </xf>
    <xf numFmtId="171" fontId="1" fillId="0" borderId="10" xfId="0" applyNumberFormat="1" applyFont="1" applyBorder="1" applyAlignment="1">
      <alignment horizontal="right"/>
    </xf>
    <xf numFmtId="171" fontId="1" fillId="0" borderId="25" xfId="0" applyNumberFormat="1" applyFont="1" applyBorder="1" applyAlignment="1">
      <alignment horizontal="right"/>
    </xf>
    <xf numFmtId="171" fontId="1" fillId="0" borderId="10" xfId="0" applyNumberFormat="1" applyFont="1" applyBorder="1" applyAlignment="1">
      <alignment horizontal="right" wrapText="1"/>
    </xf>
    <xf numFmtId="171" fontId="1" fillId="0" borderId="10" xfId="0" applyNumberFormat="1" applyFont="1" applyBorder="1" applyAlignment="1">
      <alignment horizontal="right" wrapText="1"/>
    </xf>
    <xf numFmtId="171" fontId="1" fillId="0" borderId="13" xfId="0" applyNumberFormat="1" applyFont="1" applyBorder="1" applyAlignment="1">
      <alignment horizontal="right" wrapText="1"/>
    </xf>
    <xf numFmtId="2" fontId="1" fillId="34" borderId="10" xfId="0" applyNumberFormat="1" applyFont="1" applyFill="1" applyBorder="1" applyAlignment="1">
      <alignment/>
    </xf>
    <xf numFmtId="169" fontId="1" fillId="34" borderId="10" xfId="0" applyNumberFormat="1" applyFont="1" applyFill="1" applyBorder="1" applyAlignment="1">
      <alignment/>
    </xf>
    <xf numFmtId="0" fontId="0" fillId="0" borderId="0" xfId="0" applyFont="1" applyAlignment="1">
      <alignment/>
    </xf>
    <xf numFmtId="43" fontId="1" fillId="0" borderId="0" xfId="0" applyNumberFormat="1" applyFont="1" applyAlignment="1">
      <alignment horizontal="left" vertical="top"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5" fillId="0" borderId="0" xfId="0" applyFont="1" applyAlignment="1">
      <alignment horizontal="lef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B4" sqref="B4"/>
    </sheetView>
  </sheetViews>
  <sheetFormatPr defaultColWidth="9.00390625" defaultRowHeight="12.75"/>
  <cols>
    <col min="1" max="1" width="3.75390625" style="0" customWidth="1"/>
    <col min="2" max="2" width="79.875" style="0" customWidth="1"/>
    <col min="3" max="4" width="14.75390625" style="0" customWidth="1"/>
  </cols>
  <sheetData>
    <row r="1" spans="1:4" ht="12.75">
      <c r="A1" s="1"/>
      <c r="B1" s="1"/>
      <c r="C1" s="1"/>
      <c r="D1" s="1"/>
    </row>
    <row r="2" spans="1:4" ht="12.75">
      <c r="A2" s="1"/>
      <c r="B2" s="1"/>
      <c r="C2" s="1"/>
      <c r="D2" s="1"/>
    </row>
    <row r="3" spans="1:4" ht="23.25">
      <c r="A3" s="1"/>
      <c r="B3" s="2" t="s">
        <v>114</v>
      </c>
      <c r="C3" s="1"/>
      <c r="D3" s="1"/>
    </row>
    <row r="4" spans="1:4" ht="12.75">
      <c r="A4" s="1"/>
      <c r="B4" s="1"/>
      <c r="C4" s="138"/>
      <c r="D4" s="138"/>
    </row>
    <row r="5" spans="1:4" ht="12.75">
      <c r="A5" s="1"/>
      <c r="B5" s="1"/>
      <c r="C5" s="138"/>
      <c r="D5" s="138"/>
    </row>
    <row r="6" spans="1:4" ht="13.5" thickBot="1">
      <c r="A6" s="1"/>
      <c r="B6" s="1"/>
      <c r="C6" s="1"/>
      <c r="D6" s="1"/>
    </row>
    <row r="7" spans="1:4" ht="23.25" thickBot="1">
      <c r="A7" s="37" t="s">
        <v>2</v>
      </c>
      <c r="B7" s="37" t="s">
        <v>127</v>
      </c>
      <c r="C7" s="37" t="s">
        <v>59</v>
      </c>
      <c r="D7" s="37" t="s">
        <v>60</v>
      </c>
    </row>
    <row r="8" spans="1:4" ht="12.75">
      <c r="A8" s="30"/>
      <c r="B8" s="31"/>
      <c r="C8" s="34" t="s">
        <v>61</v>
      </c>
      <c r="D8" s="34" t="s">
        <v>61</v>
      </c>
    </row>
    <row r="9" spans="1:4" ht="12.75">
      <c r="A9" s="67" t="s">
        <v>116</v>
      </c>
      <c r="B9" s="31" t="s">
        <v>102</v>
      </c>
      <c r="C9" s="65">
        <f>'Příloha č.3a'!G28</f>
        <v>0</v>
      </c>
      <c r="D9" s="65">
        <f>'Příloha č.3a'!H28</f>
        <v>0</v>
      </c>
    </row>
    <row r="10" spans="1:4" ht="12.75">
      <c r="A10" s="13" t="s">
        <v>117</v>
      </c>
      <c r="B10" s="3" t="s">
        <v>124</v>
      </c>
      <c r="C10" s="64">
        <f>'Příloha č.3b'!G25</f>
        <v>0</v>
      </c>
      <c r="D10" s="64">
        <f>'Příloha č.3b'!H25</f>
        <v>0</v>
      </c>
    </row>
    <row r="11" spans="1:4" ht="12.75">
      <c r="A11" s="13" t="s">
        <v>118</v>
      </c>
      <c r="B11" s="3" t="s">
        <v>106</v>
      </c>
      <c r="C11" s="64">
        <f>'Příloha č.3c'!G22</f>
        <v>0</v>
      </c>
      <c r="D11" s="64">
        <f>'Příloha č.3c'!H22</f>
        <v>0</v>
      </c>
    </row>
    <row r="12" spans="1:4" ht="12.75">
      <c r="A12" s="13" t="s">
        <v>119</v>
      </c>
      <c r="B12" s="24" t="s">
        <v>108</v>
      </c>
      <c r="C12" s="64">
        <f>'Příloha č.3d'!G12</f>
        <v>0</v>
      </c>
      <c r="D12" s="64">
        <f>'Příloha č.3d'!H12</f>
        <v>0</v>
      </c>
    </row>
    <row r="13" spans="1:4" ht="12.75">
      <c r="A13" s="13" t="s">
        <v>120</v>
      </c>
      <c r="B13" s="3" t="s">
        <v>185</v>
      </c>
      <c r="C13" s="64">
        <f>'Příloha č.3e'!G24</f>
        <v>0</v>
      </c>
      <c r="D13" s="64">
        <f>'Příloha č.3e'!H24</f>
        <v>0</v>
      </c>
    </row>
    <row r="14" spans="1:4" ht="12.75">
      <c r="A14" s="13" t="s">
        <v>121</v>
      </c>
      <c r="B14" s="24" t="s">
        <v>186</v>
      </c>
      <c r="C14" s="64">
        <f>'Příloha č.3f'!G12</f>
        <v>0</v>
      </c>
      <c r="D14" s="64">
        <f>'Příloha č.3f'!H12</f>
        <v>0</v>
      </c>
    </row>
    <row r="15" spans="1:4" ht="13.5" thickBot="1">
      <c r="A15" s="13" t="s">
        <v>122</v>
      </c>
      <c r="B15" s="3" t="s">
        <v>125</v>
      </c>
      <c r="C15" s="64">
        <f>'Příloha č.3g'!G11</f>
        <v>0</v>
      </c>
      <c r="D15" s="64">
        <f>'Příloha č.3g'!H11</f>
        <v>0</v>
      </c>
    </row>
    <row r="16" spans="1:4" ht="13.5" thickBot="1">
      <c r="A16" s="139" t="s">
        <v>115</v>
      </c>
      <c r="B16" s="140"/>
      <c r="C16" s="66">
        <f>SUM(C10:C15)</f>
        <v>0</v>
      </c>
      <c r="D16" s="66">
        <f>SUM(D10:D15)</f>
        <v>0</v>
      </c>
    </row>
  </sheetData>
  <sheetProtection/>
  <mergeCells count="3">
    <mergeCell ref="C4:D4"/>
    <mergeCell ref="C5:D5"/>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Header>&amp;C&amp;"Arial CE,tučné"&amp;12Pojištění majetku&amp;"Arial CE,obyčejné"&amp;10
„Pojištění majetku, odpovědnosti za škody a havarijní pojištění motorových vozidel Statutárního města Liberce“</oddHeader>
  </headerFooter>
</worksheet>
</file>

<file path=xl/worksheets/sheet2.xml><?xml version="1.0" encoding="utf-8"?>
<worksheet xmlns="http://schemas.openxmlformats.org/spreadsheetml/2006/main" xmlns:r="http://schemas.openxmlformats.org/officeDocument/2006/relationships">
  <dimension ref="A1:I34"/>
  <sheetViews>
    <sheetView zoomScalePageLayoutView="0" workbookViewId="0" topLeftCell="A13">
      <selection activeCell="B11" sqref="B11"/>
    </sheetView>
  </sheetViews>
  <sheetFormatPr defaultColWidth="9.00390625" defaultRowHeight="12.75"/>
  <cols>
    <col min="1" max="1" width="3.75390625" style="1" customWidth="1"/>
    <col min="2" max="2" width="79.75390625" style="1" customWidth="1"/>
    <col min="3" max="3" width="18.75390625" style="17" customWidth="1"/>
    <col min="4" max="4" width="12.75390625" style="17" customWidth="1"/>
    <col min="5" max="5" width="5.75390625" style="1" customWidth="1"/>
    <col min="6" max="6" width="15.75390625" style="1" customWidth="1"/>
    <col min="7" max="8" width="14.75390625" style="1" customWidth="1"/>
    <col min="9" max="9" width="18.75390625" style="1" customWidth="1"/>
    <col min="10" max="16384" width="9.125" style="1" customWidth="1"/>
  </cols>
  <sheetData>
    <row r="1" ht="11.25">
      <c r="B1" s="1" t="s">
        <v>103</v>
      </c>
    </row>
    <row r="3" ht="23.25">
      <c r="B3" s="2" t="s">
        <v>0</v>
      </c>
    </row>
    <row r="4" spans="3:9" ht="12.75" customHeight="1">
      <c r="C4" s="138" t="s">
        <v>1</v>
      </c>
      <c r="D4" s="138"/>
      <c r="E4" s="138"/>
      <c r="F4" s="138"/>
      <c r="G4" s="138"/>
      <c r="H4" s="138"/>
      <c r="I4" s="138"/>
    </row>
    <row r="5" spans="3:9" ht="12.75" customHeight="1">
      <c r="C5" s="138" t="s">
        <v>26</v>
      </c>
      <c r="D5" s="138"/>
      <c r="E5" s="138"/>
      <c r="F5" s="138"/>
      <c r="G5" s="138"/>
      <c r="H5" s="138"/>
      <c r="I5" s="138"/>
    </row>
    <row r="6" spans="3:9" ht="12" thickBot="1">
      <c r="C6" s="138" t="s">
        <v>171</v>
      </c>
      <c r="D6" s="138"/>
      <c r="E6" s="138"/>
      <c r="F6" s="138"/>
      <c r="G6" s="138"/>
      <c r="H6" s="138"/>
      <c r="I6" s="138"/>
    </row>
    <row r="7" spans="1:9" ht="24" customHeight="1" thickBot="1">
      <c r="A7" s="37" t="s">
        <v>2</v>
      </c>
      <c r="B7" s="37" t="s">
        <v>3</v>
      </c>
      <c r="C7" s="41" t="s">
        <v>4</v>
      </c>
      <c r="D7" s="41" t="s">
        <v>169</v>
      </c>
      <c r="E7" s="37" t="s">
        <v>6</v>
      </c>
      <c r="F7" s="37" t="s">
        <v>34</v>
      </c>
      <c r="G7" s="37" t="s">
        <v>59</v>
      </c>
      <c r="H7" s="37" t="s">
        <v>60</v>
      </c>
      <c r="I7" s="37" t="s">
        <v>7</v>
      </c>
    </row>
    <row r="8" spans="1:9" ht="11.25">
      <c r="A8" s="67"/>
      <c r="B8" s="31"/>
      <c r="C8" s="32"/>
      <c r="D8" s="32"/>
      <c r="E8" s="71" t="s">
        <v>128</v>
      </c>
      <c r="F8" s="33"/>
      <c r="G8" s="71" t="s">
        <v>61</v>
      </c>
      <c r="H8" s="71" t="s">
        <v>61</v>
      </c>
      <c r="I8" s="35"/>
    </row>
    <row r="9" spans="1:9" ht="22.5">
      <c r="A9" s="13" t="s">
        <v>8</v>
      </c>
      <c r="B9" s="24" t="s">
        <v>176</v>
      </c>
      <c r="C9" s="111">
        <v>12443773000</v>
      </c>
      <c r="D9" s="111">
        <v>20000</v>
      </c>
      <c r="E9" s="83"/>
      <c r="F9" s="3" t="s">
        <v>35</v>
      </c>
      <c r="G9" s="72"/>
      <c r="H9" s="72">
        <f aca="true" t="shared" si="0" ref="H9:H27">G9*4</f>
        <v>0</v>
      </c>
      <c r="I9" s="52" t="s">
        <v>15</v>
      </c>
    </row>
    <row r="10" spans="1:9" ht="22.5">
      <c r="A10" s="13" t="s">
        <v>9</v>
      </c>
      <c r="B10" s="24" t="s">
        <v>177</v>
      </c>
      <c r="C10" s="111">
        <v>1190000000</v>
      </c>
      <c r="D10" s="111">
        <v>20000</v>
      </c>
      <c r="E10" s="83"/>
      <c r="F10" s="3" t="s">
        <v>39</v>
      </c>
      <c r="G10" s="72"/>
      <c r="H10" s="72"/>
      <c r="I10" s="52" t="s">
        <v>15</v>
      </c>
    </row>
    <row r="11" spans="1:9" s="23" customFormat="1" ht="56.25">
      <c r="A11" s="13" t="s">
        <v>10</v>
      </c>
      <c r="B11" s="24" t="s">
        <v>188</v>
      </c>
      <c r="C11" s="112">
        <v>15000000</v>
      </c>
      <c r="D11" s="114" t="s">
        <v>97</v>
      </c>
      <c r="E11" s="84"/>
      <c r="F11" s="3" t="s">
        <v>39</v>
      </c>
      <c r="G11" s="72"/>
      <c r="H11" s="72">
        <f t="shared" si="0"/>
        <v>0</v>
      </c>
      <c r="I11" s="4" t="s">
        <v>16</v>
      </c>
    </row>
    <row r="12" spans="1:9" ht="11.25">
      <c r="A12" s="13" t="s">
        <v>100</v>
      </c>
      <c r="B12" s="3" t="s">
        <v>132</v>
      </c>
      <c r="C12" s="112">
        <v>35500000</v>
      </c>
      <c r="D12" s="111">
        <v>20000</v>
      </c>
      <c r="E12" s="83"/>
      <c r="F12" s="3" t="s">
        <v>47</v>
      </c>
      <c r="G12" s="72"/>
      <c r="H12" s="72">
        <f t="shared" si="0"/>
        <v>0</v>
      </c>
      <c r="I12" s="4" t="s">
        <v>15</v>
      </c>
    </row>
    <row r="13" spans="1:9" ht="22.5">
      <c r="A13" s="13" t="s">
        <v>11</v>
      </c>
      <c r="B13" s="24" t="s">
        <v>89</v>
      </c>
      <c r="C13" s="112">
        <v>60800000</v>
      </c>
      <c r="D13" s="111">
        <v>10000</v>
      </c>
      <c r="E13" s="83"/>
      <c r="F13" s="3" t="s">
        <v>39</v>
      </c>
      <c r="G13" s="72"/>
      <c r="H13" s="72">
        <f t="shared" si="0"/>
        <v>0</v>
      </c>
      <c r="I13" s="4" t="s">
        <v>15</v>
      </c>
    </row>
    <row r="14" spans="1:9" ht="22.5">
      <c r="A14" s="13" t="s">
        <v>12</v>
      </c>
      <c r="B14" s="24" t="s">
        <v>180</v>
      </c>
      <c r="C14" s="112">
        <v>590000000</v>
      </c>
      <c r="D14" s="115">
        <v>10000</v>
      </c>
      <c r="E14" s="83"/>
      <c r="F14" s="3" t="s">
        <v>35</v>
      </c>
      <c r="G14" s="72"/>
      <c r="H14" s="72">
        <f t="shared" si="0"/>
        <v>0</v>
      </c>
      <c r="I14" s="4" t="s">
        <v>15</v>
      </c>
    </row>
    <row r="15" spans="1:9" ht="11.25">
      <c r="A15" s="13" t="s">
        <v>13</v>
      </c>
      <c r="B15" s="3" t="s">
        <v>90</v>
      </c>
      <c r="C15" s="112">
        <v>16050000</v>
      </c>
      <c r="D15" s="115">
        <v>10000</v>
      </c>
      <c r="E15" s="83"/>
      <c r="F15" s="3" t="s">
        <v>39</v>
      </c>
      <c r="G15" s="72"/>
      <c r="H15" s="72">
        <f t="shared" si="0"/>
        <v>0</v>
      </c>
      <c r="I15" s="4" t="s">
        <v>15</v>
      </c>
    </row>
    <row r="16" spans="1:9" ht="11.25">
      <c r="A16" s="13" t="s">
        <v>14</v>
      </c>
      <c r="B16" s="3" t="s">
        <v>95</v>
      </c>
      <c r="C16" s="112">
        <v>659762000</v>
      </c>
      <c r="D16" s="111">
        <v>20000</v>
      </c>
      <c r="E16" s="83"/>
      <c r="F16" s="3" t="s">
        <v>50</v>
      </c>
      <c r="G16" s="72"/>
      <c r="H16" s="72">
        <f t="shared" si="0"/>
        <v>0</v>
      </c>
      <c r="I16" s="4" t="s">
        <v>15</v>
      </c>
    </row>
    <row r="17" spans="1:9" ht="11.25">
      <c r="A17" s="13" t="s">
        <v>36</v>
      </c>
      <c r="B17" s="3" t="s">
        <v>48</v>
      </c>
      <c r="C17" s="112">
        <v>23194000</v>
      </c>
      <c r="D17" s="111">
        <v>20000</v>
      </c>
      <c r="E17" s="83"/>
      <c r="F17" s="3" t="s">
        <v>50</v>
      </c>
      <c r="G17" s="72"/>
      <c r="H17" s="72">
        <f t="shared" si="0"/>
        <v>0</v>
      </c>
      <c r="I17" s="4" t="s">
        <v>16</v>
      </c>
    </row>
    <row r="18" spans="1:9" ht="22.5">
      <c r="A18" s="13" t="s">
        <v>42</v>
      </c>
      <c r="B18" s="24" t="s">
        <v>131</v>
      </c>
      <c r="C18" s="112">
        <v>15000000</v>
      </c>
      <c r="D18" s="119">
        <v>10000</v>
      </c>
      <c r="E18" s="135"/>
      <c r="F18" s="5" t="s">
        <v>39</v>
      </c>
      <c r="G18" s="136"/>
      <c r="H18" s="136">
        <f t="shared" si="0"/>
        <v>0</v>
      </c>
      <c r="I18" s="53" t="s">
        <v>130</v>
      </c>
    </row>
    <row r="19" spans="1:9" ht="11.25">
      <c r="A19" s="13" t="s">
        <v>43</v>
      </c>
      <c r="B19" s="3" t="s">
        <v>150</v>
      </c>
      <c r="C19" s="112">
        <v>1800000</v>
      </c>
      <c r="D19" s="115">
        <v>5000</v>
      </c>
      <c r="E19" s="83"/>
      <c r="F19" s="3" t="s">
        <v>39</v>
      </c>
      <c r="G19" s="72"/>
      <c r="H19" s="72">
        <f t="shared" si="0"/>
        <v>0</v>
      </c>
      <c r="I19" s="4" t="s">
        <v>29</v>
      </c>
    </row>
    <row r="20" spans="1:9" ht="11.25">
      <c r="A20" s="13" t="s">
        <v>44</v>
      </c>
      <c r="B20" s="3" t="s">
        <v>27</v>
      </c>
      <c r="C20" s="112">
        <v>3000000</v>
      </c>
      <c r="D20" s="115">
        <v>10000</v>
      </c>
      <c r="E20" s="83"/>
      <c r="F20" s="3" t="s">
        <v>35</v>
      </c>
      <c r="G20" s="72"/>
      <c r="H20" s="72">
        <f t="shared" si="0"/>
        <v>0</v>
      </c>
      <c r="I20" s="4" t="s">
        <v>15</v>
      </c>
    </row>
    <row r="21" spans="1:9" ht="11.25">
      <c r="A21" s="13" t="s">
        <v>45</v>
      </c>
      <c r="B21" s="3" t="s">
        <v>40</v>
      </c>
      <c r="C21" s="112">
        <v>3000000</v>
      </c>
      <c r="D21" s="115">
        <v>10000</v>
      </c>
      <c r="E21" s="83"/>
      <c r="F21" s="3" t="s">
        <v>39</v>
      </c>
      <c r="G21" s="72"/>
      <c r="H21" s="72">
        <f t="shared" si="0"/>
        <v>0</v>
      </c>
      <c r="I21" s="4" t="s">
        <v>38</v>
      </c>
    </row>
    <row r="22" spans="1:9" ht="11.25">
      <c r="A22" s="13" t="s">
        <v>46</v>
      </c>
      <c r="B22" s="3" t="s">
        <v>41</v>
      </c>
      <c r="C22" s="112">
        <v>75000</v>
      </c>
      <c r="D22" s="115">
        <v>1000</v>
      </c>
      <c r="E22" s="83"/>
      <c r="F22" s="3" t="s">
        <v>39</v>
      </c>
      <c r="G22" s="72"/>
      <c r="H22" s="72">
        <f t="shared" si="0"/>
        <v>0</v>
      </c>
      <c r="I22" s="4" t="s">
        <v>38</v>
      </c>
    </row>
    <row r="23" spans="1:9" ht="22.5">
      <c r="A23" s="13" t="s">
        <v>98</v>
      </c>
      <c r="B23" s="24" t="s">
        <v>151</v>
      </c>
      <c r="C23" s="112">
        <v>500000</v>
      </c>
      <c r="D23" s="115">
        <v>10000</v>
      </c>
      <c r="E23" s="83"/>
      <c r="F23" s="3" t="s">
        <v>35</v>
      </c>
      <c r="G23" s="72"/>
      <c r="H23" s="72">
        <f t="shared" si="0"/>
        <v>0</v>
      </c>
      <c r="I23" s="4" t="s">
        <v>16</v>
      </c>
    </row>
    <row r="24" spans="1:9" ht="11.25">
      <c r="A24" s="13" t="s">
        <v>49</v>
      </c>
      <c r="B24" s="3" t="s">
        <v>28</v>
      </c>
      <c r="C24" s="112">
        <v>4000000</v>
      </c>
      <c r="D24" s="115">
        <v>10000</v>
      </c>
      <c r="E24" s="83"/>
      <c r="F24" s="3" t="s">
        <v>39</v>
      </c>
      <c r="G24" s="72"/>
      <c r="H24" s="72">
        <f t="shared" si="0"/>
        <v>0</v>
      </c>
      <c r="I24" s="4" t="s">
        <v>38</v>
      </c>
    </row>
    <row r="25" spans="1:9" ht="11.25">
      <c r="A25" s="13" t="s">
        <v>99</v>
      </c>
      <c r="B25" s="3" t="s">
        <v>37</v>
      </c>
      <c r="C25" s="112">
        <v>100000000</v>
      </c>
      <c r="D25" s="111">
        <v>20000</v>
      </c>
      <c r="E25" s="83"/>
      <c r="F25" s="3" t="s">
        <v>35</v>
      </c>
      <c r="G25" s="72"/>
      <c r="H25" s="72">
        <f t="shared" si="0"/>
        <v>0</v>
      </c>
      <c r="I25" s="4" t="s">
        <v>38</v>
      </c>
    </row>
    <row r="26" spans="1:9" ht="11.25">
      <c r="A26" s="13" t="s">
        <v>126</v>
      </c>
      <c r="B26" s="27" t="s">
        <v>57</v>
      </c>
      <c r="C26" s="113">
        <v>300000</v>
      </c>
      <c r="D26" s="113">
        <v>5000</v>
      </c>
      <c r="E26" s="85"/>
      <c r="F26" s="27" t="s">
        <v>39</v>
      </c>
      <c r="G26" s="73"/>
      <c r="H26" s="73">
        <f t="shared" si="0"/>
        <v>0</v>
      </c>
      <c r="I26" s="28" t="s">
        <v>38</v>
      </c>
    </row>
    <row r="27" spans="1:9" ht="12" thickBot="1">
      <c r="A27" s="13" t="s">
        <v>175</v>
      </c>
      <c r="B27" s="3" t="s">
        <v>152</v>
      </c>
      <c r="C27" s="111">
        <v>500000</v>
      </c>
      <c r="D27" s="111">
        <v>10000</v>
      </c>
      <c r="E27" s="83"/>
      <c r="F27" s="3" t="s">
        <v>39</v>
      </c>
      <c r="G27" s="72"/>
      <c r="H27" s="72">
        <f t="shared" si="0"/>
        <v>0</v>
      </c>
      <c r="I27" s="3" t="s">
        <v>38</v>
      </c>
    </row>
    <row r="28" spans="1:9" ht="13.5" customHeight="1" thickBot="1">
      <c r="A28" s="139" t="s">
        <v>102</v>
      </c>
      <c r="B28" s="140"/>
      <c r="C28" s="140"/>
      <c r="D28" s="140"/>
      <c r="E28" s="140"/>
      <c r="F28" s="141"/>
      <c r="G28" s="74">
        <f>SUM(G9:G26)</f>
        <v>0</v>
      </c>
      <c r="H28" s="74">
        <f>SUM(H9:H26)</f>
        <v>0</v>
      </c>
      <c r="I28" s="29"/>
    </row>
    <row r="29" ht="11.25">
      <c r="B29" s="1" t="s">
        <v>30</v>
      </c>
    </row>
    <row r="30" ht="11.25">
      <c r="B30" s="1" t="s">
        <v>25</v>
      </c>
    </row>
    <row r="31" ht="11.25">
      <c r="B31" s="1" t="s">
        <v>30</v>
      </c>
    </row>
    <row r="32" ht="11.25">
      <c r="B32" s="1" t="s">
        <v>170</v>
      </c>
    </row>
    <row r="33" ht="11.25">
      <c r="B33" s="1" t="s">
        <v>179</v>
      </c>
    </row>
    <row r="34" spans="2:3" ht="11.25">
      <c r="B34" s="1" t="s">
        <v>178</v>
      </c>
      <c r="C34" s="17" t="s">
        <v>30</v>
      </c>
    </row>
  </sheetData>
  <sheetProtection/>
  <mergeCells count="4">
    <mergeCell ref="A28:F28"/>
    <mergeCell ref="C4:I4"/>
    <mergeCell ref="C5:I5"/>
    <mergeCell ref="C6:I6"/>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majetku&amp;"Arial CE,obyčejné"&amp;10
„Pojištění majetku, odpovědnosti za škody a havarijní pojištění motorových vozidel Statutárního města Liberce“</oddHeader>
  </headerFooter>
</worksheet>
</file>

<file path=xl/worksheets/sheet3.xml><?xml version="1.0" encoding="utf-8"?>
<worksheet xmlns="http://schemas.openxmlformats.org/spreadsheetml/2006/main" xmlns:r="http://schemas.openxmlformats.org/officeDocument/2006/relationships">
  <dimension ref="A1:I31"/>
  <sheetViews>
    <sheetView zoomScalePageLayoutView="0" workbookViewId="0" topLeftCell="A7">
      <selection activeCell="B12" sqref="B12"/>
    </sheetView>
  </sheetViews>
  <sheetFormatPr defaultColWidth="9.00390625" defaultRowHeight="12.75"/>
  <cols>
    <col min="1" max="1" width="3.75390625" style="0" customWidth="1"/>
    <col min="2" max="2" width="79.75390625" style="0" customWidth="1"/>
    <col min="3" max="3" width="18.75390625" style="0" customWidth="1"/>
    <col min="4" max="4" width="12.75390625" style="0" customWidth="1"/>
    <col min="5" max="5" width="5.75390625" style="0" customWidth="1"/>
    <col min="6" max="6" width="15.75390625" style="0" customWidth="1"/>
    <col min="7" max="8" width="14.75390625" style="0" customWidth="1"/>
    <col min="9" max="9" width="18.75390625" style="0" customWidth="1"/>
  </cols>
  <sheetData>
    <row r="1" spans="1:2" ht="12.75">
      <c r="A1" s="1"/>
      <c r="B1" s="1" t="s">
        <v>104</v>
      </c>
    </row>
    <row r="2" spans="1:2" ht="12.75">
      <c r="A2" s="1"/>
      <c r="B2" s="1"/>
    </row>
    <row r="3" spans="1:2" ht="23.25">
      <c r="A3" s="1"/>
      <c r="B3" s="2" t="s">
        <v>17</v>
      </c>
    </row>
    <row r="6" ht="13.5" thickBot="1"/>
    <row r="7" spans="1:9" ht="24" customHeight="1" thickBot="1">
      <c r="A7" s="36" t="s">
        <v>2</v>
      </c>
      <c r="B7" s="37" t="s">
        <v>3</v>
      </c>
      <c r="C7" s="37" t="s">
        <v>4</v>
      </c>
      <c r="D7" s="37" t="s">
        <v>5</v>
      </c>
      <c r="E7" s="37" t="s">
        <v>6</v>
      </c>
      <c r="F7" s="37" t="s">
        <v>34</v>
      </c>
      <c r="G7" s="37" t="s">
        <v>59</v>
      </c>
      <c r="H7" s="37" t="s">
        <v>60</v>
      </c>
      <c r="I7" s="37" t="s">
        <v>7</v>
      </c>
    </row>
    <row r="8" spans="1:9" ht="12.75">
      <c r="A8" s="67"/>
      <c r="B8" s="31"/>
      <c r="C8" s="31"/>
      <c r="D8" s="45"/>
      <c r="E8" s="71" t="s">
        <v>128</v>
      </c>
      <c r="F8" s="33"/>
      <c r="G8" s="34" t="s">
        <v>61</v>
      </c>
      <c r="H8" s="34" t="s">
        <v>61</v>
      </c>
      <c r="I8" s="35"/>
    </row>
    <row r="9" spans="1:9" ht="22.5">
      <c r="A9" s="13">
        <v>1</v>
      </c>
      <c r="B9" s="24" t="s">
        <v>181</v>
      </c>
      <c r="C9" s="116">
        <v>1000000</v>
      </c>
      <c r="D9" s="116">
        <v>1000</v>
      </c>
      <c r="E9" s="86"/>
      <c r="F9" s="24" t="s">
        <v>35</v>
      </c>
      <c r="G9" s="75"/>
      <c r="H9" s="75">
        <f>G9*4</f>
        <v>0</v>
      </c>
      <c r="I9" s="52" t="s">
        <v>21</v>
      </c>
    </row>
    <row r="10" spans="1:9" ht="22.5">
      <c r="A10" s="13" t="s">
        <v>9</v>
      </c>
      <c r="B10" s="24" t="s">
        <v>89</v>
      </c>
      <c r="C10" s="116">
        <v>1000000</v>
      </c>
      <c r="D10" s="116">
        <v>5000</v>
      </c>
      <c r="E10" s="86"/>
      <c r="F10" s="24" t="s">
        <v>39</v>
      </c>
      <c r="G10" s="75"/>
      <c r="H10" s="75">
        <f>G10*4</f>
        <v>0</v>
      </c>
      <c r="I10" s="52" t="s">
        <v>21</v>
      </c>
    </row>
    <row r="11" spans="1:9" ht="22.5">
      <c r="A11" s="13" t="s">
        <v>10</v>
      </c>
      <c r="B11" s="3" t="s">
        <v>90</v>
      </c>
      <c r="C11" s="116">
        <v>200000</v>
      </c>
      <c r="D11" s="116">
        <v>5000</v>
      </c>
      <c r="E11" s="86"/>
      <c r="F11" s="24" t="s">
        <v>39</v>
      </c>
      <c r="G11" s="75"/>
      <c r="H11" s="75">
        <f aca="true" t="shared" si="0" ref="H11:H23">G11*4</f>
        <v>0</v>
      </c>
      <c r="I11" s="52" t="s">
        <v>21</v>
      </c>
    </row>
    <row r="12" spans="1:9" ht="56.25">
      <c r="A12" s="13" t="s">
        <v>100</v>
      </c>
      <c r="B12" s="24" t="s">
        <v>188</v>
      </c>
      <c r="C12" s="116">
        <v>2000000</v>
      </c>
      <c r="D12" s="116">
        <v>1000</v>
      </c>
      <c r="E12" s="86"/>
      <c r="F12" s="24" t="s">
        <v>39</v>
      </c>
      <c r="G12" s="75"/>
      <c r="H12" s="75">
        <f t="shared" si="0"/>
        <v>0</v>
      </c>
      <c r="I12" s="52" t="s">
        <v>21</v>
      </c>
    </row>
    <row r="13" spans="1:9" s="1" customFormat="1" ht="22.5">
      <c r="A13" s="13" t="s">
        <v>11</v>
      </c>
      <c r="B13" s="3" t="s">
        <v>27</v>
      </c>
      <c r="C13" s="116">
        <v>200000</v>
      </c>
      <c r="D13" s="116">
        <v>1000</v>
      </c>
      <c r="E13" s="86"/>
      <c r="F13" s="24" t="s">
        <v>35</v>
      </c>
      <c r="G13" s="75"/>
      <c r="H13" s="75">
        <f t="shared" si="0"/>
        <v>0</v>
      </c>
      <c r="I13" s="52" t="s">
        <v>21</v>
      </c>
    </row>
    <row r="14" spans="1:9" ht="12.75">
      <c r="A14" s="13" t="s">
        <v>12</v>
      </c>
      <c r="B14" s="3" t="s">
        <v>31</v>
      </c>
      <c r="C14" s="116">
        <v>2000000</v>
      </c>
      <c r="D14" s="116">
        <v>1000</v>
      </c>
      <c r="E14" s="86"/>
      <c r="F14" s="24" t="s">
        <v>39</v>
      </c>
      <c r="G14" s="75"/>
      <c r="H14" s="75">
        <f t="shared" si="0"/>
        <v>0</v>
      </c>
      <c r="I14" s="52" t="s">
        <v>16</v>
      </c>
    </row>
    <row r="15" spans="1:9" ht="12.75">
      <c r="A15" s="13" t="s">
        <v>13</v>
      </c>
      <c r="B15" s="3" t="s">
        <v>41</v>
      </c>
      <c r="C15" s="116">
        <v>75000</v>
      </c>
      <c r="D15" s="116">
        <v>1000</v>
      </c>
      <c r="E15" s="86"/>
      <c r="F15" s="24" t="s">
        <v>39</v>
      </c>
      <c r="G15" s="75"/>
      <c r="H15" s="75">
        <f t="shared" si="0"/>
        <v>0</v>
      </c>
      <c r="I15" s="52" t="s">
        <v>16</v>
      </c>
    </row>
    <row r="16" spans="1:9" ht="22.5">
      <c r="A16" s="13" t="s">
        <v>14</v>
      </c>
      <c r="B16" s="24" t="s">
        <v>163</v>
      </c>
      <c r="C16" s="116">
        <v>1000000</v>
      </c>
      <c r="D16" s="116">
        <v>1000</v>
      </c>
      <c r="E16" s="86"/>
      <c r="F16" s="24" t="s">
        <v>35</v>
      </c>
      <c r="G16" s="75"/>
      <c r="H16" s="75">
        <f t="shared" si="0"/>
        <v>0</v>
      </c>
      <c r="I16" s="52" t="s">
        <v>21</v>
      </c>
    </row>
    <row r="17" spans="1:9" ht="22.5">
      <c r="A17" s="13" t="s">
        <v>36</v>
      </c>
      <c r="B17" s="24" t="s">
        <v>153</v>
      </c>
      <c r="C17" s="116">
        <v>200000</v>
      </c>
      <c r="D17" s="116">
        <v>1000</v>
      </c>
      <c r="E17" s="86"/>
      <c r="F17" s="24" t="s">
        <v>39</v>
      </c>
      <c r="G17" s="75"/>
      <c r="H17" s="75">
        <f t="shared" si="0"/>
        <v>0</v>
      </c>
      <c r="I17" s="52" t="s">
        <v>21</v>
      </c>
    </row>
    <row r="18" spans="1:9" ht="33.75">
      <c r="A18" s="13" t="s">
        <v>42</v>
      </c>
      <c r="B18" s="24" t="s">
        <v>154</v>
      </c>
      <c r="C18" s="116">
        <v>5000000</v>
      </c>
      <c r="D18" s="116">
        <v>1000</v>
      </c>
      <c r="E18" s="86"/>
      <c r="F18" s="24" t="s">
        <v>39</v>
      </c>
      <c r="G18" s="75"/>
      <c r="H18" s="75">
        <f t="shared" si="0"/>
        <v>0</v>
      </c>
      <c r="I18" s="52" t="s">
        <v>32</v>
      </c>
    </row>
    <row r="19" spans="1:9" ht="12.75">
      <c r="A19" s="13" t="s">
        <v>43</v>
      </c>
      <c r="B19" s="3" t="s">
        <v>155</v>
      </c>
      <c r="C19" s="116">
        <v>900000</v>
      </c>
      <c r="D19" s="116">
        <v>1000</v>
      </c>
      <c r="E19" s="86"/>
      <c r="F19" s="24" t="s">
        <v>39</v>
      </c>
      <c r="G19" s="75"/>
      <c r="H19" s="75">
        <f t="shared" si="0"/>
        <v>0</v>
      </c>
      <c r="I19" s="52" t="s">
        <v>16</v>
      </c>
    </row>
    <row r="20" spans="1:9" ht="12.75">
      <c r="A20" s="13" t="s">
        <v>44</v>
      </c>
      <c r="B20" s="3" t="s">
        <v>22</v>
      </c>
      <c r="C20" s="116">
        <v>2000000</v>
      </c>
      <c r="D20" s="116">
        <v>1000</v>
      </c>
      <c r="E20" s="86"/>
      <c r="F20" s="24" t="s">
        <v>35</v>
      </c>
      <c r="G20" s="75"/>
      <c r="H20" s="75">
        <f t="shared" si="0"/>
        <v>0</v>
      </c>
      <c r="I20" s="52" t="s">
        <v>16</v>
      </c>
    </row>
    <row r="21" spans="1:9" ht="22.5">
      <c r="A21" s="13" t="s">
        <v>45</v>
      </c>
      <c r="B21" s="24" t="s">
        <v>156</v>
      </c>
      <c r="C21" s="116">
        <v>500000</v>
      </c>
      <c r="D21" s="116">
        <v>1000</v>
      </c>
      <c r="E21" s="86"/>
      <c r="F21" s="24" t="s">
        <v>35</v>
      </c>
      <c r="G21" s="75"/>
      <c r="H21" s="75">
        <f t="shared" si="0"/>
        <v>0</v>
      </c>
      <c r="I21" s="52" t="s">
        <v>21</v>
      </c>
    </row>
    <row r="22" spans="1:9" ht="22.5">
      <c r="A22" s="13" t="s">
        <v>46</v>
      </c>
      <c r="B22" s="26" t="s">
        <v>53</v>
      </c>
      <c r="C22" s="116">
        <v>1000000</v>
      </c>
      <c r="D22" s="116">
        <v>1000</v>
      </c>
      <c r="E22" s="86"/>
      <c r="F22" s="24" t="s">
        <v>51</v>
      </c>
      <c r="G22" s="76"/>
      <c r="H22" s="75">
        <f t="shared" si="0"/>
        <v>0</v>
      </c>
      <c r="I22" s="53" t="s">
        <v>21</v>
      </c>
    </row>
    <row r="23" spans="1:9" ht="22.5">
      <c r="A23" s="38" t="s">
        <v>98</v>
      </c>
      <c r="B23" s="39" t="s">
        <v>52</v>
      </c>
      <c r="C23" s="126">
        <v>5000000</v>
      </c>
      <c r="D23" s="126">
        <v>1000</v>
      </c>
      <c r="E23" s="87"/>
      <c r="F23" s="54" t="s">
        <v>51</v>
      </c>
      <c r="G23" s="77"/>
      <c r="H23" s="75">
        <f t="shared" si="0"/>
        <v>0</v>
      </c>
      <c r="I23" s="55" t="s">
        <v>21</v>
      </c>
    </row>
    <row r="24" spans="1:9" ht="13.5" thickBot="1">
      <c r="A24" s="50" t="s">
        <v>49</v>
      </c>
      <c r="B24" s="26" t="s">
        <v>157</v>
      </c>
      <c r="C24" s="127">
        <v>300000</v>
      </c>
      <c r="D24" s="128">
        <v>1000</v>
      </c>
      <c r="E24" s="3"/>
      <c r="F24" s="3" t="s">
        <v>39</v>
      </c>
      <c r="G24" s="75"/>
      <c r="H24" s="75">
        <f>G24*4</f>
        <v>0</v>
      </c>
      <c r="I24" s="5" t="s">
        <v>21</v>
      </c>
    </row>
    <row r="25" spans="1:9" s="1" customFormat="1" ht="13.5" customHeight="1" thickBot="1">
      <c r="A25" s="139" t="s">
        <v>123</v>
      </c>
      <c r="B25" s="140"/>
      <c r="C25" s="140"/>
      <c r="D25" s="140"/>
      <c r="E25" s="140"/>
      <c r="F25" s="141"/>
      <c r="G25" s="74">
        <f>SUM(G9:G23)</f>
        <v>0</v>
      </c>
      <c r="H25" s="74">
        <f>SUM(H9:H23)</f>
        <v>0</v>
      </c>
      <c r="I25" s="29"/>
    </row>
    <row r="26" spans="1:9" s="1" customFormat="1" ht="11.25">
      <c r="A26" s="21"/>
      <c r="B26" s="22"/>
      <c r="C26" s="20"/>
      <c r="D26" s="19"/>
      <c r="E26" s="18"/>
      <c r="F26" s="18"/>
      <c r="G26" s="18"/>
      <c r="H26" s="18"/>
      <c r="I26" s="18"/>
    </row>
    <row r="27" ht="12.75">
      <c r="B27" s="1" t="s">
        <v>25</v>
      </c>
    </row>
    <row r="28" ht="12.75">
      <c r="B28" s="1" t="s">
        <v>182</v>
      </c>
    </row>
    <row r="29" spans="1:9" ht="12.75">
      <c r="A29" s="21"/>
      <c r="B29" s="108" t="s">
        <v>158</v>
      </c>
      <c r="C29" s="109"/>
      <c r="D29" s="109"/>
      <c r="E29" s="18"/>
      <c r="F29" s="18"/>
      <c r="G29" s="94"/>
      <c r="H29" s="94"/>
      <c r="I29" s="94"/>
    </row>
    <row r="30" spans="1:9" ht="12.75">
      <c r="A30" s="50" t="s">
        <v>8</v>
      </c>
      <c r="B30" s="26" t="s">
        <v>159</v>
      </c>
      <c r="C30" s="107" t="s">
        <v>160</v>
      </c>
      <c r="D30" s="107" t="s">
        <v>161</v>
      </c>
      <c r="E30" s="3"/>
      <c r="F30" s="3" t="s">
        <v>39</v>
      </c>
      <c r="G30" s="5"/>
      <c r="H30" s="5"/>
      <c r="I30" s="5" t="s">
        <v>15</v>
      </c>
    </row>
    <row r="31" ht="12.75">
      <c r="B31" t="s">
        <v>30</v>
      </c>
    </row>
  </sheetData>
  <sheetProtection/>
  <mergeCells count="1">
    <mergeCell ref="A25:F25"/>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majetku&amp;"Arial CE,obyčejné"&amp;10
„Pojištění majetku, odpovědnosti za škody a havarijní pojištění motorových vozidel Statutárního města Liberce“</oddHeader>
  </headerFooter>
</worksheet>
</file>

<file path=xl/worksheets/sheet4.xml><?xml version="1.0" encoding="utf-8"?>
<worksheet xmlns="http://schemas.openxmlformats.org/spreadsheetml/2006/main" xmlns:r="http://schemas.openxmlformats.org/officeDocument/2006/relationships">
  <dimension ref="A1:I26"/>
  <sheetViews>
    <sheetView zoomScalePageLayoutView="0" workbookViewId="0" topLeftCell="A1">
      <selection activeCell="B5" sqref="B5"/>
    </sheetView>
  </sheetViews>
  <sheetFormatPr defaultColWidth="9.00390625" defaultRowHeight="12.75"/>
  <cols>
    <col min="1" max="1" width="3.75390625" style="0" customWidth="1"/>
    <col min="2" max="2" width="79.75390625" style="0" customWidth="1"/>
    <col min="3" max="3" width="18.75390625" style="0" customWidth="1"/>
    <col min="4" max="4" width="12.75390625" style="0" customWidth="1"/>
    <col min="5" max="5" width="5.75390625" style="0" customWidth="1"/>
    <col min="6" max="6" width="15.75390625" style="0" customWidth="1"/>
    <col min="7" max="8" width="14.75390625" style="0" customWidth="1"/>
    <col min="9" max="9" width="18.75390625" style="0" customWidth="1"/>
  </cols>
  <sheetData>
    <row r="1" spans="1:2" ht="12.75">
      <c r="A1" s="1"/>
      <c r="B1" s="1" t="s">
        <v>105</v>
      </c>
    </row>
    <row r="2" spans="1:2" ht="12.75">
      <c r="A2" s="1"/>
      <c r="B2" s="1"/>
    </row>
    <row r="3" spans="1:2" ht="23.25">
      <c r="A3" s="1"/>
      <c r="B3" s="2" t="s">
        <v>18</v>
      </c>
    </row>
    <row r="6" ht="13.5" thickBot="1"/>
    <row r="7" spans="1:9" ht="24" customHeight="1" thickBot="1">
      <c r="A7" s="37" t="s">
        <v>2</v>
      </c>
      <c r="B7" s="37" t="s">
        <v>3</v>
      </c>
      <c r="C7" s="37" t="s">
        <v>4</v>
      </c>
      <c r="D7" s="37" t="s">
        <v>5</v>
      </c>
      <c r="E7" s="37" t="s">
        <v>6</v>
      </c>
      <c r="F7" s="37" t="s">
        <v>34</v>
      </c>
      <c r="G7" s="37" t="s">
        <v>62</v>
      </c>
      <c r="H7" s="37" t="s">
        <v>60</v>
      </c>
      <c r="I7" s="37" t="s">
        <v>7</v>
      </c>
    </row>
    <row r="8" spans="1:9" ht="12.75">
      <c r="A8" s="67"/>
      <c r="B8" s="31"/>
      <c r="C8" s="56"/>
      <c r="D8" s="57"/>
      <c r="E8" s="78" t="s">
        <v>128</v>
      </c>
      <c r="F8" s="58"/>
      <c r="G8" s="78" t="s">
        <v>61</v>
      </c>
      <c r="H8" s="78" t="s">
        <v>61</v>
      </c>
      <c r="I8" s="59"/>
    </row>
    <row r="9" spans="1:9" ht="22.5">
      <c r="A9" s="15">
        <v>1</v>
      </c>
      <c r="B9" s="3" t="s">
        <v>183</v>
      </c>
      <c r="C9" s="25">
        <v>2000000</v>
      </c>
      <c r="D9" s="114" t="s">
        <v>54</v>
      </c>
      <c r="E9" s="88"/>
      <c r="F9" s="16" t="s">
        <v>35</v>
      </c>
      <c r="G9" s="76"/>
      <c r="H9" s="76">
        <f>G9*4</f>
        <v>0</v>
      </c>
      <c r="I9" s="53" t="s">
        <v>21</v>
      </c>
    </row>
    <row r="10" spans="1:9" ht="22.5">
      <c r="A10" s="15">
        <v>2</v>
      </c>
      <c r="B10" s="24" t="s">
        <v>162</v>
      </c>
      <c r="C10" s="25">
        <v>1000000</v>
      </c>
      <c r="D10" s="114" t="s">
        <v>54</v>
      </c>
      <c r="E10" s="88"/>
      <c r="F10" s="16" t="s">
        <v>35</v>
      </c>
      <c r="G10" s="76"/>
      <c r="H10" s="76">
        <f aca="true" t="shared" si="0" ref="H10:H20">G10*4</f>
        <v>0</v>
      </c>
      <c r="I10" s="53" t="s">
        <v>21</v>
      </c>
    </row>
    <row r="11" spans="1:9" ht="22.5">
      <c r="A11" s="15" t="s">
        <v>10</v>
      </c>
      <c r="B11" s="16" t="s">
        <v>89</v>
      </c>
      <c r="C11" s="25">
        <v>1000000</v>
      </c>
      <c r="D11" s="114" t="s">
        <v>54</v>
      </c>
      <c r="E11" s="88"/>
      <c r="F11" s="16" t="s">
        <v>39</v>
      </c>
      <c r="G11" s="76"/>
      <c r="H11" s="76">
        <f t="shared" si="0"/>
        <v>0</v>
      </c>
      <c r="I11" s="53" t="s">
        <v>21</v>
      </c>
    </row>
    <row r="12" spans="1:9" ht="22.5">
      <c r="A12" s="15" t="s">
        <v>100</v>
      </c>
      <c r="B12" s="5" t="s">
        <v>90</v>
      </c>
      <c r="C12" s="25">
        <v>200000</v>
      </c>
      <c r="D12" s="114" t="s">
        <v>54</v>
      </c>
      <c r="E12" s="88"/>
      <c r="F12" s="16" t="s">
        <v>39</v>
      </c>
      <c r="G12" s="76"/>
      <c r="H12" s="76">
        <f t="shared" si="0"/>
        <v>0</v>
      </c>
      <c r="I12" s="53" t="s">
        <v>21</v>
      </c>
    </row>
    <row r="13" spans="1:9" ht="56.25">
      <c r="A13" s="15" t="s">
        <v>11</v>
      </c>
      <c r="B13" s="16" t="s">
        <v>188</v>
      </c>
      <c r="C13" s="25">
        <v>2000000</v>
      </c>
      <c r="D13" s="114">
        <v>1000</v>
      </c>
      <c r="E13" s="89"/>
      <c r="F13" s="16" t="s">
        <v>39</v>
      </c>
      <c r="G13" s="75"/>
      <c r="H13" s="76">
        <f t="shared" si="0"/>
        <v>0</v>
      </c>
      <c r="I13" s="52" t="s">
        <v>21</v>
      </c>
    </row>
    <row r="14" spans="1:9" ht="22.5">
      <c r="A14" s="15" t="s">
        <v>12</v>
      </c>
      <c r="B14" s="5" t="s">
        <v>33</v>
      </c>
      <c r="C14" s="25">
        <v>200000</v>
      </c>
      <c r="D14" s="114" t="s">
        <v>54</v>
      </c>
      <c r="E14" s="88"/>
      <c r="F14" s="16" t="s">
        <v>35</v>
      </c>
      <c r="G14" s="76"/>
      <c r="H14" s="76">
        <f t="shared" si="0"/>
        <v>0</v>
      </c>
      <c r="I14" s="53" t="s">
        <v>21</v>
      </c>
    </row>
    <row r="15" spans="1:9" ht="33.75">
      <c r="A15" s="15" t="s">
        <v>13</v>
      </c>
      <c r="B15" s="24" t="s">
        <v>154</v>
      </c>
      <c r="C15" s="25">
        <v>5000000</v>
      </c>
      <c r="D15" s="114" t="s">
        <v>54</v>
      </c>
      <c r="E15" s="88"/>
      <c r="F15" s="16" t="s">
        <v>39</v>
      </c>
      <c r="G15" s="76"/>
      <c r="H15" s="76">
        <f t="shared" si="0"/>
        <v>0</v>
      </c>
      <c r="I15" s="53" t="s">
        <v>24</v>
      </c>
    </row>
    <row r="16" spans="1:9" ht="22.5">
      <c r="A16" s="15" t="s">
        <v>14</v>
      </c>
      <c r="B16" s="5" t="s">
        <v>164</v>
      </c>
      <c r="C16" s="25">
        <v>900000</v>
      </c>
      <c r="D16" s="117" t="s">
        <v>54</v>
      </c>
      <c r="E16" s="89"/>
      <c r="F16" s="16" t="s">
        <v>39</v>
      </c>
      <c r="G16" s="76"/>
      <c r="H16" s="76">
        <f t="shared" si="0"/>
        <v>0</v>
      </c>
      <c r="I16" s="53" t="s">
        <v>24</v>
      </c>
    </row>
    <row r="17" spans="1:9" ht="22.5">
      <c r="A17" s="15" t="s">
        <v>36</v>
      </c>
      <c r="B17" s="16" t="s">
        <v>166</v>
      </c>
      <c r="C17" s="25">
        <v>100000</v>
      </c>
      <c r="D17" s="114" t="s">
        <v>54</v>
      </c>
      <c r="E17" s="89"/>
      <c r="F17" s="16" t="s">
        <v>39</v>
      </c>
      <c r="G17" s="76"/>
      <c r="H17" s="76">
        <f t="shared" si="0"/>
        <v>0</v>
      </c>
      <c r="I17" s="53" t="s">
        <v>21</v>
      </c>
    </row>
    <row r="18" spans="1:9" ht="22.5">
      <c r="A18" s="15" t="s">
        <v>42</v>
      </c>
      <c r="B18" s="5" t="s">
        <v>96</v>
      </c>
      <c r="C18" s="25">
        <v>1000000</v>
      </c>
      <c r="D18" s="117" t="s">
        <v>54</v>
      </c>
      <c r="E18" s="89"/>
      <c r="F18" s="16" t="s">
        <v>51</v>
      </c>
      <c r="G18" s="76"/>
      <c r="H18" s="76">
        <f t="shared" si="0"/>
        <v>0</v>
      </c>
      <c r="I18" s="53" t="s">
        <v>21</v>
      </c>
    </row>
    <row r="19" spans="1:9" ht="22.5">
      <c r="A19" s="15" t="s">
        <v>43</v>
      </c>
      <c r="B19" s="5" t="s">
        <v>52</v>
      </c>
      <c r="C19" s="25">
        <v>1000000</v>
      </c>
      <c r="D19" s="114" t="s">
        <v>54</v>
      </c>
      <c r="E19" s="89"/>
      <c r="F19" s="16" t="s">
        <v>51</v>
      </c>
      <c r="G19" s="76"/>
      <c r="H19" s="76">
        <f t="shared" si="0"/>
        <v>0</v>
      </c>
      <c r="I19" s="53" t="s">
        <v>21</v>
      </c>
    </row>
    <row r="20" spans="1:9" ht="33.75">
      <c r="A20" s="42" t="s">
        <v>44</v>
      </c>
      <c r="B20" s="43" t="s">
        <v>55</v>
      </c>
      <c r="C20" s="60">
        <v>1000000</v>
      </c>
      <c r="D20" s="118" t="s">
        <v>56</v>
      </c>
      <c r="E20" s="90"/>
      <c r="F20" s="48" t="s">
        <v>35</v>
      </c>
      <c r="G20" s="77"/>
      <c r="H20" s="76">
        <f t="shared" si="0"/>
        <v>0</v>
      </c>
      <c r="I20" s="55" t="s">
        <v>21</v>
      </c>
    </row>
    <row r="21" spans="1:9" ht="13.5" thickBot="1">
      <c r="A21" s="46" t="s">
        <v>45</v>
      </c>
      <c r="B21" s="110" t="s">
        <v>165</v>
      </c>
      <c r="C21" s="129">
        <v>300000</v>
      </c>
      <c r="D21" s="119" t="s">
        <v>56</v>
      </c>
      <c r="E21" s="89"/>
      <c r="F21" s="5" t="s">
        <v>35</v>
      </c>
      <c r="G21" s="76"/>
      <c r="H21" s="76">
        <f>G21*4</f>
        <v>0</v>
      </c>
      <c r="I21" s="5" t="s">
        <v>21</v>
      </c>
    </row>
    <row r="22" spans="1:9" ht="13.5" thickBot="1">
      <c r="A22" s="142" t="s">
        <v>106</v>
      </c>
      <c r="B22" s="143"/>
      <c r="C22" s="143"/>
      <c r="D22" s="143"/>
      <c r="E22" s="143"/>
      <c r="F22" s="144"/>
      <c r="G22" s="79">
        <f>SUM(G9:G20)</f>
        <v>0</v>
      </c>
      <c r="H22" s="79">
        <f>SUM(H9:H20)</f>
        <v>0</v>
      </c>
      <c r="I22" s="44"/>
    </row>
    <row r="23" spans="1:9" s="1" customFormat="1" ht="11.25">
      <c r="A23" s="21"/>
      <c r="B23" s="22"/>
      <c r="C23" s="20"/>
      <c r="D23" s="19"/>
      <c r="E23" s="18"/>
      <c r="F23" s="18"/>
      <c r="G23" s="18"/>
      <c r="H23" s="18"/>
      <c r="I23" s="18"/>
    </row>
    <row r="24" spans="2:5" ht="12.75">
      <c r="B24" s="1" t="s">
        <v>25</v>
      </c>
      <c r="C24" s="6"/>
      <c r="D24" s="6"/>
      <c r="E24" s="6"/>
    </row>
    <row r="25" ht="12.75">
      <c r="B25" t="s">
        <v>101</v>
      </c>
    </row>
    <row r="26" spans="2:9" ht="102" customHeight="1">
      <c r="B26" s="145" t="s">
        <v>94</v>
      </c>
      <c r="C26" s="145"/>
      <c r="D26" s="145"/>
      <c r="E26" s="145"/>
      <c r="F26" s="145"/>
      <c r="G26" s="145"/>
      <c r="H26" s="145"/>
      <c r="I26" s="145"/>
    </row>
  </sheetData>
  <sheetProtection/>
  <mergeCells count="2">
    <mergeCell ref="A22:F22"/>
    <mergeCell ref="B26:I26"/>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majetku&amp;"Arial CE,obyčejné"&amp;10
„Pojištění majetku, odpovědnosti za škody a havarijní pojištění motorových vozidel Statutárního města Liberce“</oddHeader>
  </headerFooter>
</worksheet>
</file>

<file path=xl/worksheets/sheet5.xml><?xml version="1.0" encoding="utf-8"?>
<worksheet xmlns="http://schemas.openxmlformats.org/spreadsheetml/2006/main" xmlns:r="http://schemas.openxmlformats.org/officeDocument/2006/relationships">
  <dimension ref="A1:I20"/>
  <sheetViews>
    <sheetView zoomScalePageLayoutView="0" workbookViewId="0" topLeftCell="A1">
      <selection activeCell="B20" sqref="B20"/>
    </sheetView>
  </sheetViews>
  <sheetFormatPr defaultColWidth="9.00390625" defaultRowHeight="12.75"/>
  <cols>
    <col min="1" max="1" width="3.75390625" style="0" customWidth="1"/>
    <col min="2" max="2" width="79.75390625" style="0" customWidth="1"/>
    <col min="3" max="3" width="18.75390625" style="0" customWidth="1"/>
    <col min="4" max="4" width="12.75390625" style="0" customWidth="1"/>
    <col min="5" max="5" width="5.75390625" style="0" customWidth="1"/>
    <col min="6" max="6" width="15.75390625" style="0" customWidth="1"/>
    <col min="7" max="8" width="14.75390625" style="0" customWidth="1"/>
    <col min="9" max="9" width="18.75390625" style="0" customWidth="1"/>
  </cols>
  <sheetData>
    <row r="1" spans="1:2" ht="12.75">
      <c r="A1" s="1"/>
      <c r="B1" s="1" t="s">
        <v>107</v>
      </c>
    </row>
    <row r="2" spans="1:2" ht="12.75">
      <c r="A2" s="1"/>
      <c r="B2" s="1"/>
    </row>
    <row r="3" spans="1:2" ht="23.25">
      <c r="A3" s="1"/>
      <c r="B3" s="2" t="s">
        <v>19</v>
      </c>
    </row>
    <row r="6" ht="13.5" thickBot="1"/>
    <row r="7" spans="1:9" ht="24" customHeight="1" thickBot="1">
      <c r="A7" s="37" t="s">
        <v>2</v>
      </c>
      <c r="B7" s="37" t="s">
        <v>3</v>
      </c>
      <c r="C7" s="37" t="s">
        <v>4</v>
      </c>
      <c r="D7" s="37" t="s">
        <v>5</v>
      </c>
      <c r="E7" s="37" t="s">
        <v>6</v>
      </c>
      <c r="F7" s="37" t="s">
        <v>34</v>
      </c>
      <c r="G7" s="37" t="s">
        <v>59</v>
      </c>
      <c r="H7" s="37" t="s">
        <v>60</v>
      </c>
      <c r="I7" s="37" t="s">
        <v>7</v>
      </c>
    </row>
    <row r="8" spans="1:9" ht="12.75">
      <c r="A8" s="68"/>
      <c r="B8" s="31"/>
      <c r="C8" s="120"/>
      <c r="D8" s="120"/>
      <c r="E8" s="71" t="s">
        <v>128</v>
      </c>
      <c r="F8" s="33"/>
      <c r="G8" s="71" t="s">
        <v>61</v>
      </c>
      <c r="H8" s="71" t="s">
        <v>61</v>
      </c>
      <c r="I8" s="31"/>
    </row>
    <row r="9" spans="1:9" s="7" customFormat="1" ht="45">
      <c r="A9" s="46" t="s">
        <v>8</v>
      </c>
      <c r="B9" s="16" t="s">
        <v>167</v>
      </c>
      <c r="C9" s="114">
        <v>1000000</v>
      </c>
      <c r="D9" s="114">
        <v>1000</v>
      </c>
      <c r="E9" s="89"/>
      <c r="F9" s="16" t="s">
        <v>39</v>
      </c>
      <c r="G9" s="76"/>
      <c r="H9" s="76">
        <f>G9*4</f>
        <v>0</v>
      </c>
      <c r="I9" s="16" t="s">
        <v>16</v>
      </c>
    </row>
    <row r="10" spans="1:9" s="7" customFormat="1" ht="22.5">
      <c r="A10" s="46" t="s">
        <v>9</v>
      </c>
      <c r="B10" s="16" t="s">
        <v>58</v>
      </c>
      <c r="C10" s="114">
        <v>1000000</v>
      </c>
      <c r="D10" s="114">
        <v>1000</v>
      </c>
      <c r="E10" s="89"/>
      <c r="F10" s="16" t="s">
        <v>39</v>
      </c>
      <c r="G10" s="76"/>
      <c r="H10" s="76">
        <f>G10*4</f>
        <v>0</v>
      </c>
      <c r="I10" s="16" t="s">
        <v>16</v>
      </c>
    </row>
    <row r="11" spans="1:9" s="7" customFormat="1" ht="34.5" thickBot="1">
      <c r="A11" s="46" t="s">
        <v>10</v>
      </c>
      <c r="B11" s="16" t="s">
        <v>168</v>
      </c>
      <c r="C11" s="114">
        <v>400000</v>
      </c>
      <c r="D11" s="114">
        <v>1000</v>
      </c>
      <c r="E11" s="89"/>
      <c r="F11" s="16" t="s">
        <v>39</v>
      </c>
      <c r="G11" s="76"/>
      <c r="H11" s="76">
        <f>G11*4</f>
        <v>0</v>
      </c>
      <c r="I11" s="16" t="s">
        <v>16</v>
      </c>
    </row>
    <row r="12" spans="1:9" ht="13.5" thickBot="1">
      <c r="A12" s="142" t="s">
        <v>108</v>
      </c>
      <c r="B12" s="143"/>
      <c r="C12" s="143"/>
      <c r="D12" s="143"/>
      <c r="E12" s="143"/>
      <c r="F12" s="144"/>
      <c r="G12" s="74">
        <f>SUM(G9:G11)</f>
        <v>0</v>
      </c>
      <c r="H12" s="74">
        <f>SUM(H9:H11)</f>
        <v>0</v>
      </c>
      <c r="I12" s="47"/>
    </row>
    <row r="13" spans="1:9" ht="12.75">
      <c r="A13" s="9"/>
      <c r="B13" s="8"/>
      <c r="C13" s="10"/>
      <c r="D13" s="10"/>
      <c r="E13" s="8"/>
      <c r="F13" s="8"/>
      <c r="G13" s="8"/>
      <c r="H13" s="8"/>
      <c r="I13" s="8"/>
    </row>
    <row r="14" spans="1:9" ht="12.75">
      <c r="A14" s="9"/>
      <c r="B14" s="8"/>
      <c r="C14" s="10"/>
      <c r="D14" s="10"/>
      <c r="E14" s="8"/>
      <c r="F14" s="8"/>
      <c r="G14" s="8"/>
      <c r="H14" s="8"/>
      <c r="I14" s="8"/>
    </row>
    <row r="15" spans="1:9" ht="12.75">
      <c r="A15" s="9"/>
      <c r="B15" s="8"/>
      <c r="C15" s="10"/>
      <c r="D15" s="10"/>
      <c r="E15" s="8"/>
      <c r="F15" s="8"/>
      <c r="G15" s="8"/>
      <c r="H15" s="8"/>
      <c r="I15" s="8"/>
    </row>
    <row r="16" spans="1:9" ht="12.75">
      <c r="A16" s="8"/>
      <c r="B16" s="11"/>
      <c r="C16" s="10"/>
      <c r="D16" s="10"/>
      <c r="E16" s="8"/>
      <c r="F16" s="8"/>
      <c r="G16" s="8"/>
      <c r="H16" s="8"/>
      <c r="I16" s="8"/>
    </row>
    <row r="20" ht="12.75">
      <c r="B20" t="s">
        <v>30</v>
      </c>
    </row>
  </sheetData>
  <sheetProtection/>
  <mergeCells count="1">
    <mergeCell ref="A12:F12"/>
  </mergeCells>
  <printOptions horizontalCentered="1"/>
  <pageMargins left="0.5905511811023623" right="0.5905511811023623" top="0.984251968503937" bottom="0.984251968503937" header="0.5118110236220472" footer="0.5118110236220472"/>
  <pageSetup horizontalDpi="600" verticalDpi="600" orientation="landscape" paperSize="9" scale="70" r:id="rId1"/>
  <headerFooter alignWithMargins="0">
    <oddHeader>&amp;C&amp;"Arial CE,tučné"&amp;12Pojištění majetku&amp;"Arial CE,obyčejné"&amp;10
„Pojištění majetku, odpovědnosti za škody a havarijní pojištění motorových vozidel Statutárního města Liberce“</oddHeader>
  </headerFooter>
</worksheet>
</file>

<file path=xl/worksheets/sheet6.xml><?xml version="1.0" encoding="utf-8"?>
<worksheet xmlns="http://schemas.openxmlformats.org/spreadsheetml/2006/main" xmlns:r="http://schemas.openxmlformats.org/officeDocument/2006/relationships">
  <dimension ref="A1:I45"/>
  <sheetViews>
    <sheetView zoomScalePageLayoutView="0" workbookViewId="0" topLeftCell="A1">
      <selection activeCell="B3" sqref="B3"/>
    </sheetView>
  </sheetViews>
  <sheetFormatPr defaultColWidth="9.00390625" defaultRowHeight="12.75"/>
  <cols>
    <col min="1" max="1" width="3.75390625" style="0" customWidth="1"/>
    <col min="2" max="2" width="79.75390625" style="0" customWidth="1"/>
    <col min="3" max="3" width="18.75390625" style="0" customWidth="1"/>
    <col min="4" max="4" width="12.75390625" style="0" customWidth="1"/>
    <col min="5" max="5" width="5.75390625" style="0" customWidth="1"/>
    <col min="6" max="6" width="15.75390625" style="0" customWidth="1"/>
    <col min="7" max="8" width="14.75390625" style="0" customWidth="1"/>
    <col min="9" max="9" width="18.75390625" style="0" customWidth="1"/>
  </cols>
  <sheetData>
    <row r="1" spans="1:2" ht="12.75">
      <c r="A1" s="1"/>
      <c r="B1" s="1" t="s">
        <v>109</v>
      </c>
    </row>
    <row r="2" spans="1:2" ht="12.75">
      <c r="A2" s="1"/>
      <c r="B2" s="1"/>
    </row>
    <row r="3" spans="1:2" ht="23.25">
      <c r="A3" s="1"/>
      <c r="B3" s="2" t="s">
        <v>184</v>
      </c>
    </row>
    <row r="4" spans="1:3" ht="12.75" customHeight="1">
      <c r="A4" s="1"/>
      <c r="B4" s="2"/>
      <c r="C4" t="s">
        <v>30</v>
      </c>
    </row>
    <row r="5" ht="12.75">
      <c r="B5" t="s">
        <v>30</v>
      </c>
    </row>
    <row r="6" ht="13.5" thickBot="1"/>
    <row r="7" spans="1:9" ht="24" customHeight="1" thickBot="1">
      <c r="A7" s="37" t="s">
        <v>2</v>
      </c>
      <c r="B7" s="37" t="s">
        <v>3</v>
      </c>
      <c r="C7" s="37" t="s">
        <v>4</v>
      </c>
      <c r="D7" s="37" t="s">
        <v>5</v>
      </c>
      <c r="E7" s="37" t="s">
        <v>6</v>
      </c>
      <c r="F7" s="37" t="s">
        <v>34</v>
      </c>
      <c r="G7" s="37" t="s">
        <v>59</v>
      </c>
      <c r="H7" s="37" t="s">
        <v>60</v>
      </c>
      <c r="I7" s="37" t="s">
        <v>7</v>
      </c>
    </row>
    <row r="8" spans="1:9" ht="12.75">
      <c r="A8" s="31"/>
      <c r="B8" s="31"/>
      <c r="C8" s="31"/>
      <c r="D8" s="31"/>
      <c r="E8" s="71" t="s">
        <v>129</v>
      </c>
      <c r="F8" s="31"/>
      <c r="G8" s="71" t="s">
        <v>66</v>
      </c>
      <c r="H8" s="80" t="s">
        <v>66</v>
      </c>
      <c r="I8" s="49"/>
    </row>
    <row r="9" spans="1:9" ht="22.5">
      <c r="A9" s="50" t="s">
        <v>8</v>
      </c>
      <c r="B9" s="3" t="s">
        <v>70</v>
      </c>
      <c r="C9" s="116">
        <v>1000000</v>
      </c>
      <c r="D9" s="132">
        <v>5000</v>
      </c>
      <c r="E9" s="86"/>
      <c r="F9" s="24" t="s">
        <v>35</v>
      </c>
      <c r="G9" s="75"/>
      <c r="H9" s="75">
        <f>G9*4</f>
        <v>0</v>
      </c>
      <c r="I9" s="61" t="s">
        <v>21</v>
      </c>
    </row>
    <row r="10" spans="1:9" ht="12.75">
      <c r="A10" s="46" t="s">
        <v>9</v>
      </c>
      <c r="B10" s="5" t="s">
        <v>91</v>
      </c>
      <c r="C10" s="114">
        <v>20230700</v>
      </c>
      <c r="D10" s="133">
        <v>5000</v>
      </c>
      <c r="E10" s="89"/>
      <c r="F10" s="16" t="s">
        <v>39</v>
      </c>
      <c r="G10" s="75"/>
      <c r="H10" s="75">
        <f aca="true" t="shared" si="0" ref="H10:H19">G10*4</f>
        <v>0</v>
      </c>
      <c r="I10" s="62" t="s">
        <v>15</v>
      </c>
    </row>
    <row r="11" spans="1:9" ht="12.75">
      <c r="A11" s="50" t="s">
        <v>10</v>
      </c>
      <c r="B11" s="5" t="s">
        <v>92</v>
      </c>
      <c r="C11" s="114">
        <v>525305</v>
      </c>
      <c r="D11" s="133">
        <v>5000</v>
      </c>
      <c r="E11" s="89"/>
      <c r="F11" s="16" t="s">
        <v>39</v>
      </c>
      <c r="G11" s="75"/>
      <c r="H11" s="75">
        <f t="shared" si="0"/>
        <v>0</v>
      </c>
      <c r="I11" s="62" t="s">
        <v>15</v>
      </c>
    </row>
    <row r="12" spans="1:9" ht="12.75">
      <c r="A12" s="50" t="s">
        <v>11</v>
      </c>
      <c r="B12" s="5" t="s">
        <v>67</v>
      </c>
      <c r="C12" s="114">
        <v>100508</v>
      </c>
      <c r="D12" s="133">
        <v>5000</v>
      </c>
      <c r="E12" s="89"/>
      <c r="F12" s="16" t="s">
        <v>39</v>
      </c>
      <c r="G12" s="75"/>
      <c r="H12" s="75">
        <f t="shared" si="0"/>
        <v>0</v>
      </c>
      <c r="I12" s="62" t="s">
        <v>15</v>
      </c>
    </row>
    <row r="13" spans="1:9" ht="12.75">
      <c r="A13" s="46" t="s">
        <v>12</v>
      </c>
      <c r="B13" s="5" t="s">
        <v>68</v>
      </c>
      <c r="C13" s="114">
        <v>248313</v>
      </c>
      <c r="D13" s="133">
        <v>5000</v>
      </c>
      <c r="E13" s="89"/>
      <c r="F13" s="16" t="s">
        <v>39</v>
      </c>
      <c r="G13" s="75"/>
      <c r="H13" s="75">
        <f t="shared" si="0"/>
        <v>0</v>
      </c>
      <c r="I13" s="62" t="s">
        <v>15</v>
      </c>
    </row>
    <row r="14" spans="1:9" ht="12.75">
      <c r="A14" s="50" t="s">
        <v>13</v>
      </c>
      <c r="B14" s="5" t="s">
        <v>69</v>
      </c>
      <c r="C14" s="114">
        <v>108641</v>
      </c>
      <c r="D14" s="133">
        <v>5000</v>
      </c>
      <c r="E14" s="89"/>
      <c r="F14" s="16" t="s">
        <v>39</v>
      </c>
      <c r="G14" s="75"/>
      <c r="H14" s="75">
        <f t="shared" si="0"/>
        <v>0</v>
      </c>
      <c r="I14" s="62" t="s">
        <v>15</v>
      </c>
    </row>
    <row r="15" spans="1:9" ht="22.5">
      <c r="A15" s="46" t="s">
        <v>14</v>
      </c>
      <c r="B15" s="16" t="s">
        <v>72</v>
      </c>
      <c r="C15" s="114">
        <v>20100000</v>
      </c>
      <c r="D15" s="133">
        <v>5000</v>
      </c>
      <c r="E15" s="89"/>
      <c r="F15" s="16" t="s">
        <v>71</v>
      </c>
      <c r="G15" s="75"/>
      <c r="H15" s="75">
        <f t="shared" si="0"/>
        <v>0</v>
      </c>
      <c r="I15" s="62" t="s">
        <v>15</v>
      </c>
    </row>
    <row r="16" spans="1:9" ht="22.5">
      <c r="A16" s="50" t="s">
        <v>36</v>
      </c>
      <c r="B16" s="5" t="s">
        <v>73</v>
      </c>
      <c r="C16" s="114">
        <v>2500000</v>
      </c>
      <c r="D16" s="133">
        <v>5000</v>
      </c>
      <c r="E16" s="89"/>
      <c r="F16" s="16" t="s">
        <v>71</v>
      </c>
      <c r="G16" s="75"/>
      <c r="H16" s="75">
        <f t="shared" si="0"/>
        <v>0</v>
      </c>
      <c r="I16" s="62" t="s">
        <v>15</v>
      </c>
    </row>
    <row r="17" spans="1:9" ht="12.75">
      <c r="A17" s="46" t="s">
        <v>42</v>
      </c>
      <c r="B17" s="5" t="s">
        <v>74</v>
      </c>
      <c r="C17" s="114">
        <v>105321000</v>
      </c>
      <c r="D17" s="133">
        <v>10000</v>
      </c>
      <c r="E17" s="89"/>
      <c r="F17" s="16" t="s">
        <v>75</v>
      </c>
      <c r="G17" s="75"/>
      <c r="H17" s="75">
        <f t="shared" si="0"/>
        <v>0</v>
      </c>
      <c r="I17" s="62" t="s">
        <v>15</v>
      </c>
    </row>
    <row r="18" spans="1:9" ht="12.75">
      <c r="A18" s="50" t="s">
        <v>43</v>
      </c>
      <c r="B18" s="5" t="s">
        <v>76</v>
      </c>
      <c r="C18" s="114">
        <v>1455310</v>
      </c>
      <c r="D18" s="133">
        <v>10000</v>
      </c>
      <c r="E18" s="89"/>
      <c r="F18" s="16" t="s">
        <v>75</v>
      </c>
      <c r="G18" s="75"/>
      <c r="H18" s="75">
        <f t="shared" si="0"/>
        <v>0</v>
      </c>
      <c r="I18" s="62" t="s">
        <v>15</v>
      </c>
    </row>
    <row r="19" spans="1:9" ht="13.5" thickBot="1">
      <c r="A19" s="46" t="s">
        <v>44</v>
      </c>
      <c r="B19" s="40" t="s">
        <v>93</v>
      </c>
      <c r="C19" s="118">
        <v>2100000</v>
      </c>
      <c r="D19" s="134">
        <v>5000</v>
      </c>
      <c r="E19" s="91"/>
      <c r="F19" s="48" t="s">
        <v>39</v>
      </c>
      <c r="G19" s="81"/>
      <c r="H19" s="75">
        <f t="shared" si="0"/>
        <v>0</v>
      </c>
      <c r="I19" s="63" t="s">
        <v>15</v>
      </c>
    </row>
    <row r="20" spans="1:9" ht="12.75">
      <c r="A20" s="95">
        <v>12</v>
      </c>
      <c r="B20" s="5" t="s">
        <v>139</v>
      </c>
      <c r="C20" s="130">
        <v>81600</v>
      </c>
      <c r="D20" s="130">
        <v>5000</v>
      </c>
      <c r="E20" s="89"/>
      <c r="F20" s="5" t="s">
        <v>39</v>
      </c>
      <c r="G20" s="81"/>
      <c r="H20" s="75">
        <f>G20*4</f>
        <v>0</v>
      </c>
      <c r="I20" s="96" t="s">
        <v>15</v>
      </c>
    </row>
    <row r="21" spans="1:9" ht="12.75">
      <c r="A21" s="97">
        <v>13</v>
      </c>
      <c r="B21" s="5" t="s">
        <v>140</v>
      </c>
      <c r="C21" s="130">
        <v>39500</v>
      </c>
      <c r="D21" s="130">
        <v>2000</v>
      </c>
      <c r="E21" s="89"/>
      <c r="F21" s="5" t="s">
        <v>39</v>
      </c>
      <c r="G21" s="81"/>
      <c r="H21" s="75">
        <f>G21*4</f>
        <v>0</v>
      </c>
      <c r="I21" s="96" t="s">
        <v>15</v>
      </c>
    </row>
    <row r="22" spans="1:9" ht="12.75">
      <c r="A22" s="95">
        <v>14</v>
      </c>
      <c r="B22" s="5" t="s">
        <v>141</v>
      </c>
      <c r="C22" s="130">
        <v>131795</v>
      </c>
      <c r="D22" s="130">
        <v>5000</v>
      </c>
      <c r="E22" s="89"/>
      <c r="F22" s="5" t="s">
        <v>39</v>
      </c>
      <c r="G22" s="81"/>
      <c r="H22" s="75">
        <f>G22*4</f>
        <v>0</v>
      </c>
      <c r="I22" s="96" t="s">
        <v>15</v>
      </c>
    </row>
    <row r="23" spans="1:9" ht="23.25" thickBot="1">
      <c r="A23" s="98">
        <v>15</v>
      </c>
      <c r="B23" s="99" t="s">
        <v>142</v>
      </c>
      <c r="C23" s="131">
        <v>832000</v>
      </c>
      <c r="D23" s="121">
        <v>5000</v>
      </c>
      <c r="E23" s="89"/>
      <c r="F23" s="100" t="s">
        <v>35</v>
      </c>
      <c r="G23" s="81"/>
      <c r="H23" s="75">
        <f>G23*4</f>
        <v>0</v>
      </c>
      <c r="I23" s="101" t="s">
        <v>15</v>
      </c>
    </row>
    <row r="24" spans="1:9" ht="13.5" thickBot="1">
      <c r="A24" s="139" t="s">
        <v>110</v>
      </c>
      <c r="B24" s="140"/>
      <c r="C24" s="140"/>
      <c r="D24" s="140"/>
      <c r="E24" s="140"/>
      <c r="F24" s="141"/>
      <c r="G24" s="74">
        <f>SUM(G9:G19)</f>
        <v>0</v>
      </c>
      <c r="H24" s="74">
        <f>SUM(H9:H19)</f>
        <v>0</v>
      </c>
      <c r="I24" s="44"/>
    </row>
    <row r="25" spans="1:9" ht="12.75">
      <c r="A25" s="7"/>
      <c r="B25" s="7"/>
      <c r="C25" s="7"/>
      <c r="D25" s="7"/>
      <c r="E25" s="7"/>
      <c r="F25" s="7"/>
      <c r="G25" s="7"/>
      <c r="H25" s="7"/>
      <c r="I25" s="7"/>
    </row>
    <row r="26" spans="1:9" ht="12.75">
      <c r="A26" s="7"/>
      <c r="B26" s="5" t="s">
        <v>77</v>
      </c>
      <c r="C26" s="5" t="s">
        <v>172</v>
      </c>
      <c r="D26" s="7"/>
      <c r="E26" s="7"/>
      <c r="F26" s="7"/>
      <c r="G26" s="7"/>
      <c r="H26" s="7"/>
      <c r="I26" s="7"/>
    </row>
    <row r="27" spans="2:3" ht="12.75">
      <c r="B27" s="12" t="s">
        <v>78</v>
      </c>
      <c r="C27" s="125">
        <v>24000000</v>
      </c>
    </row>
    <row r="28" spans="2:3" ht="12.75">
      <c r="B28" s="12" t="s">
        <v>79</v>
      </c>
      <c r="C28" s="125">
        <v>29000000</v>
      </c>
    </row>
    <row r="29" spans="2:3" ht="12.75">
      <c r="B29" s="12" t="s">
        <v>80</v>
      </c>
      <c r="C29" s="125">
        <v>10000000</v>
      </c>
    </row>
    <row r="30" spans="2:3" ht="12.75">
      <c r="B30" s="12" t="s">
        <v>81</v>
      </c>
      <c r="C30" s="125">
        <v>2594000</v>
      </c>
    </row>
    <row r="31" spans="2:3" ht="12.75">
      <c r="B31" s="12" t="s">
        <v>82</v>
      </c>
      <c r="C31" s="125">
        <v>5384000</v>
      </c>
    </row>
    <row r="32" spans="2:3" ht="12.75">
      <c r="B32" s="12" t="s">
        <v>83</v>
      </c>
      <c r="C32" s="125">
        <v>732000</v>
      </c>
    </row>
    <row r="33" spans="2:3" ht="12.75">
      <c r="B33" s="12" t="s">
        <v>84</v>
      </c>
      <c r="C33" s="125">
        <v>3030000</v>
      </c>
    </row>
    <row r="34" spans="2:3" ht="12.75">
      <c r="B34" s="12" t="s">
        <v>85</v>
      </c>
      <c r="C34" s="125">
        <v>3036000</v>
      </c>
    </row>
    <row r="35" spans="2:3" ht="12.75">
      <c r="B35" s="12" t="s">
        <v>87</v>
      </c>
      <c r="C35" s="125">
        <v>3750000</v>
      </c>
    </row>
    <row r="36" spans="2:3" ht="12.75">
      <c r="B36" s="12" t="s">
        <v>86</v>
      </c>
      <c r="C36" s="125">
        <v>18055000</v>
      </c>
    </row>
    <row r="37" spans="2:3" ht="12.75">
      <c r="B37" s="12" t="s">
        <v>88</v>
      </c>
      <c r="C37" s="125">
        <v>1010000</v>
      </c>
    </row>
    <row r="38" spans="2:3" ht="12.75">
      <c r="B38" s="12" t="s">
        <v>134</v>
      </c>
      <c r="C38" s="125"/>
    </row>
    <row r="39" spans="2:3" ht="12.75">
      <c r="B39" s="12" t="s">
        <v>133</v>
      </c>
      <c r="C39" s="125">
        <v>1000000</v>
      </c>
    </row>
    <row r="40" spans="2:3" ht="12.75">
      <c r="B40" s="12" t="s">
        <v>135</v>
      </c>
      <c r="C40" s="125">
        <v>500000</v>
      </c>
    </row>
    <row r="41" spans="2:3" ht="12.75">
      <c r="B41" s="12" t="s">
        <v>136</v>
      </c>
      <c r="C41" s="125">
        <v>700000</v>
      </c>
    </row>
    <row r="42" spans="2:3" ht="12.75">
      <c r="B42" s="12" t="s">
        <v>137</v>
      </c>
      <c r="C42" s="125">
        <v>1500000</v>
      </c>
    </row>
    <row r="43" spans="2:3" ht="12.75">
      <c r="B43" s="12" t="s">
        <v>138</v>
      </c>
      <c r="C43" s="125">
        <v>1000000</v>
      </c>
    </row>
    <row r="44" ht="12.75">
      <c r="B44" s="93"/>
    </row>
    <row r="45" ht="12.75">
      <c r="B45" s="93"/>
    </row>
  </sheetData>
  <sheetProtection/>
  <mergeCells count="1">
    <mergeCell ref="A24:F24"/>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majetku&amp;"Arial CE,obyčejné"&amp;10
„Pojištění majetku, odpovědnosti za škody a havarijní pojištění motorových vozidel Statutárního města Liberce“</oddHeader>
  </headerFooter>
</worksheet>
</file>

<file path=xl/worksheets/sheet7.xml><?xml version="1.0" encoding="utf-8"?>
<worksheet xmlns="http://schemas.openxmlformats.org/spreadsheetml/2006/main" xmlns:r="http://schemas.openxmlformats.org/officeDocument/2006/relationships">
  <dimension ref="A1:I24"/>
  <sheetViews>
    <sheetView zoomScalePageLayoutView="0" workbookViewId="0" topLeftCell="A1">
      <selection activeCell="B3" sqref="B3"/>
    </sheetView>
  </sheetViews>
  <sheetFormatPr defaultColWidth="9.00390625" defaultRowHeight="12.75"/>
  <cols>
    <col min="1" max="1" width="3.75390625" style="0" customWidth="1"/>
    <col min="2" max="2" width="79.75390625" style="0" customWidth="1"/>
    <col min="3" max="3" width="18.75390625" style="0" customWidth="1"/>
    <col min="4" max="4" width="12.75390625" style="0" customWidth="1"/>
    <col min="5" max="5" width="5.75390625" style="0" customWidth="1"/>
    <col min="6" max="6" width="15.75390625" style="0" customWidth="1"/>
    <col min="7" max="8" width="14.75390625" style="0" customWidth="1"/>
    <col min="9" max="9" width="18.75390625" style="0" customWidth="1"/>
  </cols>
  <sheetData>
    <row r="1" spans="1:2" ht="12.75">
      <c r="A1" s="1"/>
      <c r="B1" s="1" t="s">
        <v>112</v>
      </c>
    </row>
    <row r="2" spans="1:2" ht="12.75">
      <c r="A2" s="1"/>
      <c r="B2" s="1"/>
    </row>
    <row r="3" spans="1:4" ht="23.25">
      <c r="A3" s="1"/>
      <c r="B3" s="2" t="s">
        <v>187</v>
      </c>
      <c r="C3" s="137"/>
      <c r="D3" s="137"/>
    </row>
    <row r="6" ht="13.5" thickBot="1"/>
    <row r="7" spans="1:9" ht="24" customHeight="1" thickBot="1">
      <c r="A7" s="37" t="s">
        <v>2</v>
      </c>
      <c r="B7" s="37" t="s">
        <v>3</v>
      </c>
      <c r="C7" s="37" t="s">
        <v>4</v>
      </c>
      <c r="D7" s="37" t="s">
        <v>5</v>
      </c>
      <c r="E7" s="37" t="s">
        <v>6</v>
      </c>
      <c r="F7" s="37" t="s">
        <v>34</v>
      </c>
      <c r="G7" s="37" t="s">
        <v>59</v>
      </c>
      <c r="H7" s="37" t="s">
        <v>60</v>
      </c>
      <c r="I7" s="37" t="s">
        <v>7</v>
      </c>
    </row>
    <row r="8" spans="1:9" ht="12.75">
      <c r="A8" s="31"/>
      <c r="B8" s="31"/>
      <c r="C8" s="122"/>
      <c r="D8" s="31"/>
      <c r="E8" s="71" t="s">
        <v>128</v>
      </c>
      <c r="F8" s="31"/>
      <c r="G8" s="71" t="s">
        <v>61</v>
      </c>
      <c r="H8" s="71" t="s">
        <v>61</v>
      </c>
      <c r="I8" s="31"/>
    </row>
    <row r="9" spans="1:9" ht="12.75">
      <c r="A9" s="50" t="s">
        <v>8</v>
      </c>
      <c r="B9" s="3" t="s">
        <v>63</v>
      </c>
      <c r="C9" s="115">
        <v>50000</v>
      </c>
      <c r="D9" s="115">
        <v>5000</v>
      </c>
      <c r="E9" s="83"/>
      <c r="F9" s="3" t="s">
        <v>35</v>
      </c>
      <c r="G9" s="72"/>
      <c r="H9" s="72">
        <f>G9*4</f>
        <v>0</v>
      </c>
      <c r="I9" s="3"/>
    </row>
    <row r="10" spans="1:9" ht="12.75">
      <c r="A10" s="51" t="s">
        <v>9</v>
      </c>
      <c r="B10" s="27" t="s">
        <v>65</v>
      </c>
      <c r="C10" s="123">
        <v>5712952</v>
      </c>
      <c r="D10" s="123">
        <v>5000</v>
      </c>
      <c r="E10" s="85"/>
      <c r="F10" s="27" t="s">
        <v>35</v>
      </c>
      <c r="G10" s="73"/>
      <c r="H10" s="72">
        <f>G10*4</f>
        <v>0</v>
      </c>
      <c r="I10" s="27"/>
    </row>
    <row r="11" spans="1:8" ht="13.5" thickBot="1">
      <c r="A11" s="102">
        <v>3</v>
      </c>
      <c r="B11" s="103" t="s">
        <v>143</v>
      </c>
      <c r="C11" s="124">
        <v>45300000</v>
      </c>
      <c r="D11" s="124">
        <v>5000</v>
      </c>
      <c r="E11" s="83"/>
      <c r="F11" s="103"/>
      <c r="G11" s="72"/>
      <c r="H11" s="72">
        <f>G11*4</f>
        <v>0</v>
      </c>
    </row>
    <row r="12" spans="1:9" ht="13.5" thickBot="1">
      <c r="A12" s="139" t="s">
        <v>111</v>
      </c>
      <c r="B12" s="140"/>
      <c r="C12" s="140"/>
      <c r="D12" s="140"/>
      <c r="E12" s="140"/>
      <c r="F12" s="141"/>
      <c r="G12" s="74">
        <f>SUM(G9:G10)</f>
        <v>0</v>
      </c>
      <c r="H12" s="74">
        <f>SUM(H9:H10)</f>
        <v>0</v>
      </c>
      <c r="I12" s="29"/>
    </row>
    <row r="13" s="7" customFormat="1" ht="11.25"/>
    <row r="14" s="7" customFormat="1" ht="11.25">
      <c r="B14" s="7" t="s">
        <v>64</v>
      </c>
    </row>
    <row r="15" s="7" customFormat="1" ht="11.25"/>
    <row r="16" s="7" customFormat="1" ht="11.25"/>
    <row r="17" spans="2:3" s="7" customFormat="1" ht="11.25">
      <c r="B17" s="5" t="s">
        <v>77</v>
      </c>
      <c r="C17" s="5" t="s">
        <v>173</v>
      </c>
    </row>
    <row r="18" spans="2:3" ht="22.5">
      <c r="B18" s="104" t="s">
        <v>144</v>
      </c>
      <c r="C18" s="112">
        <v>14000000</v>
      </c>
    </row>
    <row r="19" spans="2:3" ht="22.5">
      <c r="B19" s="105" t="s">
        <v>145</v>
      </c>
      <c r="C19" s="112">
        <v>11500000</v>
      </c>
    </row>
    <row r="20" spans="2:3" ht="22.5">
      <c r="B20" s="104" t="s">
        <v>146</v>
      </c>
      <c r="C20" s="112">
        <v>3300000</v>
      </c>
    </row>
    <row r="21" spans="2:3" ht="12.75">
      <c r="B21" s="104" t="s">
        <v>147</v>
      </c>
      <c r="C21" s="112">
        <v>13000000</v>
      </c>
    </row>
    <row r="22" spans="2:3" ht="12.75">
      <c r="B22" s="104" t="s">
        <v>148</v>
      </c>
      <c r="C22" s="112">
        <v>3500000</v>
      </c>
    </row>
    <row r="24" ht="12.75">
      <c r="B24" s="106" t="s">
        <v>149</v>
      </c>
    </row>
  </sheetData>
  <sheetProtection/>
  <mergeCells count="1">
    <mergeCell ref="A12:F12"/>
  </mergeCells>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majetku&amp;"Arial CE,obyčejné"&amp;10
„Pojištění majetku, odpovědnosti za škody a havarijní pojištění motorových vozidel Statutárního města Liberce“</oddHeader>
  </headerFooter>
</worksheet>
</file>

<file path=xl/worksheets/sheet8.xml><?xml version="1.0" encoding="utf-8"?>
<worksheet xmlns="http://schemas.openxmlformats.org/spreadsheetml/2006/main" xmlns:r="http://schemas.openxmlformats.org/officeDocument/2006/relationships">
  <dimension ref="A1:I11"/>
  <sheetViews>
    <sheetView zoomScalePageLayoutView="0" workbookViewId="0" topLeftCell="A1">
      <selection activeCell="A13" sqref="A13"/>
    </sheetView>
  </sheetViews>
  <sheetFormatPr defaultColWidth="9.00390625" defaultRowHeight="12.75"/>
  <cols>
    <col min="1" max="1" width="3.75390625" style="0" customWidth="1"/>
    <col min="2" max="2" width="79.75390625" style="0" customWidth="1"/>
    <col min="3" max="3" width="18.75390625" style="0" customWidth="1"/>
    <col min="4" max="4" width="12.75390625" style="0" customWidth="1"/>
    <col min="5" max="5" width="5.75390625" style="0" customWidth="1"/>
    <col min="6" max="6" width="15.75390625" style="0" customWidth="1"/>
    <col min="7" max="8" width="14.75390625" style="0" customWidth="1"/>
    <col min="9" max="9" width="18.75390625" style="0" customWidth="1"/>
    <col min="10" max="10" width="19.625" style="0" customWidth="1"/>
  </cols>
  <sheetData>
    <row r="1" spans="1:2" ht="12.75">
      <c r="A1" s="1"/>
      <c r="B1" s="1"/>
    </row>
    <row r="2" spans="1:2" ht="12.75">
      <c r="A2" s="1"/>
      <c r="B2" s="1"/>
    </row>
    <row r="3" spans="1:2" ht="12.75">
      <c r="A3" s="1"/>
      <c r="B3" s="1" t="s">
        <v>113</v>
      </c>
    </row>
    <row r="4" spans="1:2" ht="12.75">
      <c r="A4" s="1"/>
      <c r="B4" s="1"/>
    </row>
    <row r="5" spans="1:2" ht="23.25">
      <c r="A5" s="1"/>
      <c r="B5" s="2" t="s">
        <v>20</v>
      </c>
    </row>
    <row r="8" ht="13.5" thickBot="1"/>
    <row r="9" spans="1:9" ht="24" customHeight="1" thickBot="1">
      <c r="A9" s="37" t="s">
        <v>2</v>
      </c>
      <c r="B9" s="37" t="s">
        <v>3</v>
      </c>
      <c r="C9" s="37" t="s">
        <v>4</v>
      </c>
      <c r="D9" s="37" t="s">
        <v>5</v>
      </c>
      <c r="E9" s="37" t="s">
        <v>6</v>
      </c>
      <c r="F9" s="37" t="s">
        <v>34</v>
      </c>
      <c r="G9" s="37" t="s">
        <v>59</v>
      </c>
      <c r="H9" s="37" t="s">
        <v>60</v>
      </c>
      <c r="I9" s="37" t="s">
        <v>7</v>
      </c>
    </row>
    <row r="10" spans="1:9" ht="12.75">
      <c r="A10" s="69"/>
      <c r="B10" s="69"/>
      <c r="C10" s="69"/>
      <c r="D10" s="69"/>
      <c r="E10" s="71" t="s">
        <v>128</v>
      </c>
      <c r="F10" s="69"/>
      <c r="G10" s="71" t="s">
        <v>61</v>
      </c>
      <c r="H10" s="71" t="s">
        <v>61</v>
      </c>
      <c r="I10" s="69"/>
    </row>
    <row r="11" spans="1:9" ht="22.5">
      <c r="A11" s="50" t="s">
        <v>8</v>
      </c>
      <c r="B11" s="24" t="s">
        <v>23</v>
      </c>
      <c r="C11" s="14">
        <v>1500000</v>
      </c>
      <c r="D11" s="14">
        <v>500</v>
      </c>
      <c r="E11" s="92"/>
      <c r="F11" s="70" t="s">
        <v>35</v>
      </c>
      <c r="G11" s="82"/>
      <c r="H11" s="82">
        <f>G11*4</f>
        <v>0</v>
      </c>
      <c r="I11" s="24" t="s">
        <v>174</v>
      </c>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&amp;C&amp;"Arial CE,tučné"&amp;12Pojištění majetku&amp;"Arial CE,obyčejné"&amp;10
„Pojištění majetku, odpovědnosti za škody a havarijní pojištění motorových vozidel Statutárního města Liberce“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2014-04-03T06:54:37Z</dcterms:created>
  <dcterms:modified xsi:type="dcterms:W3CDTF">2014-05-26T13:24:41Z</dcterms:modified>
  <cp:category/>
  <cp:version/>
  <cp:contentType/>
  <cp:contentStatus/>
</cp:coreProperties>
</file>