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205" tabRatio="563" activeTab="0"/>
  </bookViews>
  <sheets>
    <sheet name="Rekapitulace" sheetId="1" r:id="rId1"/>
    <sheet name="Svítidla" sheetId="2" r:id="rId2"/>
    <sheet name="Elektroinstalace" sheetId="3" r:id="rId3"/>
    <sheet name="Rozvaděče" sheetId="4" r:id="rId4"/>
  </sheets>
  <definedNames/>
  <calcPr fullCalcOnLoad="1"/>
</workbook>
</file>

<file path=xl/sharedStrings.xml><?xml version="1.0" encoding="utf-8"?>
<sst xmlns="http://schemas.openxmlformats.org/spreadsheetml/2006/main" count="757" uniqueCount="222">
  <si>
    <t xml:space="preserve">Proškolení obsluhy </t>
  </si>
  <si>
    <t>Ukončení drátu do 6mm2</t>
  </si>
  <si>
    <t>Montáž rozvodnice do 100kg</t>
  </si>
  <si>
    <t>Ukončení kabelu do 3x4mm2</t>
  </si>
  <si>
    <t>Ukončení kabelu do 5x4mm2</t>
  </si>
  <si>
    <t>Ukončení kabelu do 5x6mm2</t>
  </si>
  <si>
    <t>m.j.</t>
  </si>
  <si>
    <t>množství</t>
  </si>
  <si>
    <t>m</t>
  </si>
  <si>
    <t>ks</t>
  </si>
  <si>
    <t>cena za m.j.</t>
  </si>
  <si>
    <t>celková cena</t>
  </si>
  <si>
    <t>cena za montáž</t>
  </si>
  <si>
    <t>celková cena za montáž</t>
  </si>
  <si>
    <t>Celkem</t>
  </si>
  <si>
    <t>popis materiál</t>
  </si>
  <si>
    <t xml:space="preserve">Zásuvka trojfázová v provedení na omítku, 16A/3P+N+PE, 380-415V AC, plastové provedení, samozhášivé, IP44.   </t>
  </si>
  <si>
    <t>Ekvipotencionální svorkovnice, slouží pro hlavní pospojování, k vyrovnání nulového potenciálu.</t>
  </si>
  <si>
    <t>Ukončení drátu do 35mm2</t>
  </si>
  <si>
    <t>Ukončení kabelu do 2x4mm2</t>
  </si>
  <si>
    <t>Montáž rozvodnice do 50kg</t>
  </si>
  <si>
    <t xml:space="preserve">Akce : </t>
  </si>
  <si>
    <t>Datum :</t>
  </si>
  <si>
    <t>Revize el. zařízení</t>
  </si>
  <si>
    <t>Zkouška a prohlídka rozvodných zařízení</t>
  </si>
  <si>
    <t xml:space="preserve">Vodič CY6  zelenožlutý </t>
  </si>
  <si>
    <t>Hmoždinka HM8 + vrut</t>
  </si>
  <si>
    <t>Drát FeZn 10</t>
  </si>
  <si>
    <t>Celkem bez DPH</t>
  </si>
  <si>
    <t>Elektroinstalace materiál</t>
  </si>
  <si>
    <t>Elektroinstalace montáže</t>
  </si>
  <si>
    <t>vyobrazení svítidla</t>
  </si>
  <si>
    <t>popis svítidla</t>
  </si>
  <si>
    <t>Svítidla včetně zdrojů, poplatku za recyklaci a montáže</t>
  </si>
  <si>
    <t>Tlačítko zapínací jednofázové v provedení na omítku, 10A/230V, barva bílá, plastové provedení, samozhášivé, krytí IP44</t>
  </si>
  <si>
    <t>El.instal. trubka PE20 pevná + příchytky</t>
  </si>
  <si>
    <t>Ukončení kabelu do 4x25mm2</t>
  </si>
  <si>
    <t>Tlačítko zapínací jednofázové v provedení pod omítku, 10A/230V, barva bílá, plastové provedení, samozhášivé, krytí IP20</t>
  </si>
  <si>
    <t>Zásuvka jednonásobná jednofázová s ochranným kolíkem v provedení na omítku, 16A/230V, barva bílá, plastové  krytí IP 44</t>
  </si>
  <si>
    <t>Kabel CYKY 2Ax1,5</t>
  </si>
  <si>
    <t>Kabel CYKY 3Ax1,5</t>
  </si>
  <si>
    <t>Kabel CYKY 3Cx1,5</t>
  </si>
  <si>
    <t>Kabel CYKY 3Cx2,5</t>
  </si>
  <si>
    <t>Kabel CYKY 5Cx1,5</t>
  </si>
  <si>
    <t xml:space="preserve">Kabel CYKY 5Cx2,5 </t>
  </si>
  <si>
    <t>Kabel CYKY 5Cx4</t>
  </si>
  <si>
    <t>Kabel CYKY 5Cx6</t>
  </si>
  <si>
    <t>Kabel CYKY 4Bx10</t>
  </si>
  <si>
    <t xml:space="preserve">Vodič CY10 zelenožlutý </t>
  </si>
  <si>
    <t>Připojení VZT</t>
  </si>
  <si>
    <t>Přesun materiálu</t>
  </si>
  <si>
    <t>A1</t>
  </si>
  <si>
    <t>A2</t>
  </si>
  <si>
    <t>A3</t>
  </si>
  <si>
    <t>B1</t>
  </si>
  <si>
    <t>B2</t>
  </si>
  <si>
    <t>C1</t>
  </si>
  <si>
    <t>N1</t>
  </si>
  <si>
    <t>N2</t>
  </si>
  <si>
    <t>Svítidla</t>
  </si>
  <si>
    <t>Spínač jednopólový v provedení pod omítku, 10A/230V, barva bílá, plastové provedení, samozhášivé, zapojení 1, krytí IP20</t>
  </si>
  <si>
    <t>Přepínač schodišťový v provedení pod omítku, 10A/230V, barva bílá, plastové provedení, samozhášivé, zapojení 6, krytí IP20</t>
  </si>
  <si>
    <t>Spínač sériový v provedení pod omítku, 10A/230V, barva bílá, plastové provedení, samozhášivé, zapojení 5, krytí IP20</t>
  </si>
  <si>
    <t>Spínač jednopólový v provedení na omítku, 10A/230V, barva bílá, plastové provedení, samozhášivé, zapojení 1, krytí IP44</t>
  </si>
  <si>
    <t>Elektroinstalace - materiál a montáže</t>
  </si>
  <si>
    <t xml:space="preserve">Zásuvka trojfázová v provedení na omítku, 32A/3P+N+PE, 380-415V AC, plastové provedení, samozhášivé, IP44.   </t>
  </si>
  <si>
    <t>Kabel CYKY 5Cx10</t>
  </si>
  <si>
    <t xml:space="preserve">Vodič CY16  zelenožlutý </t>
  </si>
  <si>
    <t>Vodič CY25 zelenožlutý</t>
  </si>
  <si>
    <t>Kabel CYKY 3x 50+35</t>
  </si>
  <si>
    <t>Ukončení kabelu do 5x10mm2</t>
  </si>
  <si>
    <t>Ukončení kabelu 3x 50+35mm2</t>
  </si>
  <si>
    <t>index svítidla</t>
  </si>
  <si>
    <t>A1N</t>
  </si>
  <si>
    <t>A3N</t>
  </si>
  <si>
    <t>A4</t>
  </si>
  <si>
    <t>A5</t>
  </si>
  <si>
    <t>p.č.</t>
  </si>
  <si>
    <t>Světlomet, reflektor, těleso hliník, povrch šedočerná, difuzor sklo mat, LED 30W, denní bílá 6000K, 3000lm/cca 170W žár, Ra75, 230V, IP65, tř.1, 300x245x82mm</t>
  </si>
  <si>
    <t>A5N</t>
  </si>
  <si>
    <t>T5 Zářivkové svítidlo s lesklou V mřížkou přisazené, zdroj 4x14W/230V, IP20</t>
  </si>
  <si>
    <t>T5 Zářivkové svítidlo s lesklou V mřížkou přisazené, zdroj 4x14W/230V, IP20,  výbava - nouzový modul s autotestem</t>
  </si>
  <si>
    <t>T5 Zářivkové svítidlo s lesklou V mřížkou přisazené, zdroj 2x54W/230V, IP20</t>
  </si>
  <si>
    <t>T5 Zářivkové svítidlo s lesklou V mřížkou přisazené, zdroj 2x54W/230V, IP20, výbava - nouzový modul s autotestem</t>
  </si>
  <si>
    <t>A2N</t>
  </si>
  <si>
    <t>T5 Zářivkové průmyslové svítidlo přisazené, zdroj 2x80W/230V, IP66</t>
  </si>
  <si>
    <t>T5 Zářivkové průmyslové svítidlo přisazené, zdroj 2x80W/230V, IP66, výbava - nouzový modul s autotestem</t>
  </si>
  <si>
    <t>T5 Zářivkové průmyslové svítidlo přisazené, zdroj 2x35W/230V, IP66</t>
  </si>
  <si>
    <t>T5 Zářivkové průmyslové svítidlo přisazené, zdroj 2x35W/230V, IP66, výbava - nouzový modul s autotestem</t>
  </si>
  <si>
    <t>T5 Zářivkové průmyslové svítidlo přisazené, zdroj 2x54W/230V, IP66</t>
  </si>
  <si>
    <t>T5 Zářivkové průmyslové svítidlo přisazené, zdroj 2x54W/230V, IP66, výbava - nouzový modul s autotestem</t>
  </si>
  <si>
    <t>A4N</t>
  </si>
  <si>
    <t>Kompaktní svítidlo přisazené, montůra - ocelový plech bíle lakovaný, kryt - kruhová bílá opálová čočka, světelný zdroj kompaktní zářivka 2x26W , napájení - 230V/50Hz, elektronický předřadník, IP43</t>
  </si>
  <si>
    <t>Kompaktní svítidlo přisazené, montůra - ocelový plech bíle lakovaný, kryt - kruhová bílá opálová čočka, světelný zdroj kompaktní zářivka 2x32W , napájení - 230V/50Hz, elektronický předřadník, IP43</t>
  </si>
  <si>
    <t>Tepelně izolační podložka 80x80</t>
  </si>
  <si>
    <t>Krabice nástěná IP54 s možností montáže na hořlavé materiály.</t>
  </si>
  <si>
    <t>Krabice přístrojová lištová typ dle použité řady koncových prvků</t>
  </si>
  <si>
    <t>Krabice rozvodná lištová s víčkem a svorkovnicí</t>
  </si>
  <si>
    <t>Infrapasivní automatiký spínač 360 stupňů přisazený</t>
  </si>
  <si>
    <t>Ventilátorové relé</t>
  </si>
  <si>
    <t>den</t>
  </si>
  <si>
    <t>Výškové práce (plošina do 6m)</t>
  </si>
  <si>
    <t>Vypínač 3f - 16A/230V (sporáková kombinace)</t>
  </si>
  <si>
    <t>Zásuvka jednonásobná jednofázová s ochranným kolíkem v provedení pod omítku, 16A/230V, barva bílá, plastové  krytí IP 40</t>
  </si>
  <si>
    <t>Přepínač schodišťový v provedení na omítku, 10A/230V, barva bílá, plastové provedení, samozhášivé, zapojení 6, krytí IP44</t>
  </si>
  <si>
    <t>Kabel CYKY 4Bx16</t>
  </si>
  <si>
    <t>Svorka klínová - Napojení drát-drát</t>
  </si>
  <si>
    <t>Drátěný kabelový žlab vedený na zdi 250/100 pozinkovaný + výložník + nosná konstrukce žlabu</t>
  </si>
  <si>
    <t>Drátěný kabelový žlab vedený pod stropem 250/100 pozinkovaný + výložník + nosná konstrukce žlabu</t>
  </si>
  <si>
    <t>Ocelové lano pr. 5,0mm 6x7</t>
  </si>
  <si>
    <t>Nosná konzole lana s jedním napínačem</t>
  </si>
  <si>
    <t>Elektroinstalační kanál 120x40, barva bílá s víkem včetně koncových a tvarových prvků</t>
  </si>
  <si>
    <t>Elektroinstalační kanál 80x40, barva bílá s víkem včetně koncových a tvarových prvků</t>
  </si>
  <si>
    <t>Elektroinstalační kanál 40x20, barva bílá s víkem včetně koncových a tvarových prvků</t>
  </si>
  <si>
    <t>Elektroinstalační kanál 20x20, barva bílá s víkem včetně koncových a tvarových prvků</t>
  </si>
  <si>
    <t>Přeložka stávajícího kabelu 4Bx70</t>
  </si>
  <si>
    <t>Ukončení kabelu 4x 70mm2</t>
  </si>
  <si>
    <t>Demontáž a ekologická likvidace stávajících svítidel větně zdrojů</t>
  </si>
  <si>
    <t>Demontáž a ekologická likvidace stávajících elektroinstalcí</t>
  </si>
  <si>
    <t>Vypracování dokumentace skutečného provedení</t>
  </si>
  <si>
    <t>Izolační páska</t>
  </si>
  <si>
    <t>Smršťovací bužírka 20mm sada 10ks</t>
  </si>
  <si>
    <t>Stahovací pásek 2,6mm/200</t>
  </si>
  <si>
    <t>Svorka na spojování vodičů 2x1-2,5</t>
  </si>
  <si>
    <t>Svorka na spojování vodičů 3x1-2,5</t>
  </si>
  <si>
    <t>Rozvaděče - rekapitulace</t>
  </si>
  <si>
    <t>Hlavní rozvaděč RH</t>
  </si>
  <si>
    <t>Rozvaděč R-S1 - 2.NP</t>
  </si>
  <si>
    <t>Rozvaděč R-S2 - 1.PP+ 1.NP</t>
  </si>
  <si>
    <t>Rozvaděč R-S3 - Teplárna</t>
  </si>
  <si>
    <t>Rozvaděč R-S4 - Garáž</t>
  </si>
  <si>
    <t>Rozvaděč R-SV1 - Svijany</t>
  </si>
  <si>
    <t>Rozvaděč R-MO1 - Montelo</t>
  </si>
  <si>
    <t>Úprava stávajícího rozvaděče R-VJ1 - V&amp;J</t>
  </si>
  <si>
    <t>Rozvaděč R-VJ2 - V&amp;J</t>
  </si>
  <si>
    <t>Rozvaděč R-VJ3 - V&amp;J</t>
  </si>
  <si>
    <t>Rozvaděč R-AŠ1 - Autoškola Havlík</t>
  </si>
  <si>
    <t>Rozvaděč R-AŠ2 - Autoškola Havlík</t>
  </si>
  <si>
    <t>Hlavní rozvaděč RH (10kA)</t>
  </si>
  <si>
    <t>Oceloplechová zapuštěná rozvodnice s rozměry 800 x 1350 x 160 mm, včetně montážní desky s lištami a krycími panely. Světle šedá barva, krytí IP30/20.</t>
  </si>
  <si>
    <t>Kombinovaný svodič přepětí BC TNS 275/12,5</t>
  </si>
  <si>
    <t>Jistič jednopólový B2/1</t>
  </si>
  <si>
    <t>Jistič jednopólový B10/1</t>
  </si>
  <si>
    <t>Jistič třípólový B25/3</t>
  </si>
  <si>
    <t>Jistič třípólový B40/3</t>
  </si>
  <si>
    <t>Jistič třípólový B50/3</t>
  </si>
  <si>
    <t>Jistič třípólový B63/3</t>
  </si>
  <si>
    <t>Jistič třípólový B80/3</t>
  </si>
  <si>
    <t>Přepínač jednopólový na lištu (1-0-2) 10A</t>
  </si>
  <si>
    <t>Spínač soumrakový se spínacími hodinami,digit.1-kanál, 3TE</t>
  </si>
  <si>
    <t>Stykač 10A/1Z/230V - 4kW</t>
  </si>
  <si>
    <t>Podružný přímý třífázový elektroměr LCD v provedení na lištu do 80A, jednotarifový, necejchovaný.</t>
  </si>
  <si>
    <t>Lišta propojovací, 3pól/10mm2/1m</t>
  </si>
  <si>
    <t>Řadová svorka 2 až 4 mm2</t>
  </si>
  <si>
    <t>Řadová svorka 10 mm2</t>
  </si>
  <si>
    <t>Řadová svorka 16 mm2</t>
  </si>
  <si>
    <t>Řadová svorka 50 mm2</t>
  </si>
  <si>
    <t>Řadová svorka 70 mm2</t>
  </si>
  <si>
    <t>Popis přístrojů, svorek a okruhů</t>
  </si>
  <si>
    <t>Drobný pomocný materiál</t>
  </si>
  <si>
    <t>Protokol o kusové zkoušce a kompletnosti rozvaděče</t>
  </si>
  <si>
    <t>Výrobní štítek</t>
  </si>
  <si>
    <t>Celkový součet</t>
  </si>
  <si>
    <t>Celkový součet za materiál a montáž</t>
  </si>
  <si>
    <t>Rozvaděč R-S1 - 2.NP (10kA)</t>
  </si>
  <si>
    <t>Plastová nástěnná rozvodnice pro 36 modulů včetně instalačních lišt a sběren PE + N. Průhledná transparentní dvířka. Index krytí IP55/20.</t>
  </si>
  <si>
    <t>Hlavní vypínač třípólový 63A na lištu</t>
  </si>
  <si>
    <t>Jistič jednopólový B16/1</t>
  </si>
  <si>
    <t>Jistič třípólový C16/3</t>
  </si>
  <si>
    <t>Jistič třípólový B32/3</t>
  </si>
  <si>
    <t>Proudový chránič 40A/4/0,03A</t>
  </si>
  <si>
    <t>Impulsní spínač 16A 230V 1P</t>
  </si>
  <si>
    <t>Přídavná nulová sběrna PA</t>
  </si>
  <si>
    <t>Rozvaděč R-S2 - 1.PP+ 1.NP (10kA)</t>
  </si>
  <si>
    <t>Oceloplechová zapuštěná rozvodnice s rozměry 600 x 600 x 160 mm, včetně montážní desky s lištami a krycími panely. Světle šedá barva, krytí IP30/20.</t>
  </si>
  <si>
    <t>Hlavní vypínač třípólový 40A na lištu</t>
  </si>
  <si>
    <t>Svodič přepětí, set 4+0 TNS, třída II (C) 255V, In 20kA</t>
  </si>
  <si>
    <t>Řadová svorka 6 mm2</t>
  </si>
  <si>
    <t>Rozvaděč R-S3 - Teplárna (10kA)</t>
  </si>
  <si>
    <t>Plastová nástěnná rozvodnice pro 24 modulů včetně instalačních lišt a sběren PE + N. Průhledná transparentní dvířka. Index krytí IP55/20.</t>
  </si>
  <si>
    <t>Hlavní vypínač třípólový 25A na lištu</t>
  </si>
  <si>
    <t>Jistič jednopólový + proudový chránič 16A/0,03A/B</t>
  </si>
  <si>
    <t>Rozvaděč R-S4 - Garáž (10kA)</t>
  </si>
  <si>
    <t>Jistič třípólový B16/3</t>
  </si>
  <si>
    <t>Proudový chránič 25A/4/0,03A</t>
  </si>
  <si>
    <t>Rozvaděč R-SV1 - Svijany (10kA)</t>
  </si>
  <si>
    <t>Oceloplechová zapuštěná rozvodnice s rozměry 600 x 1350 x 160 mm, včetně montážní desky s lištami a krycími panely. Světle šedá barva, krytí IP30/20.</t>
  </si>
  <si>
    <t>Jistič jednopólový C16/1</t>
  </si>
  <si>
    <t>Jistič třípólový C25/3</t>
  </si>
  <si>
    <t>Stykač 18A/1Z/230V - 7,5kW</t>
  </si>
  <si>
    <t>Týdenní jednokanálové spínací hodiny</t>
  </si>
  <si>
    <t>Rozvaděč R-MO1 - Montelo (10kA)</t>
  </si>
  <si>
    <t>Plastová nástěnná rozvodnice pro 36 modulů včetně instalačních lišt a sběren PE + N. Oceloplechová bíle lakovaná dvířka. Index krytí IP30/20.</t>
  </si>
  <si>
    <t>Úprava stávajícího rozvaděče R-VJ1 - V&amp;J (10kA)</t>
  </si>
  <si>
    <t>Rozvaděč R-VJ2 - V&amp;J (10kA)</t>
  </si>
  <si>
    <t>Jistič jednopólový + proudový chránič 10A/0,03A/B</t>
  </si>
  <si>
    <t>Rozvaděč R-VJ3 - V&amp;J (10kA)</t>
  </si>
  <si>
    <t>Rozvaděč R-AŠ1 - Autoškola Havlík (10kA)</t>
  </si>
  <si>
    <t>Plastová nástěnná rozvodnice pro 24 modulů včetně instalačních lišt a sběren PE + N. Oceloplechová bíle lakovaná dvířka. Index krytí IP30/20.</t>
  </si>
  <si>
    <t>Jistič třípólový B20/3</t>
  </si>
  <si>
    <t>Rozvaděč R-AŠ2 - Autoškola Havlík (10kA)</t>
  </si>
  <si>
    <t>Nástěnné nouzové svítidlo s piktogramem směru úniku. Zdroj 11W, baterie - Ni-Cd, autonomnost bez el. energie minimálně 1 hodina. Pozorovací vzdálenost 35m, napájení - 230V/50Hz, index krytí - IP20, výbava - autotest.</t>
  </si>
  <si>
    <t xml:space="preserve">Přisazené oboustranné nouzové svítidlo s piktogramy směru úniku. Těleso svítidla ze samozhášivého plastu, optický kryt. Autonomnost - 1hod, pozorovací vzdálenost 25m, zdroj 11W/230V/50Hz, index krytí - IP65, výbava - autotest. </t>
  </si>
  <si>
    <t>Investor :</t>
  </si>
  <si>
    <t>Svítidla montáž</t>
  </si>
  <si>
    <t>;</t>
  </si>
  <si>
    <t>D.1.4.g. Elektroinstalace</t>
  </si>
  <si>
    <t>Budova skladů, Máchova ulice</t>
  </si>
  <si>
    <t>ppč. 300/1, k.ú.  Horní Růžodol</t>
  </si>
  <si>
    <t>Statutární město Liberec</t>
  </si>
  <si>
    <t>nám. Dr. E. Beneše 1/1, 460 59 Liberec 1</t>
  </si>
  <si>
    <t>Rozvaděče</t>
  </si>
  <si>
    <t>Průraz cihelnou zdí 300-500mm. Včetně úklidu sutě.</t>
  </si>
  <si>
    <t>Průraz stropní konstrukcí hloubka 300-400x150x30mm. Včetně úklidu sutě.</t>
  </si>
  <si>
    <t>Vybourání niky pro osazení rozvaděče 800x1350x160 a její začištění</t>
  </si>
  <si>
    <t>Vybourání niky pro osazení rozvaděče 600x600x160 a její začištění</t>
  </si>
  <si>
    <t>Vybourání niky pro osazení rozvaděče 600x1350x160 a její dozdění a začištění</t>
  </si>
  <si>
    <t>Drobné stavební přípomoci</t>
  </si>
  <si>
    <t>Úklidové práce spojené s provádění elektroinstalací a drobných stavebních úprav</t>
  </si>
  <si>
    <t>Víčko pro uzavření stávající elektroinstalační krabice po původní zásuvce nevo vypínači</t>
  </si>
  <si>
    <t>03.2017</t>
  </si>
  <si>
    <t>Výkaz výměr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</si>
</sst>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  <numFmt numFmtId="169" formatCode="0.0000"/>
    <numFmt numFmtId="170" formatCode="#,##0\ &quot;Kč&quot;"/>
    <numFmt numFmtId="171" formatCode="#,##0.0\ &quot;Kč&quot;"/>
    <numFmt numFmtId="172" formatCode="#,##0.00\ &quot;Kč&quot;"/>
    <numFmt numFmtId="173" formatCode="[$-405]d\.\ mmmm\ yyyy"/>
    <numFmt numFmtId="174" formatCode="#,##0.000"/>
    <numFmt numFmtId="175" formatCode="#,##0.00&quot; Kč&quot;;\-#,##0.00&quot; Kč&quot;"/>
    <numFmt numFmtId="176" formatCode="#,##0\ [$ks-1]"/>
  </numFmts>
  <fonts count="58">
    <font>
      <sz val="10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b/>
      <sz val="10"/>
      <name val="Arial CE"/>
      <family val="2"/>
    </font>
    <font>
      <sz val="11"/>
      <name val="Arial"/>
      <family val="2"/>
    </font>
    <font>
      <sz val="11"/>
      <name val="Arial CE"/>
      <family val="0"/>
    </font>
    <font>
      <b/>
      <sz val="12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Helv"/>
      <family val="0"/>
    </font>
    <font>
      <u val="single"/>
      <sz val="8"/>
      <color indexed="8"/>
      <name val="Tahoma"/>
      <family val="2"/>
    </font>
    <font>
      <sz val="8"/>
      <color indexed="9"/>
      <name val="Tahoma"/>
      <family val="2"/>
    </font>
    <font>
      <b/>
      <sz val="16"/>
      <name val="Arial CE"/>
      <family val="2"/>
    </font>
    <font>
      <sz val="11"/>
      <name val="Helv"/>
      <family val="0"/>
    </font>
    <font>
      <sz val="9"/>
      <name val="Arial"/>
      <family val="2"/>
    </font>
    <font>
      <sz val="8"/>
      <name val="Arial"/>
      <family val="2"/>
    </font>
    <font>
      <sz val="12"/>
      <name val="Arial CE"/>
      <family val="0"/>
    </font>
    <font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4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Alignment="1">
      <alignment horizontal="right" vertical="center"/>
    </xf>
    <xf numFmtId="2" fontId="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2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14" fillId="0" borderId="0" xfId="0" applyFont="1" applyFill="1" applyAlignment="1">
      <alignment horizontal="left" wrapText="1" indent="1"/>
    </xf>
    <xf numFmtId="0" fontId="15" fillId="0" borderId="0" xfId="0" applyFont="1" applyFill="1" applyAlignment="1">
      <alignment horizontal="left" wrapText="1" indent="1"/>
    </xf>
    <xf numFmtId="49" fontId="5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justify"/>
    </xf>
    <xf numFmtId="0" fontId="10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/>
    </xf>
    <xf numFmtId="2" fontId="12" fillId="0" borderId="0" xfId="0" applyNumberFormat="1" applyFont="1" applyFill="1" applyAlignment="1">
      <alignment horizontal="right"/>
    </xf>
    <xf numFmtId="2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2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2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normální 4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10</xdr:row>
      <xdr:rowOff>19050</xdr:rowOff>
    </xdr:from>
    <xdr:to>
      <xdr:col>1</xdr:col>
      <xdr:colOff>1819275</xdr:colOff>
      <xdr:row>10</xdr:row>
      <xdr:rowOff>904875</xdr:rowOff>
    </xdr:to>
    <xdr:pic>
      <xdr:nvPicPr>
        <xdr:cNvPr id="1" name="Obrázek 22" descr="stažený soub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82955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15</xdr:row>
      <xdr:rowOff>85725</xdr:rowOff>
    </xdr:from>
    <xdr:to>
      <xdr:col>1</xdr:col>
      <xdr:colOff>1857375</xdr:colOff>
      <xdr:row>15</xdr:row>
      <xdr:rowOff>647700</xdr:rowOff>
    </xdr:to>
    <xdr:pic>
      <xdr:nvPicPr>
        <xdr:cNvPr id="2" name="Picture 2" descr="HELIOS"/>
        <xdr:cNvPicPr preferRelativeResize="1">
          <a:picLocks noChangeAspect="1"/>
        </xdr:cNvPicPr>
      </xdr:nvPicPr>
      <xdr:blipFill>
        <a:blip r:embed="rId2"/>
        <a:srcRect l="25845" t="30847"/>
        <a:stretch>
          <a:fillRect/>
        </a:stretch>
      </xdr:blipFill>
      <xdr:spPr>
        <a:xfrm>
          <a:off x="1162050" y="12792075"/>
          <a:ext cx="1390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16</xdr:row>
      <xdr:rowOff>57150</xdr:rowOff>
    </xdr:from>
    <xdr:to>
      <xdr:col>1</xdr:col>
      <xdr:colOff>1790700</xdr:colOff>
      <xdr:row>16</xdr:row>
      <xdr:rowOff>933450</xdr:rowOff>
    </xdr:to>
    <xdr:pic>
      <xdr:nvPicPr>
        <xdr:cNvPr id="3" name="Obrázek 30" descr="7-image-HELIOS_DS_IP42_NM_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13487400"/>
          <a:ext cx="1352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14</xdr:row>
      <xdr:rowOff>57150</xdr:rowOff>
    </xdr:from>
    <xdr:to>
      <xdr:col>1</xdr:col>
      <xdr:colOff>1762125</xdr:colOff>
      <xdr:row>14</xdr:row>
      <xdr:rowOff>1114425</xdr:rowOff>
    </xdr:to>
    <xdr:pic>
      <xdr:nvPicPr>
        <xdr:cNvPr id="4" name="Picture 41" descr="132333-LED-svetlomet-edge-c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7775" y="11601450"/>
          <a:ext cx="1209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</xdr:row>
      <xdr:rowOff>38100</xdr:rowOff>
    </xdr:from>
    <xdr:to>
      <xdr:col>1</xdr:col>
      <xdr:colOff>2038350</xdr:colOff>
      <xdr:row>2</xdr:row>
      <xdr:rowOff>847725</xdr:rowOff>
    </xdr:to>
    <xdr:pic>
      <xdr:nvPicPr>
        <xdr:cNvPr id="5" name="Picture 43" descr="PSP-MONZA-T8-PAR_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23950" y="742950"/>
          <a:ext cx="1609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4</xdr:row>
      <xdr:rowOff>57150</xdr:rowOff>
    </xdr:from>
    <xdr:to>
      <xdr:col>1</xdr:col>
      <xdr:colOff>2162175</xdr:colOff>
      <xdr:row>4</xdr:row>
      <xdr:rowOff>828675</xdr:rowOff>
    </xdr:to>
    <xdr:pic>
      <xdr:nvPicPr>
        <xdr:cNvPr id="6" name="Picture 6" descr="PRIMA PC T5 (HO)"/>
        <xdr:cNvPicPr preferRelativeResize="1">
          <a:picLocks noChangeAspect="1"/>
        </xdr:cNvPicPr>
      </xdr:nvPicPr>
      <xdr:blipFill>
        <a:blip r:embed="rId6"/>
        <a:srcRect t="5836" r="2500"/>
        <a:stretch>
          <a:fillRect/>
        </a:stretch>
      </xdr:blipFill>
      <xdr:spPr>
        <a:xfrm>
          <a:off x="1019175" y="2552700"/>
          <a:ext cx="1838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</xdr:row>
      <xdr:rowOff>76200</xdr:rowOff>
    </xdr:from>
    <xdr:to>
      <xdr:col>1</xdr:col>
      <xdr:colOff>1924050</xdr:colOff>
      <xdr:row>5</xdr:row>
      <xdr:rowOff>847725</xdr:rowOff>
    </xdr:to>
    <xdr:pic>
      <xdr:nvPicPr>
        <xdr:cNvPr id="7" name="Picture 7" descr="PRIMA PC T5 (HO)"/>
        <xdr:cNvPicPr preferRelativeResize="1">
          <a:picLocks noChangeAspect="1"/>
        </xdr:cNvPicPr>
      </xdr:nvPicPr>
      <xdr:blipFill>
        <a:blip r:embed="rId6"/>
        <a:srcRect t="5836" r="2500"/>
        <a:stretch>
          <a:fillRect/>
        </a:stretch>
      </xdr:blipFill>
      <xdr:spPr>
        <a:xfrm>
          <a:off x="781050" y="3457575"/>
          <a:ext cx="1838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6</xdr:row>
      <xdr:rowOff>66675</xdr:rowOff>
    </xdr:from>
    <xdr:to>
      <xdr:col>1</xdr:col>
      <xdr:colOff>1924050</xdr:colOff>
      <xdr:row>6</xdr:row>
      <xdr:rowOff>838200</xdr:rowOff>
    </xdr:to>
    <xdr:pic>
      <xdr:nvPicPr>
        <xdr:cNvPr id="8" name="Picture 6" descr="PRIMA PC T5 (HO)"/>
        <xdr:cNvPicPr preferRelativeResize="1">
          <a:picLocks noChangeAspect="1"/>
        </xdr:cNvPicPr>
      </xdr:nvPicPr>
      <xdr:blipFill>
        <a:blip r:embed="rId6"/>
        <a:srcRect t="5836" r="2500"/>
        <a:stretch>
          <a:fillRect/>
        </a:stretch>
      </xdr:blipFill>
      <xdr:spPr>
        <a:xfrm>
          <a:off x="781050" y="4333875"/>
          <a:ext cx="1838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7</xdr:row>
      <xdr:rowOff>47625</xdr:rowOff>
    </xdr:from>
    <xdr:to>
      <xdr:col>1</xdr:col>
      <xdr:colOff>1924050</xdr:colOff>
      <xdr:row>7</xdr:row>
      <xdr:rowOff>819150</xdr:rowOff>
    </xdr:to>
    <xdr:pic>
      <xdr:nvPicPr>
        <xdr:cNvPr id="9" name="Picture 7" descr="PRIMA PC T5 (HO)"/>
        <xdr:cNvPicPr preferRelativeResize="1">
          <a:picLocks noChangeAspect="1"/>
        </xdr:cNvPicPr>
      </xdr:nvPicPr>
      <xdr:blipFill>
        <a:blip r:embed="rId6"/>
        <a:srcRect t="5836" r="2500"/>
        <a:stretch>
          <a:fillRect/>
        </a:stretch>
      </xdr:blipFill>
      <xdr:spPr>
        <a:xfrm>
          <a:off x="781050" y="5200650"/>
          <a:ext cx="1838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8</xdr:row>
      <xdr:rowOff>76200</xdr:rowOff>
    </xdr:from>
    <xdr:to>
      <xdr:col>1</xdr:col>
      <xdr:colOff>1924050</xdr:colOff>
      <xdr:row>8</xdr:row>
      <xdr:rowOff>847725</xdr:rowOff>
    </xdr:to>
    <xdr:pic>
      <xdr:nvPicPr>
        <xdr:cNvPr id="10" name="Picture 6" descr="PRIMA PC T5 (HO)"/>
        <xdr:cNvPicPr preferRelativeResize="1">
          <a:picLocks noChangeAspect="1"/>
        </xdr:cNvPicPr>
      </xdr:nvPicPr>
      <xdr:blipFill>
        <a:blip r:embed="rId6"/>
        <a:srcRect t="5836" r="2500"/>
        <a:stretch>
          <a:fillRect/>
        </a:stretch>
      </xdr:blipFill>
      <xdr:spPr>
        <a:xfrm>
          <a:off x="781050" y="6115050"/>
          <a:ext cx="1838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9</xdr:row>
      <xdr:rowOff>76200</xdr:rowOff>
    </xdr:from>
    <xdr:to>
      <xdr:col>1</xdr:col>
      <xdr:colOff>1924050</xdr:colOff>
      <xdr:row>9</xdr:row>
      <xdr:rowOff>847725</xdr:rowOff>
    </xdr:to>
    <xdr:pic>
      <xdr:nvPicPr>
        <xdr:cNvPr id="11" name="Picture 7" descr="PRIMA PC T5 (HO)"/>
        <xdr:cNvPicPr preferRelativeResize="1">
          <a:picLocks noChangeAspect="1"/>
        </xdr:cNvPicPr>
      </xdr:nvPicPr>
      <xdr:blipFill>
        <a:blip r:embed="rId6"/>
        <a:srcRect t="5836" r="2500"/>
        <a:stretch>
          <a:fillRect/>
        </a:stretch>
      </xdr:blipFill>
      <xdr:spPr>
        <a:xfrm>
          <a:off x="781050" y="7000875"/>
          <a:ext cx="1838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12</xdr:row>
      <xdr:rowOff>142875</xdr:rowOff>
    </xdr:from>
    <xdr:to>
      <xdr:col>1</xdr:col>
      <xdr:colOff>1819275</xdr:colOff>
      <xdr:row>12</xdr:row>
      <xdr:rowOff>828675</xdr:rowOff>
    </xdr:to>
    <xdr:pic>
      <xdr:nvPicPr>
        <xdr:cNvPr id="12" name="Obrázek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9820275"/>
          <a:ext cx="1295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542925</xdr:colOff>
      <xdr:row>13</xdr:row>
      <xdr:rowOff>133350</xdr:rowOff>
    </xdr:from>
    <xdr:to>
      <xdr:col>1</xdr:col>
      <xdr:colOff>1838325</xdr:colOff>
      <xdr:row>13</xdr:row>
      <xdr:rowOff>809625</xdr:rowOff>
    </xdr:to>
    <xdr:pic>
      <xdr:nvPicPr>
        <xdr:cNvPr id="13" name="Obrázek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0" y="10744200"/>
          <a:ext cx="12954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11</xdr:row>
      <xdr:rowOff>19050</xdr:rowOff>
    </xdr:from>
    <xdr:to>
      <xdr:col>1</xdr:col>
      <xdr:colOff>1819275</xdr:colOff>
      <xdr:row>11</xdr:row>
      <xdr:rowOff>904875</xdr:rowOff>
    </xdr:to>
    <xdr:pic>
      <xdr:nvPicPr>
        <xdr:cNvPr id="14" name="Obrázek 22" descr="stažený soub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87630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3</xdr:row>
      <xdr:rowOff>38100</xdr:rowOff>
    </xdr:from>
    <xdr:to>
      <xdr:col>1</xdr:col>
      <xdr:colOff>2038350</xdr:colOff>
      <xdr:row>3</xdr:row>
      <xdr:rowOff>847725</xdr:rowOff>
    </xdr:to>
    <xdr:pic>
      <xdr:nvPicPr>
        <xdr:cNvPr id="15" name="Picture 43" descr="PSP-MONZA-T8-PAR_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23950" y="1638300"/>
          <a:ext cx="1609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3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13.25390625" style="23" customWidth="1"/>
    <col min="2" max="2" width="41.75390625" style="23" customWidth="1"/>
    <col min="3" max="3" width="20.875" style="23" customWidth="1"/>
    <col min="4" max="4" width="24.875" style="23" customWidth="1"/>
    <col min="5" max="16384" width="9.125" style="23" customWidth="1"/>
  </cols>
  <sheetData>
    <row r="3" spans="2:4" ht="19.5">
      <c r="B3" s="56" t="s">
        <v>21</v>
      </c>
      <c r="C3" s="71" t="s">
        <v>207</v>
      </c>
      <c r="D3" s="72"/>
    </row>
    <row r="4" spans="2:4" ht="19.5">
      <c r="B4" s="56"/>
      <c r="C4" s="71" t="s">
        <v>208</v>
      </c>
      <c r="D4" s="72"/>
    </row>
    <row r="5" spans="2:3" ht="5.25" customHeight="1">
      <c r="B5" s="56"/>
      <c r="C5" s="58"/>
    </row>
    <row r="6" spans="2:3" ht="15.75">
      <c r="B6" s="56" t="s">
        <v>203</v>
      </c>
      <c r="C6" s="57" t="s">
        <v>209</v>
      </c>
    </row>
    <row r="7" spans="2:3" ht="15.75">
      <c r="B7" s="56"/>
      <c r="C7" s="57" t="s">
        <v>210</v>
      </c>
    </row>
    <row r="8" spans="2:3" ht="5.25" customHeight="1">
      <c r="B8" s="56"/>
      <c r="C8" s="58"/>
    </row>
    <row r="9" spans="2:3" ht="15.75">
      <c r="B9" s="56" t="s">
        <v>22</v>
      </c>
      <c r="C9" s="59" t="s">
        <v>220</v>
      </c>
    </row>
    <row r="10" ht="34.5" customHeight="1"/>
    <row r="11" ht="23.25">
      <c r="B11" s="60" t="s">
        <v>206</v>
      </c>
    </row>
    <row r="12" spans="2:3" ht="8.25" customHeight="1">
      <c r="B12" s="61"/>
      <c r="C12" s="62"/>
    </row>
    <row r="13" spans="2:3" ht="27.75" customHeight="1">
      <c r="B13" s="60" t="s">
        <v>221</v>
      </c>
      <c r="C13" s="62"/>
    </row>
    <row r="14" spans="2:3" ht="34.5" customHeight="1">
      <c r="B14" s="61"/>
      <c r="C14" s="62"/>
    </row>
    <row r="15" spans="2:3" ht="18.75" customHeight="1">
      <c r="B15" s="61" t="s">
        <v>59</v>
      </c>
      <c r="C15" s="62">
        <f>Svítidla!G20</f>
        <v>0</v>
      </c>
    </row>
    <row r="16" spans="2:3" ht="18.75" customHeight="1">
      <c r="B16" s="61" t="s">
        <v>204</v>
      </c>
      <c r="C16" s="62">
        <f>Svítidla!I20</f>
        <v>0</v>
      </c>
    </row>
    <row r="17" spans="2:3" ht="8.25" customHeight="1">
      <c r="B17" s="61"/>
      <c r="C17" s="62"/>
    </row>
    <row r="18" spans="2:3" ht="18.75" customHeight="1">
      <c r="B18" s="61" t="s">
        <v>29</v>
      </c>
      <c r="C18" s="62">
        <f>Elektroinstalace!F84</f>
        <v>0</v>
      </c>
    </row>
    <row r="19" spans="2:3" ht="18.75" customHeight="1">
      <c r="B19" s="61" t="s">
        <v>30</v>
      </c>
      <c r="C19" s="62">
        <f>Elektroinstalace!H84</f>
        <v>0</v>
      </c>
    </row>
    <row r="20" spans="2:3" ht="8.25" customHeight="1">
      <c r="B20" s="61"/>
      <c r="C20" s="62"/>
    </row>
    <row r="21" spans="2:4" ht="18.75" customHeight="1">
      <c r="B21" s="61" t="s">
        <v>211</v>
      </c>
      <c r="C21" s="62">
        <f>Rozvaděče!C15</f>
        <v>0</v>
      </c>
      <c r="D21" s="23" t="s">
        <v>205</v>
      </c>
    </row>
    <row r="22" spans="2:3" ht="8.25" customHeight="1">
      <c r="B22" s="61"/>
      <c r="C22" s="62"/>
    </row>
    <row r="23" spans="2:3" ht="21" customHeight="1">
      <c r="B23" s="63" t="s">
        <v>28</v>
      </c>
      <c r="C23" s="64">
        <f>SUM(C15:C22)</f>
        <v>0</v>
      </c>
    </row>
  </sheetData>
  <sheetProtection/>
  <printOptions/>
  <pageMargins left="1.1811023622047245" right="0.5905511811023623" top="1.1811023622047245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2"/>
  <sheetViews>
    <sheetView zoomScalePageLayoutView="0" workbookViewId="0" topLeftCell="A16">
      <selection activeCell="H27" sqref="H27"/>
    </sheetView>
  </sheetViews>
  <sheetFormatPr defaultColWidth="9.00390625" defaultRowHeight="12.75"/>
  <cols>
    <col min="1" max="1" width="9.125" style="23" customWidth="1"/>
    <col min="2" max="2" width="34.125" style="23" customWidth="1"/>
    <col min="3" max="3" width="65.00390625" style="23" customWidth="1"/>
    <col min="4" max="4" width="5.75390625" style="55" customWidth="1"/>
    <col min="5" max="5" width="8.75390625" style="55" customWidth="1"/>
    <col min="6" max="6" width="9.75390625" style="23" customWidth="1"/>
    <col min="7" max="7" width="11.75390625" style="23" customWidth="1"/>
    <col min="8" max="8" width="9.75390625" style="23" customWidth="1"/>
    <col min="9" max="9" width="11.75390625" style="23" customWidth="1"/>
    <col min="10" max="16384" width="9.125" style="23" customWidth="1"/>
  </cols>
  <sheetData>
    <row r="1" spans="1:9" s="16" customFormat="1" ht="30" customHeight="1">
      <c r="A1" s="6" t="s">
        <v>33</v>
      </c>
      <c r="B1" s="6"/>
      <c r="D1" s="20"/>
      <c r="E1" s="20"/>
      <c r="G1" s="21"/>
      <c r="H1" s="21"/>
      <c r="I1" s="10"/>
    </row>
    <row r="2" spans="1:9" s="16" customFormat="1" ht="25.5">
      <c r="A2" s="22" t="s">
        <v>72</v>
      </c>
      <c r="B2" s="22" t="s">
        <v>31</v>
      </c>
      <c r="C2" s="22" t="s">
        <v>32</v>
      </c>
      <c r="D2" s="22" t="s">
        <v>6</v>
      </c>
      <c r="E2" s="22" t="s">
        <v>7</v>
      </c>
      <c r="F2" s="22" t="s">
        <v>10</v>
      </c>
      <c r="G2" s="22" t="s">
        <v>11</v>
      </c>
      <c r="H2" s="22" t="s">
        <v>12</v>
      </c>
      <c r="I2" s="22" t="s">
        <v>13</v>
      </c>
    </row>
    <row r="3" spans="1:9" s="16" customFormat="1" ht="70.5" customHeight="1">
      <c r="A3" s="52" t="s">
        <v>51</v>
      </c>
      <c r="B3" s="23"/>
      <c r="C3" s="53" t="s">
        <v>80</v>
      </c>
      <c r="D3" s="39" t="s">
        <v>9</v>
      </c>
      <c r="E3" s="54">
        <v>47</v>
      </c>
      <c r="F3" s="4">
        <v>0</v>
      </c>
      <c r="G3" s="4">
        <f aca="true" t="shared" si="0" ref="G3:G17">E3*F3</f>
        <v>0</v>
      </c>
      <c r="H3" s="4">
        <v>0</v>
      </c>
      <c r="I3" s="4">
        <f aca="true" t="shared" si="1" ref="I3:I19">E3*H3</f>
        <v>0</v>
      </c>
    </row>
    <row r="4" spans="1:9" s="16" customFormat="1" ht="70.5" customHeight="1">
      <c r="A4" s="52" t="s">
        <v>73</v>
      </c>
      <c r="B4" s="23"/>
      <c r="C4" s="53" t="s">
        <v>81</v>
      </c>
      <c r="D4" s="39" t="s">
        <v>9</v>
      </c>
      <c r="E4" s="54">
        <v>6</v>
      </c>
      <c r="F4" s="4">
        <v>0</v>
      </c>
      <c r="G4" s="4">
        <f t="shared" si="0"/>
        <v>0</v>
      </c>
      <c r="H4" s="4">
        <v>0</v>
      </c>
      <c r="I4" s="4">
        <f t="shared" si="1"/>
        <v>0</v>
      </c>
    </row>
    <row r="5" spans="1:9" ht="69.75" customHeight="1">
      <c r="A5" s="52" t="s">
        <v>52</v>
      </c>
      <c r="B5" s="39"/>
      <c r="C5" s="53" t="s">
        <v>85</v>
      </c>
      <c r="D5" s="39" t="s">
        <v>9</v>
      </c>
      <c r="E5" s="54">
        <v>71</v>
      </c>
      <c r="F5" s="4">
        <v>0</v>
      </c>
      <c r="G5" s="4">
        <f t="shared" si="0"/>
        <v>0</v>
      </c>
      <c r="H5" s="4">
        <v>0</v>
      </c>
      <c r="I5" s="4">
        <f t="shared" si="1"/>
        <v>0</v>
      </c>
    </row>
    <row r="6" spans="1:9" ht="69.75" customHeight="1">
      <c r="A6" s="52" t="s">
        <v>84</v>
      </c>
      <c r="B6" s="39"/>
      <c r="C6" s="53" t="s">
        <v>86</v>
      </c>
      <c r="D6" s="39" t="s">
        <v>9</v>
      </c>
      <c r="E6" s="54">
        <v>16</v>
      </c>
      <c r="F6" s="4">
        <v>0</v>
      </c>
      <c r="G6" s="4">
        <f t="shared" si="0"/>
        <v>0</v>
      </c>
      <c r="H6" s="4">
        <v>0</v>
      </c>
      <c r="I6" s="4">
        <f t="shared" si="1"/>
        <v>0</v>
      </c>
    </row>
    <row r="7" spans="1:9" ht="69.75" customHeight="1">
      <c r="A7" s="52" t="s">
        <v>53</v>
      </c>
      <c r="B7" s="39"/>
      <c r="C7" s="53" t="s">
        <v>87</v>
      </c>
      <c r="D7" s="39" t="s">
        <v>9</v>
      </c>
      <c r="E7" s="54">
        <v>20</v>
      </c>
      <c r="F7" s="4">
        <v>0</v>
      </c>
      <c r="G7" s="4">
        <f t="shared" si="0"/>
        <v>0</v>
      </c>
      <c r="H7" s="4">
        <v>0</v>
      </c>
      <c r="I7" s="4">
        <f t="shared" si="1"/>
        <v>0</v>
      </c>
    </row>
    <row r="8" spans="1:9" ht="69.75" customHeight="1">
      <c r="A8" s="52" t="s">
        <v>74</v>
      </c>
      <c r="B8" s="39"/>
      <c r="C8" s="53" t="s">
        <v>88</v>
      </c>
      <c r="D8" s="39" t="s">
        <v>9</v>
      </c>
      <c r="E8" s="54">
        <v>3</v>
      </c>
      <c r="F8" s="4">
        <v>0</v>
      </c>
      <c r="G8" s="4">
        <f t="shared" si="0"/>
        <v>0</v>
      </c>
      <c r="H8" s="4">
        <v>0</v>
      </c>
      <c r="I8" s="4">
        <f t="shared" si="1"/>
        <v>0</v>
      </c>
    </row>
    <row r="9" spans="1:9" ht="69.75" customHeight="1">
      <c r="A9" s="52" t="s">
        <v>75</v>
      </c>
      <c r="B9" s="39"/>
      <c r="C9" s="53" t="s">
        <v>89</v>
      </c>
      <c r="D9" s="39" t="s">
        <v>9</v>
      </c>
      <c r="E9" s="54">
        <v>33</v>
      </c>
      <c r="F9" s="4">
        <v>0</v>
      </c>
      <c r="G9" s="4">
        <f t="shared" si="0"/>
        <v>0</v>
      </c>
      <c r="H9" s="4">
        <v>0</v>
      </c>
      <c r="I9" s="4">
        <f t="shared" si="1"/>
        <v>0</v>
      </c>
    </row>
    <row r="10" spans="1:9" ht="69.75" customHeight="1">
      <c r="A10" s="52" t="s">
        <v>91</v>
      </c>
      <c r="B10" s="39"/>
      <c r="C10" s="53" t="s">
        <v>90</v>
      </c>
      <c r="D10" s="39" t="s">
        <v>9</v>
      </c>
      <c r="E10" s="54">
        <v>2</v>
      </c>
      <c r="F10" s="4">
        <v>0</v>
      </c>
      <c r="G10" s="4">
        <f t="shared" si="0"/>
        <v>0</v>
      </c>
      <c r="H10" s="4">
        <v>0</v>
      </c>
      <c r="I10" s="4">
        <f t="shared" si="1"/>
        <v>0</v>
      </c>
    </row>
    <row r="11" spans="1:9" ht="73.5" customHeight="1">
      <c r="A11" s="52" t="s">
        <v>76</v>
      </c>
      <c r="B11" s="39"/>
      <c r="C11" s="53" t="s">
        <v>82</v>
      </c>
      <c r="D11" s="39" t="s">
        <v>9</v>
      </c>
      <c r="E11" s="54">
        <v>9</v>
      </c>
      <c r="F11" s="4">
        <v>0</v>
      </c>
      <c r="G11" s="4">
        <f t="shared" si="0"/>
        <v>0</v>
      </c>
      <c r="H11" s="4">
        <v>0</v>
      </c>
      <c r="I11" s="4">
        <f t="shared" si="1"/>
        <v>0</v>
      </c>
    </row>
    <row r="12" spans="1:9" ht="73.5" customHeight="1">
      <c r="A12" s="52" t="s">
        <v>79</v>
      </c>
      <c r="B12" s="39"/>
      <c r="C12" s="53" t="s">
        <v>83</v>
      </c>
      <c r="D12" s="39" t="s">
        <v>9</v>
      </c>
      <c r="E12" s="54">
        <v>1</v>
      </c>
      <c r="F12" s="4">
        <v>0</v>
      </c>
      <c r="G12" s="4">
        <f t="shared" si="0"/>
        <v>0</v>
      </c>
      <c r="H12" s="4">
        <v>0</v>
      </c>
      <c r="I12" s="4">
        <f t="shared" si="1"/>
        <v>0</v>
      </c>
    </row>
    <row r="13" spans="1:9" ht="73.5" customHeight="1">
      <c r="A13" s="52" t="s">
        <v>54</v>
      </c>
      <c r="B13" s="39"/>
      <c r="C13" s="53" t="s">
        <v>92</v>
      </c>
      <c r="D13" s="39" t="s">
        <v>9</v>
      </c>
      <c r="E13" s="54">
        <v>17</v>
      </c>
      <c r="F13" s="4">
        <v>0</v>
      </c>
      <c r="G13" s="4">
        <f t="shared" si="0"/>
        <v>0</v>
      </c>
      <c r="H13" s="4">
        <v>0</v>
      </c>
      <c r="I13" s="4">
        <f t="shared" si="1"/>
        <v>0</v>
      </c>
    </row>
    <row r="14" spans="1:9" ht="73.5" customHeight="1">
      <c r="A14" s="52" t="s">
        <v>55</v>
      </c>
      <c r="B14" s="39"/>
      <c r="C14" s="53" t="s">
        <v>93</v>
      </c>
      <c r="D14" s="39" t="s">
        <v>9</v>
      </c>
      <c r="E14" s="54">
        <v>1</v>
      </c>
      <c r="F14" s="4">
        <v>0</v>
      </c>
      <c r="G14" s="4">
        <f t="shared" si="0"/>
        <v>0</v>
      </c>
      <c r="H14" s="4">
        <v>0</v>
      </c>
      <c r="I14" s="4">
        <f t="shared" si="1"/>
        <v>0</v>
      </c>
    </row>
    <row r="15" spans="1:10" ht="91.5" customHeight="1">
      <c r="A15" s="52" t="s">
        <v>56</v>
      </c>
      <c r="B15" s="39"/>
      <c r="C15" s="53" t="s">
        <v>78</v>
      </c>
      <c r="D15" s="39" t="s">
        <v>9</v>
      </c>
      <c r="E15" s="54">
        <v>14</v>
      </c>
      <c r="F15" s="4">
        <v>0</v>
      </c>
      <c r="G15" s="4">
        <f t="shared" si="0"/>
        <v>0</v>
      </c>
      <c r="H15" s="4">
        <v>0</v>
      </c>
      <c r="I15" s="4">
        <f t="shared" si="1"/>
        <v>0</v>
      </c>
      <c r="J15" s="16"/>
    </row>
    <row r="16" spans="1:9" ht="57" customHeight="1">
      <c r="A16" s="52" t="s">
        <v>57</v>
      </c>
      <c r="B16" s="39"/>
      <c r="C16" s="53" t="s">
        <v>201</v>
      </c>
      <c r="D16" s="39" t="s">
        <v>9</v>
      </c>
      <c r="E16" s="54">
        <v>24</v>
      </c>
      <c r="F16" s="4">
        <v>0</v>
      </c>
      <c r="G16" s="4">
        <f t="shared" si="0"/>
        <v>0</v>
      </c>
      <c r="H16" s="4">
        <v>0</v>
      </c>
      <c r="I16" s="4">
        <f t="shared" si="1"/>
        <v>0</v>
      </c>
    </row>
    <row r="17" spans="1:10" ht="78" customHeight="1">
      <c r="A17" s="52" t="s">
        <v>58</v>
      </c>
      <c r="B17" s="39"/>
      <c r="C17" s="53" t="s">
        <v>202</v>
      </c>
      <c r="D17" s="39" t="s">
        <v>9</v>
      </c>
      <c r="E17" s="54">
        <v>1</v>
      </c>
      <c r="F17" s="4">
        <v>0</v>
      </c>
      <c r="G17" s="4">
        <f t="shared" si="0"/>
        <v>0</v>
      </c>
      <c r="H17" s="4">
        <v>0</v>
      </c>
      <c r="I17" s="4">
        <f t="shared" si="1"/>
        <v>0</v>
      </c>
      <c r="J17" s="16"/>
    </row>
    <row r="18" spans="3:9" ht="18.75" customHeight="1">
      <c r="C18" s="53" t="s">
        <v>50</v>
      </c>
      <c r="D18" s="39" t="s">
        <v>9</v>
      </c>
      <c r="E18" s="54">
        <v>1</v>
      </c>
      <c r="F18" s="4"/>
      <c r="G18" s="4"/>
      <c r="H18" s="4">
        <v>0</v>
      </c>
      <c r="I18" s="4">
        <f t="shared" si="1"/>
        <v>0</v>
      </c>
    </row>
    <row r="19" spans="3:9" ht="18.75" customHeight="1">
      <c r="C19" s="53" t="s">
        <v>117</v>
      </c>
      <c r="D19" s="39" t="s">
        <v>9</v>
      </c>
      <c r="E19" s="54">
        <v>194</v>
      </c>
      <c r="F19" s="4"/>
      <c r="G19" s="4"/>
      <c r="H19" s="4">
        <v>0</v>
      </c>
      <c r="I19" s="4">
        <f t="shared" si="1"/>
        <v>0</v>
      </c>
    </row>
    <row r="20" spans="3:9" ht="18.75" customHeight="1">
      <c r="C20" s="30" t="s">
        <v>14</v>
      </c>
      <c r="E20" s="15"/>
      <c r="F20" s="5"/>
      <c r="G20" s="5">
        <f>SUM(G3:G19)</f>
        <v>0</v>
      </c>
      <c r="H20" s="4"/>
      <c r="I20" s="5">
        <f>SUM(I3:I19)</f>
        <v>0</v>
      </c>
    </row>
    <row r="25" ht="12.75">
      <c r="B25" s="29"/>
    </row>
    <row r="27" ht="12.75">
      <c r="B27" s="31"/>
    </row>
    <row r="28" ht="12.75">
      <c r="B28" s="31"/>
    </row>
    <row r="29" ht="12.75">
      <c r="B29" s="31"/>
    </row>
    <row r="30" ht="12.75">
      <c r="B30" s="31"/>
    </row>
    <row r="31" ht="12.75">
      <c r="B31" s="31"/>
    </row>
    <row r="32" ht="12.75">
      <c r="B32" s="32"/>
    </row>
  </sheetData>
  <sheetProtection/>
  <printOptions/>
  <pageMargins left="0.5905511811023623" right="0.5905511811023623" top="0.984251968503937" bottom="0.3937007874015748" header="0.5118110236220472" footer="0.5118110236220472"/>
  <pageSetup horizontalDpi="300" verticalDpi="3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133"/>
  <sheetViews>
    <sheetView zoomScalePageLayoutView="0" workbookViewId="0" topLeftCell="A82">
      <selection activeCell="H102" sqref="H102"/>
    </sheetView>
  </sheetViews>
  <sheetFormatPr defaultColWidth="9.00390625" defaultRowHeight="12.75"/>
  <cols>
    <col min="1" max="1" width="4.75390625" style="2" customWidth="1"/>
    <col min="2" max="2" width="56.75390625" style="2" customWidth="1"/>
    <col min="3" max="3" width="5.75390625" style="18" customWidth="1"/>
    <col min="4" max="4" width="8.75390625" style="18" customWidth="1"/>
    <col min="5" max="5" width="9.75390625" style="3" customWidth="1"/>
    <col min="6" max="6" width="11.75390625" style="2" customWidth="1"/>
    <col min="7" max="7" width="9.75390625" style="2" customWidth="1"/>
    <col min="8" max="8" width="11.75390625" style="2" customWidth="1"/>
    <col min="9" max="16384" width="9.125" style="2" customWidth="1"/>
  </cols>
  <sheetData>
    <row r="1" spans="2:19" s="1" customFormat="1" ht="26.25" customHeight="1">
      <c r="B1" s="6" t="s">
        <v>64</v>
      </c>
      <c r="C1" s="9"/>
      <c r="D1" s="12"/>
      <c r="E1" s="8"/>
      <c r="F1" s="9"/>
      <c r="G1" s="9"/>
      <c r="H1" s="10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25.5">
      <c r="A2" s="22" t="s">
        <v>77</v>
      </c>
      <c r="B2" s="22" t="s">
        <v>15</v>
      </c>
      <c r="C2" s="24" t="s">
        <v>6</v>
      </c>
      <c r="D2" s="22" t="s">
        <v>7</v>
      </c>
      <c r="E2" s="13" t="s">
        <v>10</v>
      </c>
      <c r="F2" s="22" t="s">
        <v>11</v>
      </c>
      <c r="G2" s="22" t="s">
        <v>12</v>
      </c>
      <c r="H2" s="22" t="s">
        <v>13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19.5" customHeight="1">
      <c r="A3" s="12">
        <v>1</v>
      </c>
      <c r="B3" s="33" t="s">
        <v>96</v>
      </c>
      <c r="C3" s="12" t="s">
        <v>9</v>
      </c>
      <c r="D3" s="12">
        <v>167</v>
      </c>
      <c r="E3" s="4">
        <v>0</v>
      </c>
      <c r="F3" s="4">
        <f>D3*E3</f>
        <v>0</v>
      </c>
      <c r="G3" s="4">
        <v>0</v>
      </c>
      <c r="H3" s="14">
        <f>D3*G3</f>
        <v>0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19.5" customHeight="1">
      <c r="A4" s="12">
        <v>2</v>
      </c>
      <c r="B4" s="33" t="s">
        <v>97</v>
      </c>
      <c r="C4" s="12" t="s">
        <v>9</v>
      </c>
      <c r="D4" s="12">
        <v>76</v>
      </c>
      <c r="E4" s="4">
        <v>0</v>
      </c>
      <c r="F4" s="4">
        <f>D4*E4</f>
        <v>0</v>
      </c>
      <c r="G4" s="4">
        <v>0</v>
      </c>
      <c r="H4" s="14">
        <f>D4*G4</f>
        <v>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" customFormat="1" ht="19.5" customHeight="1">
      <c r="A5" s="12">
        <v>3</v>
      </c>
      <c r="B5" s="33" t="s">
        <v>94</v>
      </c>
      <c r="C5" s="12" t="s">
        <v>9</v>
      </c>
      <c r="D5" s="12">
        <v>84</v>
      </c>
      <c r="E5" s="4">
        <v>0</v>
      </c>
      <c r="F5" s="4">
        <f>D5*E5</f>
        <v>0</v>
      </c>
      <c r="G5" s="4">
        <v>0</v>
      </c>
      <c r="H5" s="14">
        <f>D5*G5</f>
        <v>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1" customFormat="1" ht="19.5" customHeight="1">
      <c r="A6" s="12">
        <v>4</v>
      </c>
      <c r="B6" s="33" t="s">
        <v>95</v>
      </c>
      <c r="C6" s="12" t="s">
        <v>9</v>
      </c>
      <c r="D6" s="12">
        <v>26</v>
      </c>
      <c r="E6" s="4">
        <v>0</v>
      </c>
      <c r="F6" s="4">
        <f>D6*E6</f>
        <v>0</v>
      </c>
      <c r="G6" s="4">
        <v>0</v>
      </c>
      <c r="H6" s="14">
        <f>D6*G6</f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8" ht="34.5" customHeight="1">
      <c r="A7" s="12">
        <v>5</v>
      </c>
      <c r="B7" s="33" t="s">
        <v>60</v>
      </c>
      <c r="C7" s="12" t="s">
        <v>9</v>
      </c>
      <c r="D7" s="12">
        <v>8</v>
      </c>
      <c r="E7" s="4">
        <v>0</v>
      </c>
      <c r="F7" s="4">
        <f aca="true" t="shared" si="0" ref="F7:F40">D7*E7</f>
        <v>0</v>
      </c>
      <c r="G7" s="4">
        <v>0</v>
      </c>
      <c r="H7" s="14">
        <f aca="true" t="shared" si="1" ref="H7:H40">D7*G7</f>
        <v>0</v>
      </c>
    </row>
    <row r="8" spans="1:8" ht="34.5" customHeight="1">
      <c r="A8" s="12">
        <v>6</v>
      </c>
      <c r="B8" s="33" t="s">
        <v>62</v>
      </c>
      <c r="C8" s="12" t="s">
        <v>9</v>
      </c>
      <c r="D8" s="12">
        <v>8</v>
      </c>
      <c r="E8" s="4">
        <v>0</v>
      </c>
      <c r="F8" s="4">
        <f t="shared" si="0"/>
        <v>0</v>
      </c>
      <c r="G8" s="4">
        <v>0</v>
      </c>
      <c r="H8" s="14">
        <f t="shared" si="1"/>
        <v>0</v>
      </c>
    </row>
    <row r="9" spans="1:13" ht="34.5" customHeight="1">
      <c r="A9" s="12">
        <v>7</v>
      </c>
      <c r="B9" s="33" t="s">
        <v>61</v>
      </c>
      <c r="C9" s="12" t="s">
        <v>9</v>
      </c>
      <c r="D9" s="12">
        <v>4</v>
      </c>
      <c r="E9" s="4">
        <v>0</v>
      </c>
      <c r="F9" s="4">
        <f t="shared" si="0"/>
        <v>0</v>
      </c>
      <c r="G9" s="4">
        <v>0</v>
      </c>
      <c r="H9" s="14">
        <f t="shared" si="1"/>
        <v>0</v>
      </c>
      <c r="K9" s="12"/>
      <c r="L9" s="4"/>
      <c r="M9" s="4"/>
    </row>
    <row r="10" spans="1:8" ht="34.5" customHeight="1">
      <c r="A10" s="12">
        <v>8</v>
      </c>
      <c r="B10" s="33" t="s">
        <v>37</v>
      </c>
      <c r="C10" s="12" t="s">
        <v>9</v>
      </c>
      <c r="D10" s="12">
        <v>2</v>
      </c>
      <c r="E10" s="4">
        <v>0</v>
      </c>
      <c r="F10" s="4">
        <f t="shared" si="0"/>
        <v>0</v>
      </c>
      <c r="G10" s="4">
        <v>0</v>
      </c>
      <c r="H10" s="14">
        <f t="shared" si="1"/>
        <v>0</v>
      </c>
    </row>
    <row r="11" spans="1:8" ht="34.5" customHeight="1">
      <c r="A11" s="12">
        <v>9</v>
      </c>
      <c r="B11" s="33" t="s">
        <v>63</v>
      </c>
      <c r="C11" s="12" t="s">
        <v>9</v>
      </c>
      <c r="D11" s="12">
        <v>34</v>
      </c>
      <c r="E11" s="4">
        <v>0</v>
      </c>
      <c r="F11" s="4">
        <f t="shared" si="0"/>
        <v>0</v>
      </c>
      <c r="G11" s="4">
        <v>0</v>
      </c>
      <c r="H11" s="14">
        <f t="shared" si="1"/>
        <v>0</v>
      </c>
    </row>
    <row r="12" spans="1:13" ht="34.5" customHeight="1">
      <c r="A12" s="12">
        <v>10</v>
      </c>
      <c r="B12" s="33" t="s">
        <v>104</v>
      </c>
      <c r="C12" s="12" t="s">
        <v>9</v>
      </c>
      <c r="D12" s="12">
        <v>6</v>
      </c>
      <c r="E12" s="4">
        <v>0</v>
      </c>
      <c r="F12" s="4">
        <f>D12*E12</f>
        <v>0</v>
      </c>
      <c r="G12" s="4">
        <v>0</v>
      </c>
      <c r="H12" s="14">
        <f>D12*G12</f>
        <v>0</v>
      </c>
      <c r="K12" s="12"/>
      <c r="L12" s="4"/>
      <c r="M12" s="4"/>
    </row>
    <row r="13" spans="1:13" ht="34.5" customHeight="1">
      <c r="A13" s="12">
        <v>11</v>
      </c>
      <c r="B13" s="33" t="s">
        <v>34</v>
      </c>
      <c r="C13" s="12" t="s">
        <v>9</v>
      </c>
      <c r="D13" s="12">
        <v>11</v>
      </c>
      <c r="E13" s="4">
        <v>0</v>
      </c>
      <c r="F13" s="4">
        <f t="shared" si="0"/>
        <v>0</v>
      </c>
      <c r="G13" s="4">
        <v>0</v>
      </c>
      <c r="H13" s="14">
        <f t="shared" si="1"/>
        <v>0</v>
      </c>
      <c r="K13" s="12"/>
      <c r="L13" s="4"/>
      <c r="M13" s="4"/>
    </row>
    <row r="14" spans="1:19" s="1" customFormat="1" ht="19.5" customHeight="1">
      <c r="A14" s="12">
        <v>12</v>
      </c>
      <c r="B14" s="33" t="s">
        <v>102</v>
      </c>
      <c r="C14" s="12" t="s">
        <v>9</v>
      </c>
      <c r="D14" s="12">
        <v>3</v>
      </c>
      <c r="E14" s="4">
        <v>0</v>
      </c>
      <c r="F14" s="4">
        <f>D14*E14</f>
        <v>0</v>
      </c>
      <c r="G14" s="4">
        <v>0</v>
      </c>
      <c r="H14" s="14">
        <f>D14*G14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" customFormat="1" ht="19.5" customHeight="1">
      <c r="A15" s="12">
        <v>13</v>
      </c>
      <c r="B15" s="33" t="s">
        <v>98</v>
      </c>
      <c r="C15" s="12" t="s">
        <v>9</v>
      </c>
      <c r="D15" s="12">
        <v>16</v>
      </c>
      <c r="E15" s="4">
        <v>0</v>
      </c>
      <c r="F15" s="4">
        <f>D15*E15</f>
        <v>0</v>
      </c>
      <c r="G15" s="4">
        <v>0</v>
      </c>
      <c r="H15" s="14">
        <f>D15*G15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" customFormat="1" ht="19.5" customHeight="1">
      <c r="A16" s="12">
        <v>14</v>
      </c>
      <c r="B16" s="33" t="s">
        <v>99</v>
      </c>
      <c r="C16" s="12" t="s">
        <v>9</v>
      </c>
      <c r="D16" s="12">
        <v>1</v>
      </c>
      <c r="E16" s="4">
        <v>0</v>
      </c>
      <c r="F16" s="4">
        <f>D16*E16</f>
        <v>0</v>
      </c>
      <c r="G16" s="4">
        <v>0</v>
      </c>
      <c r="H16" s="14">
        <f>D16*G16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3" ht="34.5" customHeight="1">
      <c r="A17" s="12">
        <v>15</v>
      </c>
      <c r="B17" s="33" t="s">
        <v>103</v>
      </c>
      <c r="C17" s="12" t="s">
        <v>9</v>
      </c>
      <c r="D17" s="12">
        <v>91</v>
      </c>
      <c r="E17" s="4">
        <v>0</v>
      </c>
      <c r="F17" s="4">
        <f t="shared" si="0"/>
        <v>0</v>
      </c>
      <c r="G17" s="4">
        <v>0</v>
      </c>
      <c r="H17" s="14">
        <f t="shared" si="1"/>
        <v>0</v>
      </c>
      <c r="K17" s="12"/>
      <c r="L17" s="4"/>
      <c r="M17" s="4"/>
    </row>
    <row r="18" spans="1:13" ht="34.5" customHeight="1">
      <c r="A18" s="12">
        <v>16</v>
      </c>
      <c r="B18" s="33" t="s">
        <v>38</v>
      </c>
      <c r="C18" s="12" t="s">
        <v>9</v>
      </c>
      <c r="D18" s="12">
        <v>26</v>
      </c>
      <c r="E18" s="4">
        <v>0</v>
      </c>
      <c r="F18" s="4">
        <f>D18*E18</f>
        <v>0</v>
      </c>
      <c r="G18" s="4">
        <v>0</v>
      </c>
      <c r="H18" s="14">
        <f>D18*G18</f>
        <v>0</v>
      </c>
      <c r="K18" s="12"/>
      <c r="L18" s="4"/>
      <c r="M18" s="4"/>
    </row>
    <row r="19" spans="1:13" ht="34.5" customHeight="1">
      <c r="A19" s="12">
        <v>17</v>
      </c>
      <c r="B19" s="33" t="s">
        <v>16</v>
      </c>
      <c r="C19" s="12" t="s">
        <v>9</v>
      </c>
      <c r="D19" s="12">
        <v>2</v>
      </c>
      <c r="E19" s="4">
        <v>0</v>
      </c>
      <c r="F19" s="4">
        <f t="shared" si="0"/>
        <v>0</v>
      </c>
      <c r="G19" s="4">
        <v>0</v>
      </c>
      <c r="H19" s="14">
        <f t="shared" si="1"/>
        <v>0</v>
      </c>
      <c r="K19" s="12"/>
      <c r="L19" s="4"/>
      <c r="M19" s="4"/>
    </row>
    <row r="20" spans="1:13" ht="34.5" customHeight="1">
      <c r="A20" s="12">
        <v>18</v>
      </c>
      <c r="B20" s="33" t="s">
        <v>65</v>
      </c>
      <c r="C20" s="12" t="s">
        <v>9</v>
      </c>
      <c r="D20" s="12">
        <v>2</v>
      </c>
      <c r="E20" s="4">
        <v>0</v>
      </c>
      <c r="F20" s="4">
        <f>D20*E20</f>
        <v>0</v>
      </c>
      <c r="G20" s="4">
        <v>0</v>
      </c>
      <c r="H20" s="14">
        <f>D20*G20</f>
        <v>0</v>
      </c>
      <c r="K20" s="12"/>
      <c r="L20" s="4"/>
      <c r="M20" s="4"/>
    </row>
    <row r="21" spans="1:19" s="1" customFormat="1" ht="19.5" customHeight="1">
      <c r="A21" s="12">
        <v>19</v>
      </c>
      <c r="B21" s="33" t="s">
        <v>39</v>
      </c>
      <c r="C21" s="12" t="s">
        <v>8</v>
      </c>
      <c r="D21" s="12">
        <v>680</v>
      </c>
      <c r="E21" s="4">
        <v>0</v>
      </c>
      <c r="F21" s="4">
        <f t="shared" si="0"/>
        <v>0</v>
      </c>
      <c r="G21" s="4">
        <v>0</v>
      </c>
      <c r="H21" s="14">
        <f t="shared" si="1"/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" customFormat="1" ht="19.5" customHeight="1">
      <c r="A22" s="12">
        <v>20</v>
      </c>
      <c r="B22" s="33" t="s">
        <v>40</v>
      </c>
      <c r="C22" s="12" t="s">
        <v>8</v>
      </c>
      <c r="D22" s="12">
        <v>264</v>
      </c>
      <c r="E22" s="4">
        <v>0</v>
      </c>
      <c r="F22" s="4">
        <f t="shared" si="0"/>
        <v>0</v>
      </c>
      <c r="G22" s="4">
        <v>0</v>
      </c>
      <c r="H22" s="14">
        <f t="shared" si="1"/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" customFormat="1" ht="19.5" customHeight="1">
      <c r="A23" s="12">
        <v>21</v>
      </c>
      <c r="B23" s="33" t="s">
        <v>41</v>
      </c>
      <c r="C23" s="12" t="s">
        <v>8</v>
      </c>
      <c r="D23" s="12">
        <v>3875</v>
      </c>
      <c r="E23" s="4">
        <v>0</v>
      </c>
      <c r="F23" s="4">
        <f t="shared" si="0"/>
        <v>0</v>
      </c>
      <c r="G23" s="4">
        <v>0</v>
      </c>
      <c r="H23" s="14">
        <f t="shared" si="1"/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1" customFormat="1" ht="19.5" customHeight="1">
      <c r="A24" s="12">
        <v>22</v>
      </c>
      <c r="B24" s="33" t="s">
        <v>42</v>
      </c>
      <c r="C24" s="12" t="s">
        <v>8</v>
      </c>
      <c r="D24" s="12">
        <v>2880</v>
      </c>
      <c r="E24" s="4">
        <v>0</v>
      </c>
      <c r="F24" s="4">
        <f t="shared" si="0"/>
        <v>0</v>
      </c>
      <c r="G24" s="4">
        <v>0</v>
      </c>
      <c r="H24" s="14">
        <f t="shared" si="1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1" customFormat="1" ht="19.5" customHeight="1">
      <c r="A25" s="12">
        <v>23</v>
      </c>
      <c r="B25" s="33" t="s">
        <v>43</v>
      </c>
      <c r="C25" s="12" t="s">
        <v>8</v>
      </c>
      <c r="D25" s="12">
        <v>650</v>
      </c>
      <c r="E25" s="4">
        <v>0</v>
      </c>
      <c r="F25" s="4">
        <f t="shared" si="0"/>
        <v>0</v>
      </c>
      <c r="G25" s="4">
        <v>0</v>
      </c>
      <c r="H25" s="14">
        <f t="shared" si="1"/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1" customFormat="1" ht="19.5" customHeight="1">
      <c r="A26" s="12">
        <v>24</v>
      </c>
      <c r="B26" s="33" t="s">
        <v>44</v>
      </c>
      <c r="C26" s="12" t="s">
        <v>8</v>
      </c>
      <c r="D26" s="12">
        <v>65</v>
      </c>
      <c r="E26" s="4">
        <v>0</v>
      </c>
      <c r="F26" s="4">
        <f t="shared" si="0"/>
        <v>0</v>
      </c>
      <c r="G26" s="4">
        <v>0</v>
      </c>
      <c r="H26" s="14">
        <f t="shared" si="1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1" customFormat="1" ht="19.5" customHeight="1">
      <c r="A27" s="12">
        <v>25</v>
      </c>
      <c r="B27" s="33" t="s">
        <v>45</v>
      </c>
      <c r="C27" s="12" t="s">
        <v>8</v>
      </c>
      <c r="D27" s="12">
        <v>95</v>
      </c>
      <c r="E27" s="4">
        <v>0</v>
      </c>
      <c r="F27" s="4">
        <f t="shared" si="0"/>
        <v>0</v>
      </c>
      <c r="G27" s="4">
        <v>0</v>
      </c>
      <c r="H27" s="14">
        <f t="shared" si="1"/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1" customFormat="1" ht="19.5" customHeight="1">
      <c r="A28" s="12">
        <v>26</v>
      </c>
      <c r="B28" s="33" t="s">
        <v>46</v>
      </c>
      <c r="C28" s="12" t="s">
        <v>8</v>
      </c>
      <c r="D28" s="12">
        <v>296</v>
      </c>
      <c r="E28" s="4">
        <v>0</v>
      </c>
      <c r="F28" s="4">
        <f t="shared" si="0"/>
        <v>0</v>
      </c>
      <c r="G28" s="4">
        <v>0</v>
      </c>
      <c r="H28" s="14">
        <f t="shared" si="1"/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1" customFormat="1" ht="19.5" customHeight="1">
      <c r="A29" s="12">
        <v>27</v>
      </c>
      <c r="B29" s="33" t="s">
        <v>66</v>
      </c>
      <c r="C29" s="12" t="s">
        <v>8</v>
      </c>
      <c r="D29" s="12">
        <v>85</v>
      </c>
      <c r="E29" s="4">
        <v>0</v>
      </c>
      <c r="F29" s="4">
        <f t="shared" si="0"/>
        <v>0</v>
      </c>
      <c r="G29" s="4">
        <v>0</v>
      </c>
      <c r="H29" s="14">
        <f t="shared" si="1"/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1" customFormat="1" ht="19.5" customHeight="1">
      <c r="A30" s="12">
        <v>28</v>
      </c>
      <c r="B30" s="33" t="s">
        <v>47</v>
      </c>
      <c r="C30" s="12" t="s">
        <v>8</v>
      </c>
      <c r="D30" s="12">
        <v>306</v>
      </c>
      <c r="E30" s="4">
        <v>0</v>
      </c>
      <c r="F30" s="4">
        <f t="shared" si="0"/>
        <v>0</v>
      </c>
      <c r="G30" s="4">
        <v>0</v>
      </c>
      <c r="H30" s="14">
        <f t="shared" si="1"/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1" customFormat="1" ht="19.5" customHeight="1">
      <c r="A31" s="12">
        <v>29</v>
      </c>
      <c r="B31" s="33" t="s">
        <v>105</v>
      </c>
      <c r="C31" s="12" t="s">
        <v>8</v>
      </c>
      <c r="D31" s="12">
        <v>15</v>
      </c>
      <c r="E31" s="4">
        <v>0</v>
      </c>
      <c r="F31" s="4">
        <f t="shared" si="0"/>
        <v>0</v>
      </c>
      <c r="G31" s="4">
        <v>0</v>
      </c>
      <c r="H31" s="14">
        <f t="shared" si="1"/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1" customFormat="1" ht="19.5" customHeight="1">
      <c r="A32" s="12">
        <v>30</v>
      </c>
      <c r="B32" s="33" t="s">
        <v>69</v>
      </c>
      <c r="C32" s="12" t="s">
        <v>8</v>
      </c>
      <c r="D32" s="12">
        <v>72</v>
      </c>
      <c r="E32" s="4">
        <v>0</v>
      </c>
      <c r="F32" s="4">
        <f t="shared" si="0"/>
        <v>0</v>
      </c>
      <c r="G32" s="4">
        <v>0</v>
      </c>
      <c r="H32" s="14">
        <f t="shared" si="1"/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1" customFormat="1" ht="19.5" customHeight="1">
      <c r="A33" s="12">
        <v>31</v>
      </c>
      <c r="B33" s="33" t="s">
        <v>115</v>
      </c>
      <c r="C33" s="12" t="s">
        <v>8</v>
      </c>
      <c r="D33" s="12">
        <v>30</v>
      </c>
      <c r="E33" s="4">
        <v>0</v>
      </c>
      <c r="F33" s="4"/>
      <c r="G33" s="4">
        <v>0</v>
      </c>
      <c r="H33" s="14">
        <f>D33*G33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1" customFormat="1" ht="19.5" customHeight="1">
      <c r="A34" s="12">
        <v>32</v>
      </c>
      <c r="B34" s="33" t="s">
        <v>25</v>
      </c>
      <c r="C34" s="12" t="s">
        <v>8</v>
      </c>
      <c r="D34" s="12">
        <v>255</v>
      </c>
      <c r="E34" s="4">
        <v>0</v>
      </c>
      <c r="F34" s="4">
        <f t="shared" si="0"/>
        <v>0</v>
      </c>
      <c r="G34" s="4">
        <v>0</v>
      </c>
      <c r="H34" s="14">
        <f t="shared" si="1"/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1" customFormat="1" ht="19.5" customHeight="1">
      <c r="A35" s="12">
        <v>33</v>
      </c>
      <c r="B35" s="33" t="s">
        <v>48</v>
      </c>
      <c r="C35" s="12" t="s">
        <v>8</v>
      </c>
      <c r="D35" s="12">
        <v>165</v>
      </c>
      <c r="E35" s="4">
        <v>0</v>
      </c>
      <c r="F35" s="4">
        <f t="shared" si="0"/>
        <v>0</v>
      </c>
      <c r="G35" s="4">
        <v>0</v>
      </c>
      <c r="H35" s="14">
        <f t="shared" si="1"/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1" customFormat="1" ht="19.5" customHeight="1">
      <c r="A36" s="12">
        <v>34</v>
      </c>
      <c r="B36" s="33" t="s">
        <v>67</v>
      </c>
      <c r="C36" s="12" t="s">
        <v>8</v>
      </c>
      <c r="D36" s="12">
        <v>28</v>
      </c>
      <c r="E36" s="4">
        <v>0</v>
      </c>
      <c r="F36" s="4">
        <f t="shared" si="0"/>
        <v>0</v>
      </c>
      <c r="G36" s="4">
        <v>0</v>
      </c>
      <c r="H36" s="14">
        <f t="shared" si="1"/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" customFormat="1" ht="19.5" customHeight="1">
      <c r="A37" s="12">
        <v>35</v>
      </c>
      <c r="B37" s="33" t="s">
        <v>68</v>
      </c>
      <c r="C37" s="12" t="s">
        <v>8</v>
      </c>
      <c r="D37" s="12">
        <v>10</v>
      </c>
      <c r="E37" s="4">
        <v>0</v>
      </c>
      <c r="F37" s="4">
        <f t="shared" si="0"/>
        <v>0</v>
      </c>
      <c r="G37" s="4">
        <v>0</v>
      </c>
      <c r="H37" s="14">
        <f t="shared" si="1"/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1" customFormat="1" ht="19.5" customHeight="1">
      <c r="A38" s="12">
        <v>36</v>
      </c>
      <c r="B38" s="33" t="s">
        <v>27</v>
      </c>
      <c r="C38" s="12" t="s">
        <v>8</v>
      </c>
      <c r="D38" s="12">
        <v>5</v>
      </c>
      <c r="E38" s="4">
        <v>0</v>
      </c>
      <c r="F38" s="4">
        <f t="shared" si="0"/>
        <v>0</v>
      </c>
      <c r="G38" s="4">
        <v>0</v>
      </c>
      <c r="H38" s="14">
        <f t="shared" si="1"/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1" customFormat="1" ht="19.5" customHeight="1">
      <c r="A39" s="12">
        <v>37</v>
      </c>
      <c r="B39" s="33" t="s">
        <v>106</v>
      </c>
      <c r="C39" s="12" t="s">
        <v>9</v>
      </c>
      <c r="D39" s="12">
        <v>2</v>
      </c>
      <c r="E39" s="4">
        <v>0</v>
      </c>
      <c r="F39" s="4">
        <f t="shared" si="0"/>
        <v>0</v>
      </c>
      <c r="G39" s="4">
        <v>0</v>
      </c>
      <c r="H39" s="14">
        <f t="shared" si="1"/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3" ht="34.5" customHeight="1">
      <c r="A40" s="12">
        <v>38</v>
      </c>
      <c r="B40" s="33" t="s">
        <v>17</v>
      </c>
      <c r="C40" s="12" t="s">
        <v>9</v>
      </c>
      <c r="D40" s="12">
        <v>3</v>
      </c>
      <c r="E40" s="4">
        <v>0</v>
      </c>
      <c r="F40" s="4">
        <f t="shared" si="0"/>
        <v>0</v>
      </c>
      <c r="G40" s="4">
        <v>0</v>
      </c>
      <c r="H40" s="14">
        <f t="shared" si="1"/>
        <v>0</v>
      </c>
      <c r="K40" s="12"/>
      <c r="L40" s="4"/>
      <c r="M40" s="4"/>
    </row>
    <row r="41" spans="1:13" ht="34.5" customHeight="1">
      <c r="A41" s="12">
        <v>39</v>
      </c>
      <c r="B41" s="33" t="s">
        <v>107</v>
      </c>
      <c r="C41" s="12" t="s">
        <v>8</v>
      </c>
      <c r="D41" s="12">
        <v>234</v>
      </c>
      <c r="E41" s="4">
        <v>0</v>
      </c>
      <c r="F41" s="4">
        <f aca="true" t="shared" si="2" ref="F41:F48">D41*E41</f>
        <v>0</v>
      </c>
      <c r="G41" s="4">
        <v>0</v>
      </c>
      <c r="H41" s="14">
        <f aca="true" t="shared" si="3" ref="H41:H48">D41*G41</f>
        <v>0</v>
      </c>
      <c r="K41" s="12"/>
      <c r="L41" s="4"/>
      <c r="M41" s="4"/>
    </row>
    <row r="42" spans="1:13" ht="34.5" customHeight="1">
      <c r="A42" s="12">
        <v>40</v>
      </c>
      <c r="B42" s="33" t="s">
        <v>108</v>
      </c>
      <c r="C42" s="12" t="s">
        <v>8</v>
      </c>
      <c r="D42" s="12">
        <v>108</v>
      </c>
      <c r="E42" s="4">
        <v>0</v>
      </c>
      <c r="F42" s="4">
        <f t="shared" si="2"/>
        <v>0</v>
      </c>
      <c r="G42" s="4">
        <v>0</v>
      </c>
      <c r="H42" s="14">
        <f t="shared" si="3"/>
        <v>0</v>
      </c>
      <c r="K42" s="12"/>
      <c r="L42" s="4"/>
      <c r="M42" s="4"/>
    </row>
    <row r="43" spans="1:19" s="1" customFormat="1" ht="19.5" customHeight="1">
      <c r="A43" s="12">
        <v>41</v>
      </c>
      <c r="B43" s="33" t="s">
        <v>109</v>
      </c>
      <c r="C43" s="12" t="s">
        <v>8</v>
      </c>
      <c r="D43" s="12">
        <v>240</v>
      </c>
      <c r="E43" s="4">
        <v>0</v>
      </c>
      <c r="F43" s="4">
        <f t="shared" si="2"/>
        <v>0</v>
      </c>
      <c r="G43" s="4">
        <v>0</v>
      </c>
      <c r="H43" s="14">
        <f t="shared" si="3"/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s="1" customFormat="1" ht="19.5" customHeight="1">
      <c r="A44" s="12">
        <v>42</v>
      </c>
      <c r="B44" s="33" t="s">
        <v>110</v>
      </c>
      <c r="C44" s="12" t="s">
        <v>9</v>
      </c>
      <c r="D44" s="12">
        <v>38</v>
      </c>
      <c r="E44" s="4">
        <v>0</v>
      </c>
      <c r="F44" s="4">
        <f t="shared" si="2"/>
        <v>0</v>
      </c>
      <c r="G44" s="4">
        <v>0</v>
      </c>
      <c r="H44" s="14">
        <f t="shared" si="3"/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3" ht="34.5" customHeight="1">
      <c r="A45" s="12">
        <v>43</v>
      </c>
      <c r="B45" s="33" t="s">
        <v>111</v>
      </c>
      <c r="C45" s="12" t="s">
        <v>8</v>
      </c>
      <c r="D45" s="12">
        <v>184</v>
      </c>
      <c r="E45" s="4">
        <v>0</v>
      </c>
      <c r="F45" s="4">
        <f t="shared" si="2"/>
        <v>0</v>
      </c>
      <c r="G45" s="4">
        <v>0</v>
      </c>
      <c r="H45" s="14">
        <f t="shared" si="3"/>
        <v>0</v>
      </c>
      <c r="K45" s="12"/>
      <c r="L45" s="4"/>
      <c r="M45" s="4"/>
    </row>
    <row r="46" spans="1:13" ht="34.5" customHeight="1">
      <c r="A46" s="12">
        <v>44</v>
      </c>
      <c r="B46" s="33" t="s">
        <v>112</v>
      </c>
      <c r="C46" s="12" t="s">
        <v>8</v>
      </c>
      <c r="D46" s="12">
        <v>176</v>
      </c>
      <c r="E46" s="4">
        <v>0</v>
      </c>
      <c r="F46" s="4">
        <f t="shared" si="2"/>
        <v>0</v>
      </c>
      <c r="G46" s="4">
        <v>0</v>
      </c>
      <c r="H46" s="14">
        <f t="shared" si="3"/>
        <v>0</v>
      </c>
      <c r="K46" s="12"/>
      <c r="L46" s="4"/>
      <c r="M46" s="4"/>
    </row>
    <row r="47" spans="1:13" ht="34.5" customHeight="1">
      <c r="A47" s="12">
        <v>45</v>
      </c>
      <c r="B47" s="33" t="s">
        <v>113</v>
      </c>
      <c r="C47" s="12" t="s">
        <v>8</v>
      </c>
      <c r="D47" s="12">
        <v>168</v>
      </c>
      <c r="E47" s="4">
        <v>0</v>
      </c>
      <c r="F47" s="4">
        <f t="shared" si="2"/>
        <v>0</v>
      </c>
      <c r="G47" s="4">
        <v>0</v>
      </c>
      <c r="H47" s="14">
        <f t="shared" si="3"/>
        <v>0</v>
      </c>
      <c r="K47" s="12"/>
      <c r="L47" s="4"/>
      <c r="M47" s="4"/>
    </row>
    <row r="48" spans="1:13" ht="34.5" customHeight="1">
      <c r="A48" s="12">
        <v>46</v>
      </c>
      <c r="B48" s="33" t="s">
        <v>114</v>
      </c>
      <c r="C48" s="12" t="s">
        <v>8</v>
      </c>
      <c r="D48" s="12">
        <v>140</v>
      </c>
      <c r="E48" s="4">
        <v>0</v>
      </c>
      <c r="F48" s="4">
        <f t="shared" si="2"/>
        <v>0</v>
      </c>
      <c r="G48" s="4">
        <v>0</v>
      </c>
      <c r="H48" s="14">
        <f t="shared" si="3"/>
        <v>0</v>
      </c>
      <c r="K48" s="12"/>
      <c r="L48" s="4"/>
      <c r="M48" s="4"/>
    </row>
    <row r="49" spans="1:19" s="1" customFormat="1" ht="19.5" customHeight="1">
      <c r="A49" s="12">
        <v>47</v>
      </c>
      <c r="B49" s="33" t="s">
        <v>35</v>
      </c>
      <c r="C49" s="12" t="s">
        <v>8</v>
      </c>
      <c r="D49" s="12">
        <v>294</v>
      </c>
      <c r="E49" s="4">
        <v>0</v>
      </c>
      <c r="F49" s="4">
        <f aca="true" t="shared" si="4" ref="F49:F56">D49*E49</f>
        <v>0</v>
      </c>
      <c r="G49" s="4">
        <v>0</v>
      </c>
      <c r="H49" s="14">
        <f aca="true" t="shared" si="5" ref="H49:H55">D49*G49</f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s="1" customFormat="1" ht="19.5" customHeight="1">
      <c r="A50" s="12">
        <v>48</v>
      </c>
      <c r="B50" s="33" t="s">
        <v>120</v>
      </c>
      <c r="C50" s="12" t="s">
        <v>9</v>
      </c>
      <c r="D50" s="12">
        <v>4</v>
      </c>
      <c r="E50" s="4">
        <v>0</v>
      </c>
      <c r="F50" s="4">
        <f t="shared" si="4"/>
        <v>0</v>
      </c>
      <c r="G50" s="4">
        <v>0</v>
      </c>
      <c r="H50" s="14">
        <f t="shared" si="5"/>
        <v>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s="1" customFormat="1" ht="19.5" customHeight="1">
      <c r="A51" s="12">
        <v>49</v>
      </c>
      <c r="B51" s="33" t="s">
        <v>121</v>
      </c>
      <c r="C51" s="12" t="s">
        <v>9</v>
      </c>
      <c r="D51" s="12">
        <v>12</v>
      </c>
      <c r="E51" s="4">
        <v>0</v>
      </c>
      <c r="F51" s="4">
        <f t="shared" si="4"/>
        <v>0</v>
      </c>
      <c r="G51" s="4">
        <v>0</v>
      </c>
      <c r="H51" s="14">
        <f t="shared" si="5"/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s="1" customFormat="1" ht="19.5" customHeight="1">
      <c r="A52" s="12">
        <v>50</v>
      </c>
      <c r="B52" s="33" t="s">
        <v>122</v>
      </c>
      <c r="C52" s="12" t="s">
        <v>9</v>
      </c>
      <c r="D52" s="12">
        <v>4</v>
      </c>
      <c r="E52" s="4">
        <v>0</v>
      </c>
      <c r="F52" s="4">
        <f t="shared" si="4"/>
        <v>0</v>
      </c>
      <c r="G52" s="4">
        <v>0</v>
      </c>
      <c r="H52" s="14">
        <f t="shared" si="5"/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s="1" customFormat="1" ht="19.5" customHeight="1">
      <c r="A53" s="12">
        <v>51</v>
      </c>
      <c r="B53" s="33" t="s">
        <v>123</v>
      </c>
      <c r="C53" s="12" t="s">
        <v>9</v>
      </c>
      <c r="D53" s="12">
        <v>45</v>
      </c>
      <c r="E53" s="4">
        <v>0</v>
      </c>
      <c r="F53" s="4">
        <f t="shared" si="4"/>
        <v>0</v>
      </c>
      <c r="G53" s="4">
        <v>0</v>
      </c>
      <c r="H53" s="14">
        <f t="shared" si="5"/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s="1" customFormat="1" ht="19.5" customHeight="1">
      <c r="A54" s="12">
        <v>52</v>
      </c>
      <c r="B54" s="33" t="s">
        <v>124</v>
      </c>
      <c r="C54" s="12" t="s">
        <v>9</v>
      </c>
      <c r="D54" s="12">
        <v>85</v>
      </c>
      <c r="E54" s="4">
        <v>0</v>
      </c>
      <c r="F54" s="4">
        <f t="shared" si="4"/>
        <v>0</v>
      </c>
      <c r="G54" s="4">
        <v>0</v>
      </c>
      <c r="H54" s="14">
        <f t="shared" si="5"/>
        <v>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s="1" customFormat="1" ht="19.5" customHeight="1">
      <c r="A55" s="12">
        <v>53</v>
      </c>
      <c r="B55" s="33" t="s">
        <v>26</v>
      </c>
      <c r="C55" s="12" t="s">
        <v>9</v>
      </c>
      <c r="D55" s="12">
        <v>1200</v>
      </c>
      <c r="E55" s="4">
        <v>0</v>
      </c>
      <c r="F55" s="4">
        <f>D55*E55</f>
        <v>0</v>
      </c>
      <c r="G55" s="4">
        <v>0</v>
      </c>
      <c r="H55" s="14">
        <f t="shared" si="5"/>
        <v>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s="1" customFormat="1" ht="19.5" customHeight="1">
      <c r="A56" s="12">
        <v>54</v>
      </c>
      <c r="B56" s="33" t="s">
        <v>101</v>
      </c>
      <c r="C56" s="12" t="s">
        <v>100</v>
      </c>
      <c r="D56" s="12">
        <v>7</v>
      </c>
      <c r="E56" s="4">
        <v>0</v>
      </c>
      <c r="F56" s="4">
        <f t="shared" si="4"/>
        <v>0</v>
      </c>
      <c r="G56" s="14"/>
      <c r="H56" s="1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s="1" customFormat="1" ht="19.5" customHeight="1">
      <c r="A57" s="12">
        <v>55</v>
      </c>
      <c r="B57" s="33" t="s">
        <v>212</v>
      </c>
      <c r="C57" s="12" t="s">
        <v>9</v>
      </c>
      <c r="D57" s="12">
        <v>18</v>
      </c>
      <c r="E57" s="4"/>
      <c r="F57" s="4"/>
      <c r="G57" s="4">
        <v>0</v>
      </c>
      <c r="H57" s="14">
        <f>D57*G57</f>
        <v>0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3" ht="34.5" customHeight="1">
      <c r="A58" s="12">
        <v>56</v>
      </c>
      <c r="B58" s="33" t="s">
        <v>213</v>
      </c>
      <c r="C58" s="12" t="s">
        <v>9</v>
      </c>
      <c r="D58" s="12">
        <v>9</v>
      </c>
      <c r="E58" s="4"/>
      <c r="F58" s="4"/>
      <c r="G58" s="4">
        <v>0</v>
      </c>
      <c r="H58" s="14">
        <f>D58*G58</f>
        <v>0</v>
      </c>
      <c r="K58" s="12"/>
      <c r="L58" s="4"/>
      <c r="M58" s="4"/>
    </row>
    <row r="59" spans="1:13" ht="34.5" customHeight="1">
      <c r="A59" s="12">
        <v>57</v>
      </c>
      <c r="B59" s="33" t="s">
        <v>216</v>
      </c>
      <c r="C59" s="12" t="s">
        <v>9</v>
      </c>
      <c r="D59" s="12">
        <v>1</v>
      </c>
      <c r="E59" s="4"/>
      <c r="F59" s="4"/>
      <c r="G59" s="4">
        <v>0</v>
      </c>
      <c r="H59" s="14">
        <f>D59*G59</f>
        <v>0</v>
      </c>
      <c r="K59" s="12"/>
      <c r="L59" s="4"/>
      <c r="M59" s="4"/>
    </row>
    <row r="60" spans="1:13" ht="34.5" customHeight="1">
      <c r="A60" s="12">
        <v>58</v>
      </c>
      <c r="B60" s="33" t="s">
        <v>214</v>
      </c>
      <c r="C60" s="12" t="s">
        <v>9</v>
      </c>
      <c r="D60" s="12">
        <v>1</v>
      </c>
      <c r="E60" s="4"/>
      <c r="F60" s="4"/>
      <c r="G60" s="4">
        <v>0</v>
      </c>
      <c r="H60" s="14">
        <f>D60*G60</f>
        <v>0</v>
      </c>
      <c r="K60" s="12"/>
      <c r="L60" s="4"/>
      <c r="M60" s="4"/>
    </row>
    <row r="61" spans="1:19" s="1" customFormat="1" ht="19.5" customHeight="1">
      <c r="A61" s="12">
        <v>59</v>
      </c>
      <c r="B61" s="33" t="s">
        <v>215</v>
      </c>
      <c r="C61" s="12" t="s">
        <v>9</v>
      </c>
      <c r="D61" s="12">
        <v>1</v>
      </c>
      <c r="E61" s="4"/>
      <c r="F61" s="4"/>
      <c r="G61" s="4">
        <v>0</v>
      </c>
      <c r="H61" s="14">
        <f>D61*G61</f>
        <v>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s="1" customFormat="1" ht="19.5" customHeight="1">
      <c r="A62" s="12">
        <v>60</v>
      </c>
      <c r="B62" s="33" t="s">
        <v>49</v>
      </c>
      <c r="C62" s="12" t="s">
        <v>9</v>
      </c>
      <c r="D62" s="12">
        <v>1</v>
      </c>
      <c r="E62" s="4"/>
      <c r="F62" s="4"/>
      <c r="G62" s="4">
        <v>0</v>
      </c>
      <c r="H62" s="14">
        <f aca="true" t="shared" si="6" ref="H62:H83">D62*G62</f>
        <v>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s="1" customFormat="1" ht="19.5" customHeight="1">
      <c r="A63" s="12">
        <v>61</v>
      </c>
      <c r="B63" s="33" t="s">
        <v>1</v>
      </c>
      <c r="C63" s="12" t="s">
        <v>9</v>
      </c>
      <c r="D63" s="12">
        <v>42</v>
      </c>
      <c r="E63" s="4"/>
      <c r="F63" s="4"/>
      <c r="G63" s="4">
        <v>0</v>
      </c>
      <c r="H63" s="14">
        <f t="shared" si="6"/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s="1" customFormat="1" ht="19.5" customHeight="1">
      <c r="A64" s="12">
        <v>62</v>
      </c>
      <c r="B64" s="33" t="s">
        <v>18</v>
      </c>
      <c r="C64" s="12" t="s">
        <v>9</v>
      </c>
      <c r="D64" s="12">
        <v>16</v>
      </c>
      <c r="E64" s="4"/>
      <c r="F64" s="4"/>
      <c r="G64" s="4">
        <v>0</v>
      </c>
      <c r="H64" s="14">
        <f t="shared" si="6"/>
        <v>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s="1" customFormat="1" ht="19.5" customHeight="1">
      <c r="A65" s="12">
        <v>63</v>
      </c>
      <c r="B65" s="33" t="s">
        <v>19</v>
      </c>
      <c r="C65" s="12" t="s">
        <v>9</v>
      </c>
      <c r="D65" s="12">
        <v>8</v>
      </c>
      <c r="E65" s="4"/>
      <c r="F65" s="4"/>
      <c r="G65" s="4">
        <v>0</v>
      </c>
      <c r="H65" s="14">
        <f t="shared" si="6"/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s="1" customFormat="1" ht="19.5" customHeight="1">
      <c r="A66" s="12">
        <v>64</v>
      </c>
      <c r="B66" s="33" t="s">
        <v>3</v>
      </c>
      <c r="C66" s="12" t="s">
        <v>9</v>
      </c>
      <c r="D66" s="12">
        <v>98</v>
      </c>
      <c r="E66" s="4"/>
      <c r="F66" s="4"/>
      <c r="G66" s="4">
        <v>0</v>
      </c>
      <c r="H66" s="14">
        <f t="shared" si="6"/>
        <v>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s="1" customFormat="1" ht="19.5" customHeight="1">
      <c r="A67" s="12">
        <v>65</v>
      </c>
      <c r="B67" s="33" t="s">
        <v>4</v>
      </c>
      <c r="C67" s="12" t="s">
        <v>9</v>
      </c>
      <c r="D67" s="12">
        <v>18</v>
      </c>
      <c r="E67" s="4"/>
      <c r="F67" s="4"/>
      <c r="G67" s="4">
        <v>0</v>
      </c>
      <c r="H67" s="14">
        <f t="shared" si="6"/>
        <v>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s="1" customFormat="1" ht="19.5" customHeight="1">
      <c r="A68" s="12">
        <v>66</v>
      </c>
      <c r="B68" s="33" t="s">
        <v>5</v>
      </c>
      <c r="C68" s="12" t="s">
        <v>9</v>
      </c>
      <c r="D68" s="12">
        <v>11</v>
      </c>
      <c r="E68" s="4"/>
      <c r="F68" s="4"/>
      <c r="G68" s="4">
        <v>0</v>
      </c>
      <c r="H68" s="14">
        <f t="shared" si="6"/>
        <v>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s="1" customFormat="1" ht="19.5" customHeight="1">
      <c r="A69" s="12">
        <v>67</v>
      </c>
      <c r="B69" s="33" t="s">
        <v>70</v>
      </c>
      <c r="C69" s="12" t="s">
        <v>9</v>
      </c>
      <c r="D69" s="12">
        <v>4</v>
      </c>
      <c r="E69" s="4"/>
      <c r="F69" s="4"/>
      <c r="G69" s="4">
        <v>0</v>
      </c>
      <c r="H69" s="14">
        <f t="shared" si="6"/>
        <v>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s="1" customFormat="1" ht="19.5" customHeight="1">
      <c r="A70" s="12">
        <v>68</v>
      </c>
      <c r="B70" s="33" t="s">
        <v>36</v>
      </c>
      <c r="C70" s="12" t="s">
        <v>9</v>
      </c>
      <c r="D70" s="12">
        <v>10</v>
      </c>
      <c r="E70" s="4"/>
      <c r="F70" s="4"/>
      <c r="G70" s="4">
        <v>0</v>
      </c>
      <c r="H70" s="14">
        <f t="shared" si="6"/>
        <v>0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s="1" customFormat="1" ht="19.5" customHeight="1">
      <c r="A71" s="12">
        <v>69</v>
      </c>
      <c r="B71" s="33" t="s">
        <v>71</v>
      </c>
      <c r="C71" s="12" t="s">
        <v>9</v>
      </c>
      <c r="D71" s="12">
        <v>2</v>
      </c>
      <c r="E71" s="4"/>
      <c r="F71" s="4"/>
      <c r="G71" s="4">
        <v>0</v>
      </c>
      <c r="H71" s="14">
        <f t="shared" si="6"/>
        <v>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s="1" customFormat="1" ht="19.5" customHeight="1">
      <c r="A72" s="12">
        <v>70</v>
      </c>
      <c r="B72" s="33" t="s">
        <v>116</v>
      </c>
      <c r="C72" s="12" t="s">
        <v>9</v>
      </c>
      <c r="D72" s="12">
        <v>1</v>
      </c>
      <c r="E72" s="4"/>
      <c r="F72" s="4"/>
      <c r="G72" s="4">
        <v>0</v>
      </c>
      <c r="H72" s="14">
        <f t="shared" si="6"/>
        <v>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" customFormat="1" ht="19.5" customHeight="1">
      <c r="A73" s="12">
        <v>71</v>
      </c>
      <c r="B73" s="33" t="s">
        <v>20</v>
      </c>
      <c r="C73" s="12" t="s">
        <v>9</v>
      </c>
      <c r="D73" s="12">
        <v>11</v>
      </c>
      <c r="E73" s="4"/>
      <c r="F73" s="4"/>
      <c r="G73" s="4">
        <v>0</v>
      </c>
      <c r="H73" s="14">
        <f t="shared" si="6"/>
        <v>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s="1" customFormat="1" ht="19.5" customHeight="1">
      <c r="A74" s="12">
        <v>72</v>
      </c>
      <c r="B74" s="33" t="s">
        <v>2</v>
      </c>
      <c r="C74" s="12" t="s">
        <v>9</v>
      </c>
      <c r="D74" s="12">
        <v>2</v>
      </c>
      <c r="E74" s="4"/>
      <c r="F74" s="4"/>
      <c r="G74" s="4">
        <v>0</v>
      </c>
      <c r="H74" s="14">
        <f t="shared" si="6"/>
        <v>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s="1" customFormat="1" ht="19.5" customHeight="1">
      <c r="A75" s="12">
        <v>73</v>
      </c>
      <c r="B75" s="33" t="s">
        <v>217</v>
      </c>
      <c r="C75" s="12" t="s">
        <v>9</v>
      </c>
      <c r="D75" s="12">
        <v>1</v>
      </c>
      <c r="E75" s="4"/>
      <c r="F75" s="4"/>
      <c r="G75" s="4">
        <v>0</v>
      </c>
      <c r="H75" s="14">
        <f>D75*G75</f>
        <v>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3" ht="34.5" customHeight="1">
      <c r="A76" s="12">
        <v>74</v>
      </c>
      <c r="B76" s="33" t="s">
        <v>218</v>
      </c>
      <c r="C76" s="12" t="s">
        <v>9</v>
      </c>
      <c r="D76" s="12">
        <v>1</v>
      </c>
      <c r="E76" s="4"/>
      <c r="F76" s="4"/>
      <c r="G76" s="4">
        <v>0</v>
      </c>
      <c r="H76" s="14">
        <f>D76*G76</f>
        <v>0</v>
      </c>
      <c r="K76" s="12"/>
      <c r="L76" s="4"/>
      <c r="M76" s="4"/>
    </row>
    <row r="77" spans="1:19" s="1" customFormat="1" ht="19.5" customHeight="1">
      <c r="A77" s="12">
        <v>75</v>
      </c>
      <c r="B77" s="33" t="s">
        <v>118</v>
      </c>
      <c r="C77" s="12" t="s">
        <v>9</v>
      </c>
      <c r="D77" s="12">
        <v>1</v>
      </c>
      <c r="E77" s="4"/>
      <c r="F77" s="4"/>
      <c r="G77" s="4">
        <v>0</v>
      </c>
      <c r="H77" s="4">
        <f>F77*G77</f>
        <v>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3" ht="34.5" customHeight="1">
      <c r="A78" s="12">
        <v>76</v>
      </c>
      <c r="B78" s="33" t="s">
        <v>219</v>
      </c>
      <c r="C78" s="12" t="s">
        <v>9</v>
      </c>
      <c r="D78" s="12">
        <v>86</v>
      </c>
      <c r="E78" s="4">
        <v>0</v>
      </c>
      <c r="F78" s="4">
        <f>D78*E78</f>
        <v>0</v>
      </c>
      <c r="G78" s="4">
        <v>0</v>
      </c>
      <c r="H78" s="4">
        <f>F78*G78</f>
        <v>0</v>
      </c>
      <c r="K78" s="12"/>
      <c r="L78" s="4"/>
      <c r="M78" s="4"/>
    </row>
    <row r="79" spans="1:19" s="1" customFormat="1" ht="19.5" customHeight="1">
      <c r="A79" s="12">
        <v>77</v>
      </c>
      <c r="B79" s="33" t="s">
        <v>119</v>
      </c>
      <c r="C79" s="12" t="s">
        <v>9</v>
      </c>
      <c r="D79" s="12">
        <v>1</v>
      </c>
      <c r="E79" s="4"/>
      <c r="F79" s="4"/>
      <c r="G79" s="4">
        <v>0</v>
      </c>
      <c r="H79" s="14">
        <f t="shared" si="6"/>
        <v>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s="1" customFormat="1" ht="19.5" customHeight="1">
      <c r="A80" s="12">
        <v>78</v>
      </c>
      <c r="B80" s="33" t="s">
        <v>23</v>
      </c>
      <c r="C80" s="12" t="s">
        <v>9</v>
      </c>
      <c r="D80" s="12">
        <v>1</v>
      </c>
      <c r="E80" s="4"/>
      <c r="F80" s="4"/>
      <c r="G80" s="4">
        <v>0</v>
      </c>
      <c r="H80" s="14">
        <f t="shared" si="6"/>
        <v>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s="1" customFormat="1" ht="19.5" customHeight="1">
      <c r="A81" s="12">
        <v>79</v>
      </c>
      <c r="B81" s="33" t="s">
        <v>24</v>
      </c>
      <c r="C81" s="12" t="s">
        <v>9</v>
      </c>
      <c r="D81" s="12">
        <v>1</v>
      </c>
      <c r="E81" s="4"/>
      <c r="F81" s="4"/>
      <c r="G81" s="4">
        <v>0</v>
      </c>
      <c r="H81" s="14">
        <f t="shared" si="6"/>
        <v>0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s="1" customFormat="1" ht="19.5" customHeight="1">
      <c r="A82" s="12">
        <v>80</v>
      </c>
      <c r="B82" s="33" t="s">
        <v>0</v>
      </c>
      <c r="C82" s="12" t="s">
        <v>9</v>
      </c>
      <c r="D82" s="12">
        <v>1</v>
      </c>
      <c r="E82" s="4"/>
      <c r="F82" s="4"/>
      <c r="G82" s="4">
        <v>0</v>
      </c>
      <c r="H82" s="14">
        <f t="shared" si="6"/>
        <v>0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s="1" customFormat="1" ht="19.5" customHeight="1">
      <c r="A83" s="12">
        <v>81</v>
      </c>
      <c r="B83" s="33" t="s">
        <v>50</v>
      </c>
      <c r="C83" s="12" t="s">
        <v>9</v>
      </c>
      <c r="D83" s="12">
        <v>1</v>
      </c>
      <c r="E83" s="4"/>
      <c r="F83" s="4"/>
      <c r="G83" s="4">
        <v>0</v>
      </c>
      <c r="H83" s="14">
        <f t="shared" si="6"/>
        <v>0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s="1" customFormat="1" ht="19.5" customHeight="1">
      <c r="A84" s="12">
        <v>82</v>
      </c>
      <c r="B84" s="25" t="s">
        <v>14</v>
      </c>
      <c r="C84" s="17"/>
      <c r="D84" s="19"/>
      <c r="E84" s="26"/>
      <c r="F84" s="27">
        <f>SUM(F3:F83)</f>
        <v>0</v>
      </c>
      <c r="G84" s="14"/>
      <c r="H84" s="28">
        <f>SUM(H3:H83)</f>
        <v>0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101" spans="2:8" ht="12.75">
      <c r="B101" s="11"/>
      <c r="C101" s="12"/>
      <c r="D101" s="12"/>
      <c r="E101" s="7"/>
      <c r="F101" s="11"/>
      <c r="G101" s="11"/>
      <c r="H101" s="11"/>
    </row>
    <row r="102" spans="2:8" ht="12.75">
      <c r="B102" s="11"/>
      <c r="C102" s="12"/>
      <c r="D102" s="12"/>
      <c r="E102" s="7"/>
      <c r="F102" s="11"/>
      <c r="G102" s="11"/>
      <c r="H102" s="11"/>
    </row>
    <row r="103" spans="2:8" ht="12.75">
      <c r="B103" s="11"/>
      <c r="C103" s="12"/>
      <c r="D103" s="12"/>
      <c r="E103" s="7"/>
      <c r="F103" s="11"/>
      <c r="G103" s="11"/>
      <c r="H103" s="11"/>
    </row>
    <row r="104" spans="2:8" ht="12.75">
      <c r="B104" s="11"/>
      <c r="C104" s="12"/>
      <c r="D104" s="12"/>
      <c r="E104" s="7"/>
      <c r="F104" s="11"/>
      <c r="G104" s="11"/>
      <c r="H104" s="11"/>
    </row>
    <row r="105" spans="2:8" ht="12.75">
      <c r="B105" s="11"/>
      <c r="C105" s="12"/>
      <c r="D105" s="12"/>
      <c r="E105" s="7"/>
      <c r="F105" s="11"/>
      <c r="G105" s="11"/>
      <c r="H105" s="11"/>
    </row>
    <row r="106" spans="2:8" ht="12.75">
      <c r="B106" s="11"/>
      <c r="C106" s="12"/>
      <c r="D106" s="12"/>
      <c r="E106" s="7"/>
      <c r="F106" s="11"/>
      <c r="G106" s="11"/>
      <c r="H106" s="11"/>
    </row>
    <row r="107" spans="2:8" ht="12.75">
      <c r="B107" s="11"/>
      <c r="C107" s="12"/>
      <c r="D107" s="12"/>
      <c r="E107" s="7"/>
      <c r="F107" s="11"/>
      <c r="G107" s="11"/>
      <c r="H107" s="11"/>
    </row>
    <row r="108" spans="2:8" ht="12.75">
      <c r="B108" s="11"/>
      <c r="C108" s="12"/>
      <c r="D108" s="12"/>
      <c r="E108" s="7"/>
      <c r="F108" s="11"/>
      <c r="G108" s="11"/>
      <c r="H108" s="11"/>
    </row>
    <row r="109" spans="2:8" ht="12.75">
      <c r="B109" s="11"/>
      <c r="C109" s="12"/>
      <c r="D109" s="12"/>
      <c r="E109" s="7"/>
      <c r="F109" s="11"/>
      <c r="G109" s="11"/>
      <c r="H109" s="11"/>
    </row>
    <row r="110" spans="2:8" ht="12.75">
      <c r="B110" s="11"/>
      <c r="C110" s="12"/>
      <c r="D110" s="12"/>
      <c r="E110" s="7"/>
      <c r="F110" s="11"/>
      <c r="G110" s="11"/>
      <c r="H110" s="11"/>
    </row>
    <row r="111" spans="2:8" ht="12.75">
      <c r="B111" s="11"/>
      <c r="C111" s="12"/>
      <c r="D111" s="12"/>
      <c r="E111" s="7"/>
      <c r="F111" s="11"/>
      <c r="G111" s="11"/>
      <c r="H111" s="11"/>
    </row>
    <row r="112" spans="2:8" ht="12.75">
      <c r="B112" s="11"/>
      <c r="C112" s="12"/>
      <c r="D112" s="12"/>
      <c r="E112" s="7"/>
      <c r="F112" s="11"/>
      <c r="G112" s="11"/>
      <c r="H112" s="11"/>
    </row>
    <row r="113" spans="2:8" ht="12.75">
      <c r="B113" s="11"/>
      <c r="C113" s="12"/>
      <c r="D113" s="12"/>
      <c r="E113" s="7"/>
      <c r="F113" s="11"/>
      <c r="G113" s="11"/>
      <c r="H113" s="11"/>
    </row>
    <row r="114" spans="2:8" ht="12.75">
      <c r="B114" s="11"/>
      <c r="C114" s="12"/>
      <c r="D114" s="12"/>
      <c r="E114" s="7"/>
      <c r="F114" s="11"/>
      <c r="G114" s="11"/>
      <c r="H114" s="11"/>
    </row>
    <row r="115" spans="2:8" ht="12.75">
      <c r="B115" s="11"/>
      <c r="C115" s="12"/>
      <c r="D115" s="12"/>
      <c r="E115" s="7"/>
      <c r="F115" s="11"/>
      <c r="G115" s="11"/>
      <c r="H115" s="11"/>
    </row>
    <row r="116" spans="2:8" ht="12.75">
      <c r="B116" s="11"/>
      <c r="C116" s="12"/>
      <c r="D116" s="12"/>
      <c r="E116" s="7"/>
      <c r="F116" s="11"/>
      <c r="G116" s="11"/>
      <c r="H116" s="11"/>
    </row>
    <row r="117" spans="2:8" ht="12.75">
      <c r="B117" s="11"/>
      <c r="C117" s="12"/>
      <c r="D117" s="12"/>
      <c r="E117" s="7"/>
      <c r="F117" s="11"/>
      <c r="G117" s="11"/>
      <c r="H117" s="11"/>
    </row>
    <row r="118" spans="2:8" ht="12.75">
      <c r="B118" s="11"/>
      <c r="C118" s="12"/>
      <c r="D118" s="12"/>
      <c r="E118" s="7"/>
      <c r="F118" s="11"/>
      <c r="G118" s="11"/>
      <c r="H118" s="11"/>
    </row>
    <row r="119" spans="2:8" ht="12.75">
      <c r="B119" s="11"/>
      <c r="C119" s="12"/>
      <c r="D119" s="12"/>
      <c r="E119" s="7"/>
      <c r="F119" s="11"/>
      <c r="G119" s="11"/>
      <c r="H119" s="11"/>
    </row>
    <row r="120" spans="2:8" ht="12.75">
      <c r="B120" s="11"/>
      <c r="C120" s="12"/>
      <c r="D120" s="12"/>
      <c r="E120" s="7"/>
      <c r="F120" s="11"/>
      <c r="G120" s="11"/>
      <c r="H120" s="11"/>
    </row>
    <row r="121" spans="2:8" ht="12.75">
      <c r="B121" s="11"/>
      <c r="C121" s="12"/>
      <c r="D121" s="12"/>
      <c r="E121" s="7"/>
      <c r="F121" s="11"/>
      <c r="G121" s="11"/>
      <c r="H121" s="11"/>
    </row>
    <row r="122" spans="2:8" ht="12.75">
      <c r="B122" s="11"/>
      <c r="C122" s="12"/>
      <c r="D122" s="12"/>
      <c r="E122" s="7"/>
      <c r="F122" s="11"/>
      <c r="G122" s="11"/>
      <c r="H122" s="11"/>
    </row>
    <row r="123" spans="2:8" ht="12.75">
      <c r="B123" s="11"/>
      <c r="C123" s="12"/>
      <c r="D123" s="12"/>
      <c r="E123" s="7"/>
      <c r="F123" s="11"/>
      <c r="G123" s="11"/>
      <c r="H123" s="11"/>
    </row>
    <row r="124" spans="2:8" ht="12.75">
      <c r="B124" s="11"/>
      <c r="C124" s="12"/>
      <c r="D124" s="12"/>
      <c r="E124" s="7"/>
      <c r="F124" s="11"/>
      <c r="G124" s="11"/>
      <c r="H124" s="11"/>
    </row>
    <row r="125" spans="2:8" ht="12.75">
      <c r="B125" s="11"/>
      <c r="C125" s="12"/>
      <c r="D125" s="12"/>
      <c r="E125" s="7"/>
      <c r="F125" s="11"/>
      <c r="G125" s="11"/>
      <c r="H125" s="11"/>
    </row>
    <row r="126" spans="2:8" ht="12.75">
      <c r="B126" s="11"/>
      <c r="C126" s="12"/>
      <c r="D126" s="12"/>
      <c r="E126" s="7"/>
      <c r="F126" s="11"/>
      <c r="G126" s="11"/>
      <c r="H126" s="11"/>
    </row>
    <row r="127" spans="2:8" ht="12.75">
      <c r="B127" s="11"/>
      <c r="C127" s="12"/>
      <c r="D127" s="12"/>
      <c r="E127" s="7"/>
      <c r="F127" s="11"/>
      <c r="G127" s="11"/>
      <c r="H127" s="11"/>
    </row>
    <row r="128" spans="2:8" ht="12.75">
      <c r="B128" s="11"/>
      <c r="C128" s="12"/>
      <c r="D128" s="12"/>
      <c r="E128" s="7"/>
      <c r="F128" s="11"/>
      <c r="G128" s="11"/>
      <c r="H128" s="11"/>
    </row>
    <row r="129" spans="2:8" ht="12.75">
      <c r="B129" s="11"/>
      <c r="C129" s="12"/>
      <c r="D129" s="12"/>
      <c r="E129" s="7"/>
      <c r="F129" s="11"/>
      <c r="G129" s="11"/>
      <c r="H129" s="11"/>
    </row>
    <row r="130" spans="2:8" ht="12.75">
      <c r="B130" s="11"/>
      <c r="C130" s="12"/>
      <c r="D130" s="12"/>
      <c r="E130" s="7"/>
      <c r="F130" s="11"/>
      <c r="G130" s="11"/>
      <c r="H130" s="11"/>
    </row>
    <row r="131" spans="2:8" ht="12.75">
      <c r="B131" s="11"/>
      <c r="C131" s="12"/>
      <c r="D131" s="12"/>
      <c r="E131" s="7"/>
      <c r="F131" s="11"/>
      <c r="G131" s="11"/>
      <c r="H131" s="11"/>
    </row>
    <row r="132" spans="2:8" ht="12.75">
      <c r="B132" s="11"/>
      <c r="C132" s="12"/>
      <c r="D132" s="12"/>
      <c r="E132" s="7"/>
      <c r="F132" s="11"/>
      <c r="G132" s="11"/>
      <c r="H132" s="11"/>
    </row>
    <row r="133" spans="2:8" ht="12.75">
      <c r="B133" s="11"/>
      <c r="C133" s="12"/>
      <c r="D133" s="12"/>
      <c r="E133" s="7"/>
      <c r="F133" s="11"/>
      <c r="G133" s="11"/>
      <c r="H133" s="11"/>
    </row>
  </sheetData>
  <sheetProtection/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S257"/>
  <sheetViews>
    <sheetView zoomScalePageLayoutView="0" workbookViewId="0" topLeftCell="A1">
      <selection activeCell="L250" sqref="L250"/>
    </sheetView>
  </sheetViews>
  <sheetFormatPr defaultColWidth="9.00390625" defaultRowHeight="12.75"/>
  <cols>
    <col min="1" max="1" width="4.75390625" style="16" customWidth="1"/>
    <col min="2" max="2" width="56.75390625" style="16" customWidth="1"/>
    <col min="3" max="3" width="5.75390625" style="16" customWidth="1"/>
    <col min="4" max="4" width="7.75390625" style="16" customWidth="1"/>
    <col min="5" max="5" width="9.75390625" style="16" customWidth="1"/>
    <col min="6" max="6" width="11.75390625" style="16" customWidth="1"/>
    <col min="7" max="7" width="9.75390625" style="16" customWidth="1"/>
    <col min="8" max="8" width="11.75390625" style="16" customWidth="1"/>
    <col min="9" max="16384" width="9.125" style="16" customWidth="1"/>
  </cols>
  <sheetData>
    <row r="1" spans="1:8" ht="24" customHeight="1">
      <c r="A1" s="35" t="s">
        <v>125</v>
      </c>
      <c r="C1" s="34"/>
      <c r="D1" s="34"/>
      <c r="E1" s="34"/>
      <c r="F1" s="34"/>
      <c r="G1" s="36"/>
      <c r="H1" s="36"/>
    </row>
    <row r="2" spans="1:8" ht="9.75" customHeight="1">
      <c r="A2" s="35"/>
      <c r="C2" s="34"/>
      <c r="D2" s="34"/>
      <c r="E2" s="34"/>
      <c r="F2" s="34"/>
      <c r="G2" s="36"/>
      <c r="H2" s="36"/>
    </row>
    <row r="3" spans="1:9" ht="19.5" customHeight="1">
      <c r="A3" s="37">
        <v>1</v>
      </c>
      <c r="B3" s="38" t="s">
        <v>126</v>
      </c>
      <c r="C3" s="65">
        <f>H44</f>
        <v>0</v>
      </c>
      <c r="D3" s="66"/>
      <c r="E3" s="4"/>
      <c r="F3" s="4"/>
      <c r="G3" s="4"/>
      <c r="H3" s="4"/>
      <c r="I3" s="39"/>
    </row>
    <row r="4" spans="1:9" ht="19.5" customHeight="1">
      <c r="A4" s="37">
        <v>2</v>
      </c>
      <c r="B4" s="38" t="s">
        <v>127</v>
      </c>
      <c r="C4" s="65">
        <f>H66</f>
        <v>0</v>
      </c>
      <c r="D4" s="66"/>
      <c r="E4" s="4"/>
      <c r="F4" s="4"/>
      <c r="G4" s="4"/>
      <c r="H4" s="4"/>
      <c r="I4" s="39"/>
    </row>
    <row r="5" spans="1:9" ht="19.5" customHeight="1">
      <c r="A5" s="37">
        <v>3</v>
      </c>
      <c r="B5" s="38" t="s">
        <v>128</v>
      </c>
      <c r="C5" s="65">
        <f>H91</f>
        <v>0</v>
      </c>
      <c r="D5" s="66"/>
      <c r="E5" s="4"/>
      <c r="F5" s="4"/>
      <c r="G5" s="4"/>
      <c r="H5" s="4"/>
      <c r="I5" s="39"/>
    </row>
    <row r="6" spans="1:9" ht="19.5" customHeight="1">
      <c r="A6" s="37">
        <v>4</v>
      </c>
      <c r="B6" s="38" t="s">
        <v>129</v>
      </c>
      <c r="C6" s="65">
        <f>H107</f>
        <v>0</v>
      </c>
      <c r="D6" s="66"/>
      <c r="E6" s="4"/>
      <c r="F6" s="4"/>
      <c r="G6" s="4"/>
      <c r="H6" s="4"/>
      <c r="I6" s="39"/>
    </row>
    <row r="7" spans="1:9" ht="19.5" customHeight="1">
      <c r="A7" s="37">
        <v>5</v>
      </c>
      <c r="B7" s="38" t="s">
        <v>130</v>
      </c>
      <c r="C7" s="65">
        <f>H125</f>
        <v>0</v>
      </c>
      <c r="D7" s="66"/>
      <c r="E7" s="4"/>
      <c r="F7" s="4"/>
      <c r="G7" s="4"/>
      <c r="H7" s="4"/>
      <c r="I7" s="39"/>
    </row>
    <row r="8" spans="1:9" ht="19.5" customHeight="1">
      <c r="A8" s="37">
        <v>6</v>
      </c>
      <c r="B8" s="38" t="s">
        <v>131</v>
      </c>
      <c r="C8" s="65">
        <f>H152</f>
        <v>0</v>
      </c>
      <c r="D8" s="66"/>
      <c r="E8" s="4"/>
      <c r="F8" s="4"/>
      <c r="G8" s="4"/>
      <c r="H8" s="4"/>
      <c r="I8" s="39"/>
    </row>
    <row r="9" spans="1:9" ht="19.5" customHeight="1">
      <c r="A9" s="37">
        <v>7</v>
      </c>
      <c r="B9" s="38" t="s">
        <v>132</v>
      </c>
      <c r="C9" s="65">
        <f>H172</f>
        <v>0</v>
      </c>
      <c r="D9" s="66"/>
      <c r="E9" s="4"/>
      <c r="F9" s="4"/>
      <c r="G9" s="4"/>
      <c r="H9" s="4"/>
      <c r="I9" s="39"/>
    </row>
    <row r="10" spans="1:9" ht="19.5" customHeight="1">
      <c r="A10" s="37">
        <v>8</v>
      </c>
      <c r="B10" s="38" t="s">
        <v>133</v>
      </c>
      <c r="C10" s="65">
        <f>H186</f>
        <v>0</v>
      </c>
      <c r="D10" s="66"/>
      <c r="E10" s="4"/>
      <c r="F10" s="4"/>
      <c r="G10" s="4"/>
      <c r="H10" s="4"/>
      <c r="I10" s="39"/>
    </row>
    <row r="11" spans="1:9" ht="19.5" customHeight="1">
      <c r="A11" s="37">
        <v>9</v>
      </c>
      <c r="B11" s="38" t="s">
        <v>134</v>
      </c>
      <c r="C11" s="65">
        <f>H205</f>
        <v>0</v>
      </c>
      <c r="D11" s="66"/>
      <c r="E11" s="4"/>
      <c r="F11" s="4"/>
      <c r="G11" s="4"/>
      <c r="H11" s="4"/>
      <c r="I11" s="39"/>
    </row>
    <row r="12" spans="1:9" ht="19.5" customHeight="1">
      <c r="A12" s="37">
        <v>10</v>
      </c>
      <c r="B12" s="38" t="s">
        <v>135</v>
      </c>
      <c r="C12" s="65">
        <f>H222</f>
        <v>0</v>
      </c>
      <c r="D12" s="66"/>
      <c r="E12" s="4"/>
      <c r="F12" s="4"/>
      <c r="G12" s="4"/>
      <c r="H12" s="4"/>
      <c r="I12" s="39"/>
    </row>
    <row r="13" spans="1:9" ht="19.5" customHeight="1">
      <c r="A13" s="37">
        <v>11</v>
      </c>
      <c r="B13" s="38" t="s">
        <v>136</v>
      </c>
      <c r="C13" s="65">
        <f>H239</f>
        <v>0</v>
      </c>
      <c r="D13" s="66"/>
      <c r="E13" s="4"/>
      <c r="F13" s="4"/>
      <c r="G13" s="4"/>
      <c r="H13" s="4"/>
      <c r="I13" s="39"/>
    </row>
    <row r="14" spans="1:9" ht="19.5" customHeight="1">
      <c r="A14" s="37">
        <v>12</v>
      </c>
      <c r="B14" s="38" t="s">
        <v>137</v>
      </c>
      <c r="C14" s="65">
        <f>H257</f>
        <v>0</v>
      </c>
      <c r="D14" s="66"/>
      <c r="E14" s="4"/>
      <c r="F14" s="4"/>
      <c r="G14" s="4"/>
      <c r="H14" s="4"/>
      <c r="I14" s="39"/>
    </row>
    <row r="15" spans="1:9" ht="19.5" customHeight="1">
      <c r="A15" s="40">
        <v>13</v>
      </c>
      <c r="B15" s="30" t="s">
        <v>14</v>
      </c>
      <c r="C15" s="67">
        <f>SUM(C3:C14)</f>
        <v>0</v>
      </c>
      <c r="D15" s="68"/>
      <c r="E15" s="4"/>
      <c r="F15" s="4"/>
      <c r="G15" s="4"/>
      <c r="H15" s="4"/>
      <c r="I15" s="39"/>
    </row>
    <row r="16" spans="1:9" ht="19.5" customHeight="1">
      <c r="A16" s="41"/>
      <c r="B16" s="42"/>
      <c r="C16" s="69"/>
      <c r="D16" s="70"/>
      <c r="E16" s="4"/>
      <c r="F16" s="4"/>
      <c r="G16" s="4"/>
      <c r="H16" s="4"/>
      <c r="I16" s="39"/>
    </row>
    <row r="17" spans="1:8" ht="21.75" customHeight="1">
      <c r="A17" s="34"/>
      <c r="B17" s="43"/>
      <c r="C17" s="15"/>
      <c r="D17" s="15"/>
      <c r="E17" s="44"/>
      <c r="F17" s="5"/>
      <c r="G17" s="45"/>
      <c r="H17" s="5"/>
    </row>
    <row r="18" spans="1:8" ht="30" customHeight="1">
      <c r="A18" s="35" t="s">
        <v>138</v>
      </c>
      <c r="C18" s="34"/>
      <c r="D18" s="34"/>
      <c r="E18" s="34"/>
      <c r="F18" s="34"/>
      <c r="G18" s="36"/>
      <c r="H18" s="36"/>
    </row>
    <row r="19" spans="1:8" s="36" customFormat="1" ht="24">
      <c r="A19" s="46" t="s">
        <v>77</v>
      </c>
      <c r="B19" s="46" t="s">
        <v>15</v>
      </c>
      <c r="C19" s="46" t="s">
        <v>6</v>
      </c>
      <c r="D19" s="46" t="s">
        <v>7</v>
      </c>
      <c r="E19" s="46" t="s">
        <v>10</v>
      </c>
      <c r="F19" s="46" t="s">
        <v>11</v>
      </c>
      <c r="G19" s="46" t="s">
        <v>12</v>
      </c>
      <c r="H19" s="46" t="s">
        <v>13</v>
      </c>
    </row>
    <row r="20" spans="1:9" ht="42.75" customHeight="1">
      <c r="A20" s="34">
        <v>1</v>
      </c>
      <c r="B20" s="47" t="s">
        <v>139</v>
      </c>
      <c r="C20" s="39" t="s">
        <v>9</v>
      </c>
      <c r="D20" s="39">
        <v>1</v>
      </c>
      <c r="E20" s="4">
        <v>0</v>
      </c>
      <c r="F20" s="4">
        <f aca="true" t="shared" si="0" ref="F20:F31">D20*E20</f>
        <v>0</v>
      </c>
      <c r="G20" s="4">
        <v>0</v>
      </c>
      <c r="H20" s="4">
        <f>D20*G20</f>
        <v>0</v>
      </c>
      <c r="I20" s="39"/>
    </row>
    <row r="21" spans="1:9" ht="19.5" customHeight="1">
      <c r="A21" s="34">
        <v>2</v>
      </c>
      <c r="B21" s="48" t="s">
        <v>140</v>
      </c>
      <c r="C21" s="39" t="s">
        <v>9</v>
      </c>
      <c r="D21" s="39">
        <v>1</v>
      </c>
      <c r="E21" s="4">
        <v>0</v>
      </c>
      <c r="F21" s="4">
        <f t="shared" si="0"/>
        <v>0</v>
      </c>
      <c r="G21" s="4">
        <v>0</v>
      </c>
      <c r="H21" s="4">
        <f>D21*G21</f>
        <v>0</v>
      </c>
      <c r="I21" s="39"/>
    </row>
    <row r="22" spans="1:9" ht="19.5" customHeight="1">
      <c r="A22" s="34">
        <v>3</v>
      </c>
      <c r="B22" s="48" t="s">
        <v>141</v>
      </c>
      <c r="C22" s="39" t="s">
        <v>9</v>
      </c>
      <c r="D22" s="39">
        <v>1</v>
      </c>
      <c r="E22" s="4">
        <v>0</v>
      </c>
      <c r="F22" s="4">
        <f t="shared" si="0"/>
        <v>0</v>
      </c>
      <c r="G22" s="4">
        <v>0</v>
      </c>
      <c r="H22" s="4">
        <f>D22*G22</f>
        <v>0</v>
      </c>
      <c r="I22" s="39"/>
    </row>
    <row r="23" spans="1:9" ht="19.5" customHeight="1">
      <c r="A23" s="34">
        <v>4</v>
      </c>
      <c r="B23" s="48" t="s">
        <v>142</v>
      </c>
      <c r="C23" s="39" t="s">
        <v>9</v>
      </c>
      <c r="D23" s="39">
        <v>3</v>
      </c>
      <c r="E23" s="4">
        <v>0</v>
      </c>
      <c r="F23" s="4">
        <f t="shared" si="0"/>
        <v>0</v>
      </c>
      <c r="G23" s="4">
        <v>0</v>
      </c>
      <c r="H23" s="4">
        <f>D23*G23</f>
        <v>0</v>
      </c>
      <c r="I23" s="39"/>
    </row>
    <row r="24" spans="1:9" ht="19.5" customHeight="1">
      <c r="A24" s="34">
        <v>5</v>
      </c>
      <c r="B24" s="48" t="s">
        <v>143</v>
      </c>
      <c r="C24" s="39" t="s">
        <v>9</v>
      </c>
      <c r="D24" s="39">
        <v>2</v>
      </c>
      <c r="E24" s="4">
        <v>0</v>
      </c>
      <c r="F24" s="4">
        <f t="shared" si="0"/>
        <v>0</v>
      </c>
      <c r="G24" s="4">
        <v>0</v>
      </c>
      <c r="H24" s="4">
        <f>D24*G24</f>
        <v>0</v>
      </c>
      <c r="I24" s="39"/>
    </row>
    <row r="25" spans="1:9" ht="19.5" customHeight="1">
      <c r="A25" s="34">
        <v>6</v>
      </c>
      <c r="B25" s="48" t="s">
        <v>144</v>
      </c>
      <c r="C25" s="39" t="s">
        <v>9</v>
      </c>
      <c r="D25" s="39">
        <v>1</v>
      </c>
      <c r="E25" s="4">
        <v>0</v>
      </c>
      <c r="F25" s="4">
        <f t="shared" si="0"/>
        <v>0</v>
      </c>
      <c r="G25" s="4">
        <v>0</v>
      </c>
      <c r="H25" s="4">
        <f aca="true" t="shared" si="1" ref="H25:H42">D25*G25</f>
        <v>0</v>
      </c>
      <c r="I25" s="39"/>
    </row>
    <row r="26" spans="1:9" ht="19.5" customHeight="1">
      <c r="A26" s="34">
        <v>7</v>
      </c>
      <c r="B26" s="48" t="s">
        <v>145</v>
      </c>
      <c r="C26" s="39" t="s">
        <v>9</v>
      </c>
      <c r="D26" s="39">
        <v>1</v>
      </c>
      <c r="E26" s="4">
        <v>0</v>
      </c>
      <c r="F26" s="4">
        <f t="shared" si="0"/>
        <v>0</v>
      </c>
      <c r="G26" s="4">
        <v>0</v>
      </c>
      <c r="H26" s="4">
        <f t="shared" si="1"/>
        <v>0</v>
      </c>
      <c r="I26" s="39"/>
    </row>
    <row r="27" spans="1:9" ht="19.5" customHeight="1">
      <c r="A27" s="34">
        <v>8</v>
      </c>
      <c r="B27" s="48" t="s">
        <v>146</v>
      </c>
      <c r="C27" s="39" t="s">
        <v>9</v>
      </c>
      <c r="D27" s="39">
        <v>1</v>
      </c>
      <c r="E27" s="4">
        <v>0</v>
      </c>
      <c r="F27" s="4">
        <f t="shared" si="0"/>
        <v>0</v>
      </c>
      <c r="G27" s="4">
        <v>0</v>
      </c>
      <c r="H27" s="4">
        <f t="shared" si="1"/>
        <v>0</v>
      </c>
      <c r="I27" s="39"/>
    </row>
    <row r="28" spans="1:9" ht="19.5" customHeight="1">
      <c r="A28" s="34">
        <v>9</v>
      </c>
      <c r="B28" s="48" t="s">
        <v>147</v>
      </c>
      <c r="C28" s="39" t="s">
        <v>9</v>
      </c>
      <c r="D28" s="39">
        <v>2</v>
      </c>
      <c r="E28" s="4">
        <v>0</v>
      </c>
      <c r="F28" s="4">
        <f t="shared" si="0"/>
        <v>0</v>
      </c>
      <c r="G28" s="4">
        <v>0</v>
      </c>
      <c r="H28" s="4">
        <f t="shared" si="1"/>
        <v>0</v>
      </c>
      <c r="I28" s="39"/>
    </row>
    <row r="29" spans="1:9" ht="19.5" customHeight="1">
      <c r="A29" s="34">
        <v>10</v>
      </c>
      <c r="B29" s="48" t="s">
        <v>148</v>
      </c>
      <c r="C29" s="39" t="s">
        <v>9</v>
      </c>
      <c r="D29" s="39">
        <v>1</v>
      </c>
      <c r="E29" s="4">
        <v>0</v>
      </c>
      <c r="F29" s="4">
        <f t="shared" si="0"/>
        <v>0</v>
      </c>
      <c r="G29" s="4">
        <v>0</v>
      </c>
      <c r="H29" s="4">
        <f t="shared" si="1"/>
        <v>0</v>
      </c>
      <c r="I29" s="39"/>
    </row>
    <row r="30" spans="1:9" ht="19.5" customHeight="1">
      <c r="A30" s="34">
        <v>11</v>
      </c>
      <c r="B30" s="48" t="s">
        <v>149</v>
      </c>
      <c r="C30" s="39" t="s">
        <v>9</v>
      </c>
      <c r="D30" s="39">
        <v>1</v>
      </c>
      <c r="E30" s="4">
        <v>0</v>
      </c>
      <c r="F30" s="4">
        <f t="shared" si="0"/>
        <v>0</v>
      </c>
      <c r="G30" s="4">
        <v>0</v>
      </c>
      <c r="H30" s="4">
        <f t="shared" si="1"/>
        <v>0</v>
      </c>
      <c r="I30" s="39"/>
    </row>
    <row r="31" spans="1:9" ht="19.5" customHeight="1">
      <c r="A31" s="34">
        <v>12</v>
      </c>
      <c r="B31" s="48" t="s">
        <v>150</v>
      </c>
      <c r="C31" s="39" t="s">
        <v>9</v>
      </c>
      <c r="D31" s="39">
        <v>1</v>
      </c>
      <c r="E31" s="4">
        <v>0</v>
      </c>
      <c r="F31" s="4">
        <f t="shared" si="0"/>
        <v>0</v>
      </c>
      <c r="G31" s="4">
        <v>0</v>
      </c>
      <c r="H31" s="4">
        <f t="shared" si="1"/>
        <v>0</v>
      </c>
      <c r="I31" s="39"/>
    </row>
    <row r="32" spans="1:9" ht="32.25" customHeight="1">
      <c r="A32" s="34">
        <v>13</v>
      </c>
      <c r="B32" s="47" t="s">
        <v>151</v>
      </c>
      <c r="C32" s="39" t="s">
        <v>9</v>
      </c>
      <c r="D32" s="39">
        <v>5</v>
      </c>
      <c r="E32" s="4">
        <v>0</v>
      </c>
      <c r="F32" s="4">
        <f>D32*E32</f>
        <v>0</v>
      </c>
      <c r="G32" s="4">
        <v>0</v>
      </c>
      <c r="H32" s="4">
        <f t="shared" si="1"/>
        <v>0</v>
      </c>
      <c r="I32" s="39"/>
    </row>
    <row r="33" spans="1:9" ht="19.5" customHeight="1">
      <c r="A33" s="34">
        <v>14</v>
      </c>
      <c r="B33" s="48" t="s">
        <v>152</v>
      </c>
      <c r="C33" s="39" t="s">
        <v>9</v>
      </c>
      <c r="D33" s="39">
        <v>0.5</v>
      </c>
      <c r="E33" s="4">
        <v>0</v>
      </c>
      <c r="F33" s="4">
        <f aca="true" t="shared" si="2" ref="F33:F38">D33*E33</f>
        <v>0</v>
      </c>
      <c r="G33" s="4">
        <v>0</v>
      </c>
      <c r="H33" s="4">
        <f t="shared" si="1"/>
        <v>0</v>
      </c>
      <c r="I33" s="39"/>
    </row>
    <row r="34" spans="1:9" ht="19.5" customHeight="1">
      <c r="A34" s="34">
        <v>15</v>
      </c>
      <c r="B34" s="48" t="s">
        <v>153</v>
      </c>
      <c r="C34" s="39" t="s">
        <v>9</v>
      </c>
      <c r="D34" s="39">
        <v>6</v>
      </c>
      <c r="E34" s="4">
        <v>0</v>
      </c>
      <c r="F34" s="4">
        <f t="shared" si="2"/>
        <v>0</v>
      </c>
      <c r="G34" s="4">
        <v>0</v>
      </c>
      <c r="H34" s="4">
        <f t="shared" si="1"/>
        <v>0</v>
      </c>
      <c r="I34" s="39"/>
    </row>
    <row r="35" spans="1:9" ht="19.5" customHeight="1">
      <c r="A35" s="34">
        <v>16</v>
      </c>
      <c r="B35" s="48" t="s">
        <v>154</v>
      </c>
      <c r="C35" s="39" t="s">
        <v>9</v>
      </c>
      <c r="D35" s="39">
        <v>12</v>
      </c>
      <c r="E35" s="4">
        <v>0</v>
      </c>
      <c r="F35" s="4">
        <f t="shared" si="2"/>
        <v>0</v>
      </c>
      <c r="G35" s="4">
        <v>0</v>
      </c>
      <c r="H35" s="4">
        <f t="shared" si="1"/>
        <v>0</v>
      </c>
      <c r="I35" s="39"/>
    </row>
    <row r="36" spans="1:9" ht="19.5" customHeight="1">
      <c r="A36" s="34">
        <v>17</v>
      </c>
      <c r="B36" s="48" t="s">
        <v>155</v>
      </c>
      <c r="C36" s="39" t="s">
        <v>9</v>
      </c>
      <c r="D36" s="39">
        <v>3</v>
      </c>
      <c r="E36" s="4">
        <v>0</v>
      </c>
      <c r="F36" s="4">
        <f t="shared" si="2"/>
        <v>0</v>
      </c>
      <c r="G36" s="4">
        <v>0</v>
      </c>
      <c r="H36" s="4">
        <f t="shared" si="1"/>
        <v>0</v>
      </c>
      <c r="I36" s="39"/>
    </row>
    <row r="37" spans="1:9" ht="19.5" customHeight="1">
      <c r="A37" s="34">
        <v>18</v>
      </c>
      <c r="B37" s="48" t="s">
        <v>156</v>
      </c>
      <c r="C37" s="39" t="s">
        <v>9</v>
      </c>
      <c r="D37" s="39">
        <v>3</v>
      </c>
      <c r="E37" s="4">
        <v>0</v>
      </c>
      <c r="F37" s="4">
        <f t="shared" si="2"/>
        <v>0</v>
      </c>
      <c r="G37" s="4">
        <v>0</v>
      </c>
      <c r="H37" s="4">
        <f t="shared" si="1"/>
        <v>0</v>
      </c>
      <c r="I37" s="39"/>
    </row>
    <row r="38" spans="1:9" ht="19.5" customHeight="1">
      <c r="A38" s="34">
        <v>19</v>
      </c>
      <c r="B38" s="48" t="s">
        <v>157</v>
      </c>
      <c r="C38" s="39" t="s">
        <v>9</v>
      </c>
      <c r="D38" s="39">
        <v>3</v>
      </c>
      <c r="E38" s="4">
        <v>0</v>
      </c>
      <c r="F38" s="4">
        <f t="shared" si="2"/>
        <v>0</v>
      </c>
      <c r="G38" s="4">
        <v>0</v>
      </c>
      <c r="H38" s="4">
        <f t="shared" si="1"/>
        <v>0</v>
      </c>
      <c r="I38" s="39"/>
    </row>
    <row r="39" spans="1:9" ht="19.5" customHeight="1">
      <c r="A39" s="34">
        <v>20</v>
      </c>
      <c r="B39" s="48" t="s">
        <v>158</v>
      </c>
      <c r="C39" s="39" t="s">
        <v>9</v>
      </c>
      <c r="D39" s="39">
        <v>65</v>
      </c>
      <c r="E39" s="4">
        <v>0</v>
      </c>
      <c r="F39" s="4">
        <f>D39*E39</f>
        <v>0</v>
      </c>
      <c r="G39" s="4">
        <v>0</v>
      </c>
      <c r="H39" s="4">
        <f t="shared" si="1"/>
        <v>0</v>
      </c>
      <c r="I39" s="39"/>
    </row>
    <row r="40" spans="1:9" ht="19.5" customHeight="1">
      <c r="A40" s="34">
        <v>21</v>
      </c>
      <c r="B40" s="48" t="s">
        <v>159</v>
      </c>
      <c r="C40" s="39" t="s">
        <v>9</v>
      </c>
      <c r="D40" s="39">
        <v>1</v>
      </c>
      <c r="E40" s="4">
        <v>0</v>
      </c>
      <c r="F40" s="4">
        <f>D40*E40</f>
        <v>0</v>
      </c>
      <c r="G40" s="4">
        <v>0</v>
      </c>
      <c r="H40" s="4">
        <f t="shared" si="1"/>
        <v>0</v>
      </c>
      <c r="I40" s="39"/>
    </row>
    <row r="41" spans="1:9" ht="19.5" customHeight="1">
      <c r="A41" s="34">
        <v>22</v>
      </c>
      <c r="B41" s="48" t="s">
        <v>160</v>
      </c>
      <c r="C41" s="39" t="s">
        <v>9</v>
      </c>
      <c r="D41" s="39">
        <v>1</v>
      </c>
      <c r="E41" s="4"/>
      <c r="F41" s="4"/>
      <c r="G41" s="4">
        <v>0</v>
      </c>
      <c r="H41" s="4">
        <f t="shared" si="1"/>
        <v>0</v>
      </c>
      <c r="I41" s="39"/>
    </row>
    <row r="42" spans="1:9" ht="19.5" customHeight="1">
      <c r="A42" s="34">
        <v>23</v>
      </c>
      <c r="B42" s="48" t="s">
        <v>161</v>
      </c>
      <c r="C42" s="39" t="s">
        <v>9</v>
      </c>
      <c r="D42" s="39">
        <v>1</v>
      </c>
      <c r="E42" s="4"/>
      <c r="F42" s="4"/>
      <c r="G42" s="4">
        <v>0</v>
      </c>
      <c r="H42" s="4">
        <f t="shared" si="1"/>
        <v>0</v>
      </c>
      <c r="I42" s="39"/>
    </row>
    <row r="43" spans="1:9" ht="19.5" customHeight="1">
      <c r="A43" s="34">
        <v>24</v>
      </c>
      <c r="B43" s="48" t="s">
        <v>162</v>
      </c>
      <c r="C43" s="39"/>
      <c r="D43" s="39"/>
      <c r="E43" s="4"/>
      <c r="F43" s="4">
        <f>SUM(F20:F42)</f>
        <v>0</v>
      </c>
      <c r="G43" s="4"/>
      <c r="H43" s="4">
        <f>SUM(H20:H42)</f>
        <v>0</v>
      </c>
      <c r="I43" s="39"/>
    </row>
    <row r="44" spans="1:8" ht="21.75" customHeight="1">
      <c r="A44" s="34">
        <v>25</v>
      </c>
      <c r="B44" s="43" t="s">
        <v>163</v>
      </c>
      <c r="C44" s="15"/>
      <c r="D44" s="15"/>
      <c r="E44" s="44"/>
      <c r="F44" s="5"/>
      <c r="G44" s="45"/>
      <c r="H44" s="5">
        <f>F43+H43</f>
        <v>0</v>
      </c>
    </row>
    <row r="45" spans="1:8" ht="21.75" customHeight="1">
      <c r="A45" s="34"/>
      <c r="B45" s="43"/>
      <c r="C45" s="15"/>
      <c r="D45" s="15"/>
      <c r="E45" s="44"/>
      <c r="F45" s="5"/>
      <c r="G45" s="45"/>
      <c r="H45" s="5"/>
    </row>
    <row r="46" spans="1:8" ht="24" customHeight="1">
      <c r="A46" s="35" t="s">
        <v>164</v>
      </c>
      <c r="C46" s="34"/>
      <c r="D46" s="34"/>
      <c r="E46" s="34"/>
      <c r="F46" s="34"/>
      <c r="G46" s="36"/>
      <c r="H46" s="36"/>
    </row>
    <row r="47" spans="1:19" s="50" customFormat="1" ht="27" customHeight="1">
      <c r="A47" s="22" t="s">
        <v>77</v>
      </c>
      <c r="B47" s="22" t="s">
        <v>15</v>
      </c>
      <c r="C47" s="24" t="s">
        <v>6</v>
      </c>
      <c r="D47" s="22" t="s">
        <v>7</v>
      </c>
      <c r="E47" s="13" t="s">
        <v>10</v>
      </c>
      <c r="F47" s="22" t="s">
        <v>11</v>
      </c>
      <c r="G47" s="22" t="s">
        <v>12</v>
      </c>
      <c r="H47" s="22" t="s">
        <v>13</v>
      </c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9" ht="42.75" customHeight="1">
      <c r="A48" s="34">
        <v>1</v>
      </c>
      <c r="B48" s="47" t="s">
        <v>165</v>
      </c>
      <c r="C48" s="39" t="s">
        <v>9</v>
      </c>
      <c r="D48" s="39">
        <v>1</v>
      </c>
      <c r="E48" s="4">
        <v>0</v>
      </c>
      <c r="F48" s="4">
        <f aca="true" t="shared" si="3" ref="F48:F62">D48*E48</f>
        <v>0</v>
      </c>
      <c r="G48" s="4">
        <v>0</v>
      </c>
      <c r="H48" s="4">
        <f aca="true" t="shared" si="4" ref="H48:H56">D48*G48</f>
        <v>0</v>
      </c>
      <c r="I48" s="39"/>
    </row>
    <row r="49" spans="1:9" ht="18.75" customHeight="1">
      <c r="A49" s="34">
        <v>2</v>
      </c>
      <c r="B49" s="48" t="s">
        <v>166</v>
      </c>
      <c r="C49" s="39" t="s">
        <v>9</v>
      </c>
      <c r="D49" s="39">
        <v>1</v>
      </c>
      <c r="E49" s="4">
        <v>0</v>
      </c>
      <c r="F49" s="4">
        <f t="shared" si="3"/>
        <v>0</v>
      </c>
      <c r="G49" s="4">
        <v>0</v>
      </c>
      <c r="H49" s="4">
        <f t="shared" si="4"/>
        <v>0</v>
      </c>
      <c r="I49" s="39"/>
    </row>
    <row r="50" spans="1:9" ht="18.75" customHeight="1">
      <c r="A50" s="34">
        <v>3</v>
      </c>
      <c r="B50" s="48" t="s">
        <v>140</v>
      </c>
      <c r="C50" s="39" t="s">
        <v>9</v>
      </c>
      <c r="D50" s="39">
        <v>1</v>
      </c>
      <c r="E50" s="4">
        <v>0</v>
      </c>
      <c r="F50" s="4">
        <f t="shared" si="3"/>
        <v>0</v>
      </c>
      <c r="G50" s="4">
        <v>0</v>
      </c>
      <c r="H50" s="4">
        <f t="shared" si="4"/>
        <v>0</v>
      </c>
      <c r="I50" s="39"/>
    </row>
    <row r="51" spans="1:9" ht="18.75" customHeight="1">
      <c r="A51" s="34">
        <v>4</v>
      </c>
      <c r="B51" s="48" t="s">
        <v>141</v>
      </c>
      <c r="C51" s="39" t="s">
        <v>9</v>
      </c>
      <c r="D51" s="39">
        <v>1</v>
      </c>
      <c r="E51" s="4">
        <v>0</v>
      </c>
      <c r="F51" s="4">
        <f t="shared" si="3"/>
        <v>0</v>
      </c>
      <c r="G51" s="4">
        <v>0</v>
      </c>
      <c r="H51" s="4">
        <f t="shared" si="4"/>
        <v>0</v>
      </c>
      <c r="I51" s="39"/>
    </row>
    <row r="52" spans="1:9" ht="18.75" customHeight="1">
      <c r="A52" s="34">
        <v>5</v>
      </c>
      <c r="B52" s="48" t="s">
        <v>142</v>
      </c>
      <c r="C52" s="39" t="s">
        <v>9</v>
      </c>
      <c r="D52" s="39">
        <v>7</v>
      </c>
      <c r="E52" s="4">
        <v>0</v>
      </c>
      <c r="F52" s="4">
        <f t="shared" si="3"/>
        <v>0</v>
      </c>
      <c r="G52" s="4">
        <v>0</v>
      </c>
      <c r="H52" s="4">
        <f t="shared" si="4"/>
        <v>0</v>
      </c>
      <c r="I52" s="39"/>
    </row>
    <row r="53" spans="1:9" ht="18.75" customHeight="1">
      <c r="A53" s="34">
        <v>6</v>
      </c>
      <c r="B53" s="48" t="s">
        <v>167</v>
      </c>
      <c r="C53" s="39" t="s">
        <v>9</v>
      </c>
      <c r="D53" s="39">
        <v>3</v>
      </c>
      <c r="E53" s="4">
        <v>0</v>
      </c>
      <c r="F53" s="4">
        <f t="shared" si="3"/>
        <v>0</v>
      </c>
      <c r="G53" s="4">
        <v>0</v>
      </c>
      <c r="H53" s="4">
        <f t="shared" si="4"/>
        <v>0</v>
      </c>
      <c r="I53" s="39"/>
    </row>
    <row r="54" spans="1:9" ht="18.75" customHeight="1">
      <c r="A54" s="34">
        <v>7</v>
      </c>
      <c r="B54" s="48" t="s">
        <v>168</v>
      </c>
      <c r="C54" s="39" t="s">
        <v>9</v>
      </c>
      <c r="D54" s="39">
        <v>1</v>
      </c>
      <c r="E54" s="4">
        <v>0</v>
      </c>
      <c r="F54" s="4">
        <f t="shared" si="3"/>
        <v>0</v>
      </c>
      <c r="G54" s="4">
        <v>0</v>
      </c>
      <c r="H54" s="4">
        <f t="shared" si="4"/>
        <v>0</v>
      </c>
      <c r="I54" s="39"/>
    </row>
    <row r="55" spans="1:9" ht="18.75" customHeight="1">
      <c r="A55" s="34">
        <v>8</v>
      </c>
      <c r="B55" s="48" t="s">
        <v>169</v>
      </c>
      <c r="C55" s="39" t="s">
        <v>9</v>
      </c>
      <c r="D55" s="39">
        <v>1</v>
      </c>
      <c r="E55" s="4">
        <v>0</v>
      </c>
      <c r="F55" s="4">
        <f t="shared" si="3"/>
        <v>0</v>
      </c>
      <c r="G55" s="4">
        <v>0</v>
      </c>
      <c r="H55" s="4">
        <f t="shared" si="4"/>
        <v>0</v>
      </c>
      <c r="I55" s="39"/>
    </row>
    <row r="56" spans="1:9" ht="18.75" customHeight="1">
      <c r="A56" s="34">
        <v>9</v>
      </c>
      <c r="B56" s="48" t="s">
        <v>170</v>
      </c>
      <c r="C56" s="39" t="s">
        <v>9</v>
      </c>
      <c r="D56" s="39">
        <v>1</v>
      </c>
      <c r="E56" s="4">
        <v>0</v>
      </c>
      <c r="F56" s="4">
        <f t="shared" si="3"/>
        <v>0</v>
      </c>
      <c r="G56" s="4">
        <v>0</v>
      </c>
      <c r="H56" s="4">
        <f t="shared" si="4"/>
        <v>0</v>
      </c>
      <c r="I56" s="39"/>
    </row>
    <row r="57" spans="1:9" ht="18.75" customHeight="1">
      <c r="A57" s="34">
        <v>10</v>
      </c>
      <c r="B57" s="48" t="s">
        <v>171</v>
      </c>
      <c r="C57" s="39" t="s">
        <v>9</v>
      </c>
      <c r="D57" s="39">
        <v>1</v>
      </c>
      <c r="E57" s="4">
        <v>0</v>
      </c>
      <c r="F57" s="4">
        <f t="shared" si="3"/>
        <v>0</v>
      </c>
      <c r="G57" s="4">
        <v>0</v>
      </c>
      <c r="H57" s="4">
        <f aca="true" t="shared" si="5" ref="H57:H64">D57*G57</f>
        <v>0</v>
      </c>
      <c r="I57" s="39"/>
    </row>
    <row r="58" spans="1:9" ht="18.75" customHeight="1">
      <c r="A58" s="34">
        <v>11</v>
      </c>
      <c r="B58" s="48" t="s">
        <v>150</v>
      </c>
      <c r="C58" s="39" t="s">
        <v>9</v>
      </c>
      <c r="D58" s="39">
        <v>1</v>
      </c>
      <c r="E58" s="4">
        <v>0</v>
      </c>
      <c r="F58" s="4">
        <f t="shared" si="3"/>
        <v>0</v>
      </c>
      <c r="G58" s="4">
        <v>0</v>
      </c>
      <c r="H58" s="4">
        <f t="shared" si="5"/>
        <v>0</v>
      </c>
      <c r="I58" s="39"/>
    </row>
    <row r="59" spans="1:9" ht="18.75" customHeight="1">
      <c r="A59" s="34">
        <v>12</v>
      </c>
      <c r="B59" s="48" t="s">
        <v>152</v>
      </c>
      <c r="C59" s="39" t="s">
        <v>9</v>
      </c>
      <c r="D59" s="39">
        <v>1</v>
      </c>
      <c r="E59" s="4">
        <v>0</v>
      </c>
      <c r="F59" s="4">
        <f t="shared" si="3"/>
        <v>0</v>
      </c>
      <c r="G59" s="4">
        <v>0</v>
      </c>
      <c r="H59" s="4">
        <f t="shared" si="5"/>
        <v>0</v>
      </c>
      <c r="I59" s="39"/>
    </row>
    <row r="60" spans="1:9" ht="18.75" customHeight="1">
      <c r="A60" s="34">
        <v>13</v>
      </c>
      <c r="B60" s="48" t="s">
        <v>158</v>
      </c>
      <c r="C60" s="39" t="s">
        <v>9</v>
      </c>
      <c r="D60" s="39">
        <v>35</v>
      </c>
      <c r="E60" s="4">
        <v>0</v>
      </c>
      <c r="F60" s="4">
        <f t="shared" si="3"/>
        <v>0</v>
      </c>
      <c r="G60" s="4">
        <v>0</v>
      </c>
      <c r="H60" s="4">
        <f t="shared" si="5"/>
        <v>0</v>
      </c>
      <c r="I60" s="39"/>
    </row>
    <row r="61" spans="1:9" ht="18.75" customHeight="1">
      <c r="A61" s="34">
        <v>14</v>
      </c>
      <c r="B61" s="48" t="s">
        <v>172</v>
      </c>
      <c r="C61" s="39" t="s">
        <v>9</v>
      </c>
      <c r="D61" s="39">
        <v>1</v>
      </c>
      <c r="E61" s="4">
        <v>0</v>
      </c>
      <c r="F61" s="4">
        <f t="shared" si="3"/>
        <v>0</v>
      </c>
      <c r="G61" s="4">
        <v>0</v>
      </c>
      <c r="H61" s="4">
        <f t="shared" si="5"/>
        <v>0</v>
      </c>
      <c r="I61" s="39"/>
    </row>
    <row r="62" spans="1:9" ht="18.75" customHeight="1">
      <c r="A62" s="34">
        <v>15</v>
      </c>
      <c r="B62" s="48" t="s">
        <v>159</v>
      </c>
      <c r="C62" s="39" t="s">
        <v>9</v>
      </c>
      <c r="D62" s="39">
        <v>1</v>
      </c>
      <c r="E62" s="4">
        <v>0</v>
      </c>
      <c r="F62" s="4">
        <f t="shared" si="3"/>
        <v>0</v>
      </c>
      <c r="G62" s="4">
        <v>0</v>
      </c>
      <c r="H62" s="4">
        <f t="shared" si="5"/>
        <v>0</v>
      </c>
      <c r="I62" s="39"/>
    </row>
    <row r="63" spans="1:9" ht="18.75" customHeight="1">
      <c r="A63" s="34">
        <v>16</v>
      </c>
      <c r="B63" s="48" t="s">
        <v>160</v>
      </c>
      <c r="C63" s="39" t="s">
        <v>9</v>
      </c>
      <c r="D63" s="39">
        <v>1</v>
      </c>
      <c r="E63" s="4"/>
      <c r="F63" s="4"/>
      <c r="G63" s="4">
        <v>0</v>
      </c>
      <c r="H63" s="4">
        <f t="shared" si="5"/>
        <v>0</v>
      </c>
      <c r="I63" s="39"/>
    </row>
    <row r="64" spans="1:9" ht="18.75" customHeight="1">
      <c r="A64" s="34">
        <v>17</v>
      </c>
      <c r="B64" s="48" t="s">
        <v>161</v>
      </c>
      <c r="C64" s="39" t="s">
        <v>9</v>
      </c>
      <c r="D64" s="39">
        <v>1</v>
      </c>
      <c r="E64" s="4"/>
      <c r="F64" s="4"/>
      <c r="G64" s="4">
        <v>0</v>
      </c>
      <c r="H64" s="4">
        <f t="shared" si="5"/>
        <v>0</v>
      </c>
      <c r="I64" s="39"/>
    </row>
    <row r="65" spans="1:9" ht="18.75" customHeight="1">
      <c r="A65" s="34">
        <v>18</v>
      </c>
      <c r="B65" s="48" t="s">
        <v>162</v>
      </c>
      <c r="C65" s="39"/>
      <c r="D65" s="39"/>
      <c r="E65" s="4"/>
      <c r="F65" s="4">
        <f>SUM(F48:F64)</f>
        <v>0</v>
      </c>
      <c r="G65" s="4"/>
      <c r="H65" s="4">
        <f>SUM(H48:H64)</f>
        <v>0</v>
      </c>
      <c r="I65" s="39"/>
    </row>
    <row r="66" spans="1:8" ht="21" customHeight="1">
      <c r="A66" s="34">
        <v>19</v>
      </c>
      <c r="B66" s="43" t="s">
        <v>163</v>
      </c>
      <c r="C66" s="15"/>
      <c r="D66" s="15"/>
      <c r="E66" s="44"/>
      <c r="F66" s="5"/>
      <c r="G66" s="45"/>
      <c r="H66" s="5">
        <f>F65+H65</f>
        <v>0</v>
      </c>
    </row>
    <row r="67" ht="27.75" customHeight="1"/>
    <row r="68" spans="1:8" ht="24" customHeight="1">
      <c r="A68" s="35" t="s">
        <v>173</v>
      </c>
      <c r="C68" s="34"/>
      <c r="D68" s="34"/>
      <c r="E68" s="34"/>
      <c r="F68" s="34"/>
      <c r="G68" s="36"/>
      <c r="H68" s="36"/>
    </row>
    <row r="69" spans="1:19" s="50" customFormat="1" ht="27" customHeight="1">
      <c r="A69" s="22" t="s">
        <v>77</v>
      </c>
      <c r="B69" s="22" t="s">
        <v>15</v>
      </c>
      <c r="C69" s="24" t="s">
        <v>6</v>
      </c>
      <c r="D69" s="22" t="s">
        <v>7</v>
      </c>
      <c r="E69" s="13" t="s">
        <v>10</v>
      </c>
      <c r="F69" s="22" t="s">
        <v>11</v>
      </c>
      <c r="G69" s="22" t="s">
        <v>12</v>
      </c>
      <c r="H69" s="22" t="s">
        <v>13</v>
      </c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</row>
    <row r="70" spans="1:9" ht="42.75" customHeight="1">
      <c r="A70" s="34">
        <v>1</v>
      </c>
      <c r="B70" s="47" t="s">
        <v>174</v>
      </c>
      <c r="C70" s="39" t="s">
        <v>9</v>
      </c>
      <c r="D70" s="39">
        <v>1</v>
      </c>
      <c r="E70" s="4">
        <v>0</v>
      </c>
      <c r="F70" s="4">
        <f aca="true" t="shared" si="6" ref="F70:F77">D70*E70</f>
        <v>0</v>
      </c>
      <c r="G70" s="4">
        <v>0</v>
      </c>
      <c r="H70" s="4">
        <f aca="true" t="shared" si="7" ref="H70:H77">D70*G70</f>
        <v>0</v>
      </c>
      <c r="I70" s="39"/>
    </row>
    <row r="71" spans="1:9" ht="18.75" customHeight="1">
      <c r="A71" s="34">
        <v>2</v>
      </c>
      <c r="B71" s="48" t="s">
        <v>175</v>
      </c>
      <c r="C71" s="39" t="s">
        <v>9</v>
      </c>
      <c r="D71" s="39">
        <v>1</v>
      </c>
      <c r="E71" s="4">
        <v>0</v>
      </c>
      <c r="F71" s="4">
        <f t="shared" si="6"/>
        <v>0</v>
      </c>
      <c r="G71" s="4">
        <v>0</v>
      </c>
      <c r="H71" s="4">
        <f t="shared" si="7"/>
        <v>0</v>
      </c>
      <c r="I71" s="39"/>
    </row>
    <row r="72" spans="1:9" ht="18.75" customHeight="1">
      <c r="A72" s="34">
        <v>3</v>
      </c>
      <c r="B72" s="48" t="s">
        <v>176</v>
      </c>
      <c r="C72" s="39" t="s">
        <v>9</v>
      </c>
      <c r="D72" s="39">
        <v>1</v>
      </c>
      <c r="E72" s="4">
        <v>0</v>
      </c>
      <c r="F72" s="4">
        <f t="shared" si="6"/>
        <v>0</v>
      </c>
      <c r="G72" s="4">
        <v>0</v>
      </c>
      <c r="H72" s="4">
        <f t="shared" si="7"/>
        <v>0</v>
      </c>
      <c r="I72" s="39"/>
    </row>
    <row r="73" spans="1:9" ht="18.75" customHeight="1">
      <c r="A73" s="34">
        <v>4</v>
      </c>
      <c r="B73" s="48" t="s">
        <v>141</v>
      </c>
      <c r="C73" s="39" t="s">
        <v>9</v>
      </c>
      <c r="D73" s="39">
        <v>1</v>
      </c>
      <c r="E73" s="4">
        <v>0</v>
      </c>
      <c r="F73" s="4">
        <f t="shared" si="6"/>
        <v>0</v>
      </c>
      <c r="G73" s="4">
        <v>0</v>
      </c>
      <c r="H73" s="4">
        <f t="shared" si="7"/>
        <v>0</v>
      </c>
      <c r="I73" s="39"/>
    </row>
    <row r="74" spans="1:9" ht="18.75" customHeight="1">
      <c r="A74" s="34">
        <v>5</v>
      </c>
      <c r="B74" s="48" t="s">
        <v>142</v>
      </c>
      <c r="C74" s="39" t="s">
        <v>9</v>
      </c>
      <c r="D74" s="39">
        <v>3</v>
      </c>
      <c r="E74" s="4">
        <v>0</v>
      </c>
      <c r="F74" s="4">
        <f t="shared" si="6"/>
        <v>0</v>
      </c>
      <c r="G74" s="4">
        <v>0</v>
      </c>
      <c r="H74" s="4">
        <f t="shared" si="7"/>
        <v>0</v>
      </c>
      <c r="I74" s="39"/>
    </row>
    <row r="75" spans="1:9" ht="18.75" customHeight="1">
      <c r="A75" s="34">
        <v>6</v>
      </c>
      <c r="B75" s="48" t="s">
        <v>167</v>
      </c>
      <c r="C75" s="39" t="s">
        <v>9</v>
      </c>
      <c r="D75" s="39">
        <v>3</v>
      </c>
      <c r="E75" s="4">
        <v>0</v>
      </c>
      <c r="F75" s="4">
        <f t="shared" si="6"/>
        <v>0</v>
      </c>
      <c r="G75" s="4">
        <v>0</v>
      </c>
      <c r="H75" s="4">
        <f t="shared" si="7"/>
        <v>0</v>
      </c>
      <c r="I75" s="39"/>
    </row>
    <row r="76" spans="1:9" ht="18.75" customHeight="1">
      <c r="A76" s="34">
        <v>7</v>
      </c>
      <c r="B76" s="48" t="s">
        <v>143</v>
      </c>
      <c r="C76" s="39" t="s">
        <v>9</v>
      </c>
      <c r="D76" s="39">
        <v>2</v>
      </c>
      <c r="E76" s="4">
        <v>0</v>
      </c>
      <c r="F76" s="4">
        <f t="shared" si="6"/>
        <v>0</v>
      </c>
      <c r="G76" s="4">
        <v>0</v>
      </c>
      <c r="H76" s="4">
        <f t="shared" si="7"/>
        <v>0</v>
      </c>
      <c r="I76" s="39"/>
    </row>
    <row r="77" spans="1:9" ht="18.75" customHeight="1">
      <c r="A77" s="34">
        <v>8</v>
      </c>
      <c r="B77" s="48" t="s">
        <v>170</v>
      </c>
      <c r="C77" s="39" t="s">
        <v>9</v>
      </c>
      <c r="D77" s="39">
        <v>1</v>
      </c>
      <c r="E77" s="4">
        <v>0</v>
      </c>
      <c r="F77" s="4">
        <f t="shared" si="6"/>
        <v>0</v>
      </c>
      <c r="G77" s="4">
        <v>0</v>
      </c>
      <c r="H77" s="4">
        <f t="shared" si="7"/>
        <v>0</v>
      </c>
      <c r="I77" s="39"/>
    </row>
    <row r="78" spans="1:9" ht="18.75" customHeight="1">
      <c r="A78" s="34">
        <v>9</v>
      </c>
      <c r="B78" s="48" t="s">
        <v>148</v>
      </c>
      <c r="C78" s="39" t="s">
        <v>9</v>
      </c>
      <c r="D78" s="39">
        <v>1</v>
      </c>
      <c r="E78" s="4">
        <v>0</v>
      </c>
      <c r="F78" s="4">
        <f aca="true" t="shared" si="8" ref="F78:F84">D78*E78</f>
        <v>0</v>
      </c>
      <c r="G78" s="4">
        <v>0</v>
      </c>
      <c r="H78" s="4">
        <f aca="true" t="shared" si="9" ref="H78:H89">D78*G78</f>
        <v>0</v>
      </c>
      <c r="I78" s="39"/>
    </row>
    <row r="79" spans="1:9" ht="18.75" customHeight="1">
      <c r="A79" s="34">
        <v>10</v>
      </c>
      <c r="B79" s="48" t="s">
        <v>149</v>
      </c>
      <c r="C79" s="39" t="s">
        <v>9</v>
      </c>
      <c r="D79" s="39">
        <v>1</v>
      </c>
      <c r="E79" s="4">
        <v>0</v>
      </c>
      <c r="F79" s="4">
        <f t="shared" si="8"/>
        <v>0</v>
      </c>
      <c r="G79" s="4">
        <v>0</v>
      </c>
      <c r="H79" s="4">
        <f t="shared" si="9"/>
        <v>0</v>
      </c>
      <c r="I79" s="39"/>
    </row>
    <row r="80" spans="1:9" ht="18.75" customHeight="1">
      <c r="A80" s="34">
        <v>11</v>
      </c>
      <c r="B80" s="48" t="s">
        <v>150</v>
      </c>
      <c r="C80" s="39" t="s">
        <v>9</v>
      </c>
      <c r="D80" s="39">
        <v>1</v>
      </c>
      <c r="E80" s="4">
        <v>0</v>
      </c>
      <c r="F80" s="4">
        <f t="shared" si="8"/>
        <v>0</v>
      </c>
      <c r="G80" s="4">
        <v>0</v>
      </c>
      <c r="H80" s="4">
        <f t="shared" si="9"/>
        <v>0</v>
      </c>
      <c r="I80" s="39"/>
    </row>
    <row r="81" spans="1:9" ht="18.75" customHeight="1">
      <c r="A81" s="34">
        <v>12</v>
      </c>
      <c r="B81" s="48" t="s">
        <v>152</v>
      </c>
      <c r="C81" s="39" t="s">
        <v>9</v>
      </c>
      <c r="D81" s="39">
        <v>1</v>
      </c>
      <c r="E81" s="4">
        <v>0</v>
      </c>
      <c r="F81" s="4">
        <f t="shared" si="8"/>
        <v>0</v>
      </c>
      <c r="G81" s="4">
        <v>0</v>
      </c>
      <c r="H81" s="4">
        <f t="shared" si="9"/>
        <v>0</v>
      </c>
      <c r="I81" s="39"/>
    </row>
    <row r="82" spans="1:9" ht="18.75" customHeight="1">
      <c r="A82" s="34">
        <v>13</v>
      </c>
      <c r="B82" s="48" t="s">
        <v>153</v>
      </c>
      <c r="C82" s="39" t="s">
        <v>9</v>
      </c>
      <c r="D82" s="39">
        <v>15</v>
      </c>
      <c r="E82" s="4">
        <v>0</v>
      </c>
      <c r="F82" s="4">
        <f t="shared" si="8"/>
        <v>0</v>
      </c>
      <c r="G82" s="4">
        <v>0</v>
      </c>
      <c r="H82" s="4">
        <f t="shared" si="9"/>
        <v>0</v>
      </c>
      <c r="I82" s="39"/>
    </row>
    <row r="83" spans="1:9" ht="18.75" customHeight="1">
      <c r="A83" s="34">
        <v>14</v>
      </c>
      <c r="B83" s="48" t="s">
        <v>177</v>
      </c>
      <c r="C83" s="39" t="s">
        <v>9</v>
      </c>
      <c r="D83" s="39">
        <v>6</v>
      </c>
      <c r="E83" s="4">
        <v>0</v>
      </c>
      <c r="F83" s="4">
        <f t="shared" si="8"/>
        <v>0</v>
      </c>
      <c r="G83" s="4">
        <v>0</v>
      </c>
      <c r="H83" s="4">
        <f t="shared" si="9"/>
        <v>0</v>
      </c>
      <c r="I83" s="39"/>
    </row>
    <row r="84" spans="1:9" ht="18.75" customHeight="1">
      <c r="A84" s="34">
        <v>15</v>
      </c>
      <c r="B84" s="48" t="s">
        <v>154</v>
      </c>
      <c r="C84" s="39" t="s">
        <v>9</v>
      </c>
      <c r="D84" s="39">
        <v>3</v>
      </c>
      <c r="E84" s="4">
        <v>0</v>
      </c>
      <c r="F84" s="4">
        <f t="shared" si="8"/>
        <v>0</v>
      </c>
      <c r="G84" s="4">
        <v>0</v>
      </c>
      <c r="H84" s="4">
        <f t="shared" si="9"/>
        <v>0</v>
      </c>
      <c r="I84" s="39"/>
    </row>
    <row r="85" spans="1:9" ht="18.75" customHeight="1">
      <c r="A85" s="34">
        <v>16</v>
      </c>
      <c r="B85" s="48" t="s">
        <v>158</v>
      </c>
      <c r="C85" s="39" t="s">
        <v>9</v>
      </c>
      <c r="D85" s="39">
        <v>60</v>
      </c>
      <c r="E85" s="4">
        <v>0</v>
      </c>
      <c r="F85" s="4">
        <f>D85*E85</f>
        <v>0</v>
      </c>
      <c r="G85" s="4">
        <v>0</v>
      </c>
      <c r="H85" s="4">
        <f t="shared" si="9"/>
        <v>0</v>
      </c>
      <c r="I85" s="39"/>
    </row>
    <row r="86" spans="1:9" ht="18.75" customHeight="1">
      <c r="A86" s="34">
        <v>17</v>
      </c>
      <c r="B86" s="48" t="s">
        <v>172</v>
      </c>
      <c r="C86" s="39" t="s">
        <v>9</v>
      </c>
      <c r="D86" s="39">
        <v>1</v>
      </c>
      <c r="E86" s="4">
        <v>0</v>
      </c>
      <c r="F86" s="4">
        <f>D86*E86</f>
        <v>0</v>
      </c>
      <c r="G86" s="4">
        <v>0</v>
      </c>
      <c r="H86" s="4">
        <f t="shared" si="9"/>
        <v>0</v>
      </c>
      <c r="I86" s="39"/>
    </row>
    <row r="87" spans="1:9" ht="18.75" customHeight="1">
      <c r="A87" s="34">
        <v>18</v>
      </c>
      <c r="B87" s="48" t="s">
        <v>159</v>
      </c>
      <c r="C87" s="39" t="s">
        <v>9</v>
      </c>
      <c r="D87" s="39">
        <v>1</v>
      </c>
      <c r="E87" s="4">
        <v>0</v>
      </c>
      <c r="F87" s="4">
        <f>D87*E87</f>
        <v>0</v>
      </c>
      <c r="G87" s="4">
        <v>0</v>
      </c>
      <c r="H87" s="4">
        <f t="shared" si="9"/>
        <v>0</v>
      </c>
      <c r="I87" s="39"/>
    </row>
    <row r="88" spans="1:9" ht="18.75" customHeight="1">
      <c r="A88" s="34">
        <v>19</v>
      </c>
      <c r="B88" s="48" t="s">
        <v>160</v>
      </c>
      <c r="C88" s="39" t="s">
        <v>9</v>
      </c>
      <c r="D88" s="39">
        <v>1</v>
      </c>
      <c r="E88" s="4"/>
      <c r="F88" s="4"/>
      <c r="G88" s="4">
        <v>0</v>
      </c>
      <c r="H88" s="4">
        <f t="shared" si="9"/>
        <v>0</v>
      </c>
      <c r="I88" s="39"/>
    </row>
    <row r="89" spans="1:9" ht="18.75" customHeight="1">
      <c r="A89" s="34">
        <v>20</v>
      </c>
      <c r="B89" s="48" t="s">
        <v>161</v>
      </c>
      <c r="C89" s="39" t="s">
        <v>9</v>
      </c>
      <c r="D89" s="39">
        <v>1</v>
      </c>
      <c r="E89" s="4"/>
      <c r="F89" s="4"/>
      <c r="G89" s="4">
        <v>0</v>
      </c>
      <c r="H89" s="4">
        <f t="shared" si="9"/>
        <v>0</v>
      </c>
      <c r="I89" s="39"/>
    </row>
    <row r="90" spans="1:9" ht="18.75" customHeight="1">
      <c r="A90" s="34">
        <v>21</v>
      </c>
      <c r="B90" s="48" t="s">
        <v>162</v>
      </c>
      <c r="C90" s="39"/>
      <c r="D90" s="39"/>
      <c r="E90" s="4"/>
      <c r="F90" s="4">
        <f>SUM(F70:F89)</f>
        <v>0</v>
      </c>
      <c r="G90" s="4"/>
      <c r="H90" s="4">
        <f>SUM(H70:H89)</f>
        <v>0</v>
      </c>
      <c r="I90" s="39"/>
    </row>
    <row r="91" spans="1:8" ht="21" customHeight="1">
      <c r="A91" s="34">
        <v>22</v>
      </c>
      <c r="B91" s="43" t="s">
        <v>163</v>
      </c>
      <c r="C91" s="15"/>
      <c r="D91" s="15"/>
      <c r="E91" s="44"/>
      <c r="F91" s="5"/>
      <c r="G91" s="45"/>
      <c r="H91" s="5">
        <f>F90+H90</f>
        <v>0</v>
      </c>
    </row>
    <row r="92" ht="34.5" customHeight="1"/>
    <row r="93" spans="1:8" ht="24" customHeight="1">
      <c r="A93" s="35" t="s">
        <v>178</v>
      </c>
      <c r="C93" s="34"/>
      <c r="D93" s="34"/>
      <c r="E93" s="34"/>
      <c r="F93" s="34"/>
      <c r="G93" s="36"/>
      <c r="H93" s="36"/>
    </row>
    <row r="94" spans="1:19" s="50" customFormat="1" ht="30" customHeight="1">
      <c r="A94" s="22" t="s">
        <v>77</v>
      </c>
      <c r="B94" s="22" t="s">
        <v>15</v>
      </c>
      <c r="C94" s="24" t="s">
        <v>6</v>
      </c>
      <c r="D94" s="22" t="s">
        <v>7</v>
      </c>
      <c r="E94" s="13" t="s">
        <v>10</v>
      </c>
      <c r="F94" s="22" t="s">
        <v>11</v>
      </c>
      <c r="G94" s="22" t="s">
        <v>12</v>
      </c>
      <c r="H94" s="22" t="s">
        <v>13</v>
      </c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</row>
    <row r="95" spans="1:9" ht="45" customHeight="1">
      <c r="A95" s="34">
        <v>1</v>
      </c>
      <c r="B95" s="47" t="s">
        <v>179</v>
      </c>
      <c r="C95" s="39" t="s">
        <v>9</v>
      </c>
      <c r="D95" s="39">
        <v>1</v>
      </c>
      <c r="E95" s="4">
        <v>0</v>
      </c>
      <c r="F95" s="4">
        <f>D95*E95</f>
        <v>0</v>
      </c>
      <c r="G95" s="4">
        <v>0</v>
      </c>
      <c r="H95" s="4">
        <f>D95*G95</f>
        <v>0</v>
      </c>
      <c r="I95" s="39"/>
    </row>
    <row r="96" spans="1:9" ht="19.5" customHeight="1">
      <c r="A96" s="34">
        <v>2</v>
      </c>
      <c r="B96" s="48" t="s">
        <v>180</v>
      </c>
      <c r="C96" s="39" t="s">
        <v>9</v>
      </c>
      <c r="D96" s="39">
        <v>1</v>
      </c>
      <c r="E96" s="4">
        <v>0</v>
      </c>
      <c r="F96" s="4">
        <f aca="true" t="shared" si="10" ref="F96:F103">D96*E96</f>
        <v>0</v>
      </c>
      <c r="G96" s="4">
        <v>0</v>
      </c>
      <c r="H96" s="4">
        <f aca="true" t="shared" si="11" ref="H96:H105">D96*G96</f>
        <v>0</v>
      </c>
      <c r="I96" s="39"/>
    </row>
    <row r="97" spans="1:9" ht="19.5" customHeight="1">
      <c r="A97" s="34">
        <v>3</v>
      </c>
      <c r="B97" s="48" t="s">
        <v>176</v>
      </c>
      <c r="C97" s="39" t="s">
        <v>9</v>
      </c>
      <c r="D97" s="39">
        <v>1</v>
      </c>
      <c r="E97" s="4">
        <v>0</v>
      </c>
      <c r="F97" s="4">
        <f t="shared" si="10"/>
        <v>0</v>
      </c>
      <c r="G97" s="4">
        <v>0</v>
      </c>
      <c r="H97" s="4">
        <f t="shared" si="11"/>
        <v>0</v>
      </c>
      <c r="I97" s="39"/>
    </row>
    <row r="98" spans="1:9" ht="19.5" customHeight="1">
      <c r="A98" s="34">
        <v>4</v>
      </c>
      <c r="B98" s="48" t="s">
        <v>142</v>
      </c>
      <c r="C98" s="39" t="s">
        <v>9</v>
      </c>
      <c r="D98" s="39">
        <v>2</v>
      </c>
      <c r="E98" s="4">
        <v>0</v>
      </c>
      <c r="F98" s="4">
        <f t="shared" si="10"/>
        <v>0</v>
      </c>
      <c r="G98" s="4">
        <v>0</v>
      </c>
      <c r="H98" s="4">
        <f t="shared" si="11"/>
        <v>0</v>
      </c>
      <c r="I98" s="39"/>
    </row>
    <row r="99" spans="1:9" ht="19.5" customHeight="1">
      <c r="A99" s="34">
        <v>5</v>
      </c>
      <c r="B99" s="48" t="s">
        <v>181</v>
      </c>
      <c r="C99" s="39" t="s">
        <v>9</v>
      </c>
      <c r="D99" s="39">
        <v>1</v>
      </c>
      <c r="E99" s="4">
        <v>0</v>
      </c>
      <c r="F99" s="4">
        <f t="shared" si="10"/>
        <v>0</v>
      </c>
      <c r="G99" s="4">
        <v>0</v>
      </c>
      <c r="H99" s="4">
        <f t="shared" si="11"/>
        <v>0</v>
      </c>
      <c r="I99" s="39"/>
    </row>
    <row r="100" spans="1:9" ht="19.5" customHeight="1">
      <c r="A100" s="34">
        <v>6</v>
      </c>
      <c r="B100" s="48" t="s">
        <v>152</v>
      </c>
      <c r="C100" s="39" t="s">
        <v>9</v>
      </c>
      <c r="D100" s="39">
        <v>0.25</v>
      </c>
      <c r="E100" s="4">
        <v>0</v>
      </c>
      <c r="F100" s="4">
        <f t="shared" si="10"/>
        <v>0</v>
      </c>
      <c r="G100" s="4">
        <v>0</v>
      </c>
      <c r="H100" s="4">
        <f t="shared" si="11"/>
        <v>0</v>
      </c>
      <c r="I100" s="39"/>
    </row>
    <row r="101" spans="1:9" ht="19.5" customHeight="1">
      <c r="A101" s="34">
        <v>7</v>
      </c>
      <c r="B101" s="48" t="s">
        <v>158</v>
      </c>
      <c r="C101" s="39" t="s">
        <v>9</v>
      </c>
      <c r="D101" s="39">
        <v>12</v>
      </c>
      <c r="E101" s="4">
        <v>0</v>
      </c>
      <c r="F101" s="4">
        <f t="shared" si="10"/>
        <v>0</v>
      </c>
      <c r="G101" s="4">
        <v>0</v>
      </c>
      <c r="H101" s="4">
        <f t="shared" si="11"/>
        <v>0</v>
      </c>
      <c r="I101" s="39"/>
    </row>
    <row r="102" spans="1:9" ht="19.5" customHeight="1">
      <c r="A102" s="34">
        <v>8</v>
      </c>
      <c r="B102" s="48" t="s">
        <v>172</v>
      </c>
      <c r="C102" s="39" t="s">
        <v>9</v>
      </c>
      <c r="D102" s="39">
        <v>1</v>
      </c>
      <c r="E102" s="4">
        <v>0</v>
      </c>
      <c r="F102" s="4">
        <f t="shared" si="10"/>
        <v>0</v>
      </c>
      <c r="G102" s="4">
        <v>0</v>
      </c>
      <c r="H102" s="4">
        <f t="shared" si="11"/>
        <v>0</v>
      </c>
      <c r="I102" s="39"/>
    </row>
    <row r="103" spans="1:9" ht="19.5" customHeight="1">
      <c r="A103" s="34">
        <v>9</v>
      </c>
      <c r="B103" s="48" t="s">
        <v>159</v>
      </c>
      <c r="C103" s="39" t="s">
        <v>9</v>
      </c>
      <c r="D103" s="39">
        <v>1</v>
      </c>
      <c r="E103" s="4">
        <v>0</v>
      </c>
      <c r="F103" s="4">
        <f t="shared" si="10"/>
        <v>0</v>
      </c>
      <c r="G103" s="4">
        <v>0</v>
      </c>
      <c r="H103" s="4">
        <f t="shared" si="11"/>
        <v>0</v>
      </c>
      <c r="I103" s="39"/>
    </row>
    <row r="104" spans="1:9" ht="19.5" customHeight="1">
      <c r="A104" s="34">
        <v>10</v>
      </c>
      <c r="B104" s="48" t="s">
        <v>160</v>
      </c>
      <c r="C104" s="39" t="s">
        <v>9</v>
      </c>
      <c r="D104" s="39">
        <v>1</v>
      </c>
      <c r="E104" s="4"/>
      <c r="F104" s="4"/>
      <c r="G104" s="4">
        <v>0</v>
      </c>
      <c r="H104" s="4">
        <f t="shared" si="11"/>
        <v>0</v>
      </c>
      <c r="I104" s="39"/>
    </row>
    <row r="105" spans="1:9" ht="19.5" customHeight="1">
      <c r="A105" s="34">
        <v>11</v>
      </c>
      <c r="B105" s="48" t="s">
        <v>161</v>
      </c>
      <c r="C105" s="39" t="s">
        <v>9</v>
      </c>
      <c r="D105" s="39">
        <v>1</v>
      </c>
      <c r="E105" s="4"/>
      <c r="F105" s="4"/>
      <c r="G105" s="4">
        <v>0</v>
      </c>
      <c r="H105" s="4">
        <f t="shared" si="11"/>
        <v>0</v>
      </c>
      <c r="I105" s="39"/>
    </row>
    <row r="106" spans="1:9" ht="19.5" customHeight="1">
      <c r="A106" s="34">
        <v>12</v>
      </c>
      <c r="B106" s="48" t="s">
        <v>162</v>
      </c>
      <c r="C106" s="39"/>
      <c r="D106" s="39"/>
      <c r="E106" s="4"/>
      <c r="F106" s="4">
        <f>SUM(F95:F105)</f>
        <v>0</v>
      </c>
      <c r="G106" s="4"/>
      <c r="H106" s="4">
        <f>SUM(H95:H105)</f>
        <v>0</v>
      </c>
      <c r="I106" s="39"/>
    </row>
    <row r="107" spans="1:8" ht="23.25" customHeight="1">
      <c r="A107" s="34">
        <v>13</v>
      </c>
      <c r="B107" s="43" t="s">
        <v>163</v>
      </c>
      <c r="C107" s="15"/>
      <c r="D107" s="15"/>
      <c r="E107" s="44"/>
      <c r="F107" s="5"/>
      <c r="G107" s="45"/>
      <c r="H107" s="5">
        <f>F106+H106</f>
        <v>0</v>
      </c>
    </row>
    <row r="108" ht="34.5" customHeight="1"/>
    <row r="109" spans="1:8" ht="24" customHeight="1">
      <c r="A109" s="35" t="s">
        <v>182</v>
      </c>
      <c r="C109" s="34"/>
      <c r="D109" s="34"/>
      <c r="E109" s="34"/>
      <c r="F109" s="34"/>
      <c r="G109" s="36"/>
      <c r="H109" s="36"/>
    </row>
    <row r="110" spans="1:19" s="50" customFormat="1" ht="30" customHeight="1">
      <c r="A110" s="22" t="s">
        <v>77</v>
      </c>
      <c r="B110" s="22" t="s">
        <v>15</v>
      </c>
      <c r="C110" s="24" t="s">
        <v>6</v>
      </c>
      <c r="D110" s="22" t="s">
        <v>7</v>
      </c>
      <c r="E110" s="13" t="s">
        <v>10</v>
      </c>
      <c r="F110" s="22" t="s">
        <v>11</v>
      </c>
      <c r="G110" s="22" t="s">
        <v>12</v>
      </c>
      <c r="H110" s="22" t="s">
        <v>13</v>
      </c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</row>
    <row r="111" spans="1:9" ht="45" customHeight="1">
      <c r="A111" s="34">
        <v>1</v>
      </c>
      <c r="B111" s="47" t="s">
        <v>179</v>
      </c>
      <c r="C111" s="39" t="s">
        <v>9</v>
      </c>
      <c r="D111" s="39">
        <v>1</v>
      </c>
      <c r="E111" s="4">
        <v>0</v>
      </c>
      <c r="F111" s="4">
        <f>D111*E111</f>
        <v>0</v>
      </c>
      <c r="G111" s="4">
        <v>0</v>
      </c>
      <c r="H111" s="4">
        <f>D111*G111</f>
        <v>0</v>
      </c>
      <c r="I111" s="39"/>
    </row>
    <row r="112" spans="1:9" ht="19.5" customHeight="1">
      <c r="A112" s="34">
        <v>2</v>
      </c>
      <c r="B112" s="48" t="s">
        <v>180</v>
      </c>
      <c r="C112" s="39" t="s">
        <v>9</v>
      </c>
      <c r="D112" s="39">
        <v>1</v>
      </c>
      <c r="E112" s="4">
        <v>0</v>
      </c>
      <c r="F112" s="4">
        <f aca="true" t="shared" si="12" ref="F112:F121">D112*E112</f>
        <v>0</v>
      </c>
      <c r="G112" s="4">
        <v>0</v>
      </c>
      <c r="H112" s="4">
        <f aca="true" t="shared" si="13" ref="H112:H123">D112*G112</f>
        <v>0</v>
      </c>
      <c r="I112" s="39"/>
    </row>
    <row r="113" spans="1:9" ht="19.5" customHeight="1">
      <c r="A113" s="34">
        <v>3</v>
      </c>
      <c r="B113" s="48" t="s">
        <v>176</v>
      </c>
      <c r="C113" s="39" t="s">
        <v>9</v>
      </c>
      <c r="D113" s="39">
        <v>1</v>
      </c>
      <c r="E113" s="4">
        <v>0</v>
      </c>
      <c r="F113" s="4">
        <f t="shared" si="12"/>
        <v>0</v>
      </c>
      <c r="G113" s="4">
        <v>0</v>
      </c>
      <c r="H113" s="4">
        <f t="shared" si="13"/>
        <v>0</v>
      </c>
      <c r="I113" s="39"/>
    </row>
    <row r="114" spans="1:9" ht="19.5" customHeight="1">
      <c r="A114" s="34">
        <v>4</v>
      </c>
      <c r="B114" s="48" t="s">
        <v>142</v>
      </c>
      <c r="C114" s="39" t="s">
        <v>9</v>
      </c>
      <c r="D114" s="39">
        <v>2</v>
      </c>
      <c r="E114" s="4">
        <v>0</v>
      </c>
      <c r="F114" s="4">
        <f t="shared" si="12"/>
        <v>0</v>
      </c>
      <c r="G114" s="4">
        <v>0</v>
      </c>
      <c r="H114" s="4">
        <f t="shared" si="13"/>
        <v>0</v>
      </c>
      <c r="I114" s="39"/>
    </row>
    <row r="115" spans="1:9" ht="19.5" customHeight="1">
      <c r="A115" s="34">
        <v>5</v>
      </c>
      <c r="B115" s="48" t="s">
        <v>167</v>
      </c>
      <c r="C115" s="39" t="s">
        <v>9</v>
      </c>
      <c r="D115" s="39">
        <v>3</v>
      </c>
      <c r="E115" s="4">
        <v>0</v>
      </c>
      <c r="F115" s="4">
        <f t="shared" si="12"/>
        <v>0</v>
      </c>
      <c r="G115" s="4">
        <v>0</v>
      </c>
      <c r="H115" s="4">
        <f>D115*G115</f>
        <v>0</v>
      </c>
      <c r="I115" s="39"/>
    </row>
    <row r="116" spans="1:9" ht="19.5" customHeight="1">
      <c r="A116" s="34">
        <v>6</v>
      </c>
      <c r="B116" s="48" t="s">
        <v>183</v>
      </c>
      <c r="C116" s="39" t="s">
        <v>9</v>
      </c>
      <c r="D116" s="39">
        <v>1</v>
      </c>
      <c r="E116" s="4">
        <v>0</v>
      </c>
      <c r="F116" s="4">
        <f t="shared" si="12"/>
        <v>0</v>
      </c>
      <c r="G116" s="4">
        <v>0</v>
      </c>
      <c r="H116" s="4">
        <f>D116*G116</f>
        <v>0</v>
      </c>
      <c r="I116" s="39"/>
    </row>
    <row r="117" spans="1:9" ht="19.5" customHeight="1">
      <c r="A117" s="34">
        <v>7</v>
      </c>
      <c r="B117" s="48" t="s">
        <v>184</v>
      </c>
      <c r="C117" s="39" t="s">
        <v>9</v>
      </c>
      <c r="D117" s="39">
        <v>1</v>
      </c>
      <c r="E117" s="4">
        <v>0</v>
      </c>
      <c r="F117" s="4">
        <f t="shared" si="12"/>
        <v>0</v>
      </c>
      <c r="G117" s="4">
        <v>0</v>
      </c>
      <c r="H117" s="4">
        <f>D117*G117</f>
        <v>0</v>
      </c>
      <c r="I117" s="39"/>
    </row>
    <row r="118" spans="1:9" ht="19.5" customHeight="1">
      <c r="A118" s="34">
        <v>8</v>
      </c>
      <c r="B118" s="48" t="s">
        <v>152</v>
      </c>
      <c r="C118" s="39" t="s">
        <v>9</v>
      </c>
      <c r="D118" s="39">
        <v>0.5</v>
      </c>
      <c r="E118" s="4">
        <v>0</v>
      </c>
      <c r="F118" s="4">
        <f t="shared" si="12"/>
        <v>0</v>
      </c>
      <c r="G118" s="4">
        <v>0</v>
      </c>
      <c r="H118" s="4">
        <f t="shared" si="13"/>
        <v>0</v>
      </c>
      <c r="I118" s="39"/>
    </row>
    <row r="119" spans="1:9" ht="19.5" customHeight="1">
      <c r="A119" s="34">
        <v>9</v>
      </c>
      <c r="B119" s="48" t="s">
        <v>158</v>
      </c>
      <c r="C119" s="39" t="s">
        <v>9</v>
      </c>
      <c r="D119" s="39">
        <v>16</v>
      </c>
      <c r="E119" s="4">
        <v>0</v>
      </c>
      <c r="F119" s="4">
        <f t="shared" si="12"/>
        <v>0</v>
      </c>
      <c r="G119" s="4">
        <v>0</v>
      </c>
      <c r="H119" s="4">
        <f t="shared" si="13"/>
        <v>0</v>
      </c>
      <c r="I119" s="39"/>
    </row>
    <row r="120" spans="1:9" ht="19.5" customHeight="1">
      <c r="A120" s="34">
        <v>10</v>
      </c>
      <c r="B120" s="48" t="s">
        <v>172</v>
      </c>
      <c r="C120" s="39" t="s">
        <v>9</v>
      </c>
      <c r="D120" s="39">
        <v>1</v>
      </c>
      <c r="E120" s="4">
        <v>0</v>
      </c>
      <c r="F120" s="4">
        <f t="shared" si="12"/>
        <v>0</v>
      </c>
      <c r="G120" s="4">
        <v>0</v>
      </c>
      <c r="H120" s="4">
        <f t="shared" si="13"/>
        <v>0</v>
      </c>
      <c r="I120" s="39"/>
    </row>
    <row r="121" spans="1:9" ht="19.5" customHeight="1">
      <c r="A121" s="34">
        <v>11</v>
      </c>
      <c r="B121" s="48" t="s">
        <v>159</v>
      </c>
      <c r="C121" s="39" t="s">
        <v>9</v>
      </c>
      <c r="D121" s="39">
        <v>1</v>
      </c>
      <c r="E121" s="4">
        <v>0</v>
      </c>
      <c r="F121" s="4">
        <f t="shared" si="12"/>
        <v>0</v>
      </c>
      <c r="G121" s="4">
        <v>0</v>
      </c>
      <c r="H121" s="4">
        <f t="shared" si="13"/>
        <v>0</v>
      </c>
      <c r="I121" s="39"/>
    </row>
    <row r="122" spans="1:9" ht="19.5" customHeight="1">
      <c r="A122" s="34">
        <v>12</v>
      </c>
      <c r="B122" s="48" t="s">
        <v>160</v>
      </c>
      <c r="C122" s="39" t="s">
        <v>9</v>
      </c>
      <c r="D122" s="39">
        <v>1</v>
      </c>
      <c r="E122" s="4"/>
      <c r="F122" s="4"/>
      <c r="G122" s="4">
        <v>0</v>
      </c>
      <c r="H122" s="4">
        <f t="shared" si="13"/>
        <v>0</v>
      </c>
      <c r="I122" s="39"/>
    </row>
    <row r="123" spans="1:9" ht="19.5" customHeight="1">
      <c r="A123" s="34">
        <v>13</v>
      </c>
      <c r="B123" s="48" t="s">
        <v>161</v>
      </c>
      <c r="C123" s="39" t="s">
        <v>9</v>
      </c>
      <c r="D123" s="39">
        <v>1</v>
      </c>
      <c r="E123" s="4"/>
      <c r="F123" s="4"/>
      <c r="G123" s="4">
        <v>0</v>
      </c>
      <c r="H123" s="4">
        <f t="shared" si="13"/>
        <v>0</v>
      </c>
      <c r="I123" s="39"/>
    </row>
    <row r="124" spans="1:9" ht="19.5" customHeight="1">
      <c r="A124" s="34">
        <v>14</v>
      </c>
      <c r="B124" s="48" t="s">
        <v>162</v>
      </c>
      <c r="C124" s="39"/>
      <c r="D124" s="39"/>
      <c r="E124" s="4"/>
      <c r="F124" s="4">
        <f>SUM(F111:F123)</f>
        <v>0</v>
      </c>
      <c r="G124" s="4"/>
      <c r="H124" s="4">
        <f>SUM(H111:H123)</f>
        <v>0</v>
      </c>
      <c r="I124" s="39"/>
    </row>
    <row r="125" spans="1:8" ht="23.25" customHeight="1">
      <c r="A125" s="34">
        <v>15</v>
      </c>
      <c r="B125" s="43" t="s">
        <v>163</v>
      </c>
      <c r="C125" s="15"/>
      <c r="D125" s="15"/>
      <c r="E125" s="44"/>
      <c r="F125" s="5"/>
      <c r="G125" s="45"/>
      <c r="H125" s="5">
        <f>F124+H124</f>
        <v>0</v>
      </c>
    </row>
    <row r="126" ht="153" customHeight="1"/>
    <row r="127" spans="1:8" ht="30" customHeight="1">
      <c r="A127" s="35" t="s">
        <v>185</v>
      </c>
      <c r="C127" s="34"/>
      <c r="D127" s="34"/>
      <c r="E127" s="34"/>
      <c r="F127" s="34"/>
      <c r="G127" s="36"/>
      <c r="H127" s="36"/>
    </row>
    <row r="128" spans="1:8" s="36" customFormat="1" ht="22.5">
      <c r="A128" s="51" t="s">
        <v>77</v>
      </c>
      <c r="B128" s="51" t="s">
        <v>15</v>
      </c>
      <c r="C128" s="51" t="s">
        <v>6</v>
      </c>
      <c r="D128" s="51" t="s">
        <v>7</v>
      </c>
      <c r="E128" s="51" t="s">
        <v>10</v>
      </c>
      <c r="F128" s="51" t="s">
        <v>11</v>
      </c>
      <c r="G128" s="51" t="s">
        <v>12</v>
      </c>
      <c r="H128" s="51" t="s">
        <v>13</v>
      </c>
    </row>
    <row r="129" spans="1:9" ht="42.75" customHeight="1">
      <c r="A129" s="34">
        <v>1</v>
      </c>
      <c r="B129" s="47" t="s">
        <v>186</v>
      </c>
      <c r="C129" s="39" t="s">
        <v>9</v>
      </c>
      <c r="D129" s="39">
        <v>1</v>
      </c>
      <c r="E129" s="4">
        <v>0</v>
      </c>
      <c r="F129" s="4">
        <f aca="true" t="shared" si="14" ref="F129:F148">D129*E129</f>
        <v>0</v>
      </c>
      <c r="G129" s="4">
        <v>0</v>
      </c>
      <c r="H129" s="4">
        <f aca="true" t="shared" si="15" ref="H129:H138">D129*G129</f>
        <v>0</v>
      </c>
      <c r="I129" s="39"/>
    </row>
    <row r="130" spans="1:9" ht="18.75" customHeight="1">
      <c r="A130" s="34">
        <v>2</v>
      </c>
      <c r="B130" s="48" t="s">
        <v>166</v>
      </c>
      <c r="C130" s="39" t="s">
        <v>9</v>
      </c>
      <c r="D130" s="39">
        <v>1</v>
      </c>
      <c r="E130" s="4">
        <v>0</v>
      </c>
      <c r="F130" s="4">
        <f t="shared" si="14"/>
        <v>0</v>
      </c>
      <c r="G130" s="4">
        <v>0</v>
      </c>
      <c r="H130" s="4">
        <f t="shared" si="15"/>
        <v>0</v>
      </c>
      <c r="I130" s="39"/>
    </row>
    <row r="131" spans="1:9" ht="18.75" customHeight="1">
      <c r="A131" s="34">
        <v>3</v>
      </c>
      <c r="B131" s="48" t="s">
        <v>140</v>
      </c>
      <c r="C131" s="39" t="s">
        <v>9</v>
      </c>
      <c r="D131" s="39">
        <v>1</v>
      </c>
      <c r="E131" s="4">
        <v>0</v>
      </c>
      <c r="F131" s="4">
        <f t="shared" si="14"/>
        <v>0</v>
      </c>
      <c r="G131" s="4">
        <v>0</v>
      </c>
      <c r="H131" s="4">
        <f t="shared" si="15"/>
        <v>0</v>
      </c>
      <c r="I131" s="39"/>
    </row>
    <row r="132" spans="1:9" ht="18.75" customHeight="1">
      <c r="A132" s="34">
        <v>4</v>
      </c>
      <c r="B132" s="48" t="s">
        <v>141</v>
      </c>
      <c r="C132" s="39" t="s">
        <v>9</v>
      </c>
      <c r="D132" s="39">
        <v>2</v>
      </c>
      <c r="E132" s="4">
        <v>0</v>
      </c>
      <c r="F132" s="4">
        <f t="shared" si="14"/>
        <v>0</v>
      </c>
      <c r="G132" s="4">
        <v>0</v>
      </c>
      <c r="H132" s="4">
        <f t="shared" si="15"/>
        <v>0</v>
      </c>
      <c r="I132" s="39"/>
    </row>
    <row r="133" spans="1:9" ht="18.75" customHeight="1">
      <c r="A133" s="34">
        <v>5</v>
      </c>
      <c r="B133" s="48" t="s">
        <v>142</v>
      </c>
      <c r="C133" s="39" t="s">
        <v>9</v>
      </c>
      <c r="D133" s="39">
        <v>18</v>
      </c>
      <c r="E133" s="4">
        <v>0</v>
      </c>
      <c r="F133" s="4">
        <f t="shared" si="14"/>
        <v>0</v>
      </c>
      <c r="G133" s="4">
        <v>0</v>
      </c>
      <c r="H133" s="4">
        <f t="shared" si="15"/>
        <v>0</v>
      </c>
      <c r="I133" s="39"/>
    </row>
    <row r="134" spans="1:9" ht="18.75" customHeight="1">
      <c r="A134" s="34">
        <v>6</v>
      </c>
      <c r="B134" s="48" t="s">
        <v>167</v>
      </c>
      <c r="C134" s="39" t="s">
        <v>9</v>
      </c>
      <c r="D134" s="39">
        <v>17</v>
      </c>
      <c r="E134" s="4">
        <v>0</v>
      </c>
      <c r="F134" s="4">
        <f t="shared" si="14"/>
        <v>0</v>
      </c>
      <c r="G134" s="4">
        <v>0</v>
      </c>
      <c r="H134" s="4">
        <f t="shared" si="15"/>
        <v>0</v>
      </c>
      <c r="I134" s="39"/>
    </row>
    <row r="135" spans="1:9" ht="18.75" customHeight="1">
      <c r="A135" s="34">
        <v>7</v>
      </c>
      <c r="B135" s="48" t="s">
        <v>187</v>
      </c>
      <c r="C135" s="39" t="s">
        <v>9</v>
      </c>
      <c r="D135" s="39">
        <v>4</v>
      </c>
      <c r="E135" s="4">
        <v>0</v>
      </c>
      <c r="F135" s="4">
        <f t="shared" si="14"/>
        <v>0</v>
      </c>
      <c r="G135" s="4">
        <v>0</v>
      </c>
      <c r="H135" s="4">
        <f t="shared" si="15"/>
        <v>0</v>
      </c>
      <c r="I135" s="39"/>
    </row>
    <row r="136" spans="1:9" ht="18.75" customHeight="1">
      <c r="A136" s="34">
        <v>8</v>
      </c>
      <c r="B136" s="48" t="s">
        <v>143</v>
      </c>
      <c r="C136" s="39" t="s">
        <v>9</v>
      </c>
      <c r="D136" s="39">
        <v>3</v>
      </c>
      <c r="E136" s="4">
        <v>0</v>
      </c>
      <c r="F136" s="4">
        <f t="shared" si="14"/>
        <v>0</v>
      </c>
      <c r="G136" s="4">
        <v>0</v>
      </c>
      <c r="H136" s="4">
        <f t="shared" si="15"/>
        <v>0</v>
      </c>
      <c r="I136" s="39"/>
    </row>
    <row r="137" spans="1:9" ht="18.75" customHeight="1">
      <c r="A137" s="34">
        <v>9</v>
      </c>
      <c r="B137" s="48" t="s">
        <v>188</v>
      </c>
      <c r="C137" s="39" t="s">
        <v>9</v>
      </c>
      <c r="D137" s="39">
        <v>2</v>
      </c>
      <c r="E137" s="4">
        <v>0</v>
      </c>
      <c r="F137" s="4">
        <f t="shared" si="14"/>
        <v>0</v>
      </c>
      <c r="G137" s="4">
        <v>0</v>
      </c>
      <c r="H137" s="4">
        <f t="shared" si="15"/>
        <v>0</v>
      </c>
      <c r="I137" s="39"/>
    </row>
    <row r="138" spans="1:9" ht="18.75" customHeight="1">
      <c r="A138" s="34">
        <v>10</v>
      </c>
      <c r="B138" s="48" t="s">
        <v>184</v>
      </c>
      <c r="C138" s="39" t="s">
        <v>9</v>
      </c>
      <c r="D138" s="39">
        <v>3</v>
      </c>
      <c r="E138" s="4">
        <v>0</v>
      </c>
      <c r="F138" s="4">
        <f t="shared" si="14"/>
        <v>0</v>
      </c>
      <c r="G138" s="4">
        <v>0</v>
      </c>
      <c r="H138" s="4">
        <f t="shared" si="15"/>
        <v>0</v>
      </c>
      <c r="I138" s="39"/>
    </row>
    <row r="139" spans="1:9" ht="18.75" customHeight="1">
      <c r="A139" s="34">
        <v>11</v>
      </c>
      <c r="B139" s="48" t="s">
        <v>189</v>
      </c>
      <c r="C139" s="39" t="s">
        <v>9</v>
      </c>
      <c r="D139" s="39">
        <v>1</v>
      </c>
      <c r="E139" s="4">
        <v>0</v>
      </c>
      <c r="F139" s="4">
        <f t="shared" si="14"/>
        <v>0</v>
      </c>
      <c r="G139" s="4">
        <v>0</v>
      </c>
      <c r="H139" s="4">
        <f aca="true" t="shared" si="16" ref="H139:H150">D139*G139</f>
        <v>0</v>
      </c>
      <c r="I139" s="39"/>
    </row>
    <row r="140" spans="1:9" ht="18.75" customHeight="1">
      <c r="A140" s="34">
        <v>12</v>
      </c>
      <c r="B140" s="48" t="s">
        <v>190</v>
      </c>
      <c r="C140" s="39" t="s">
        <v>9</v>
      </c>
      <c r="D140" s="39">
        <v>1</v>
      </c>
      <c r="E140" s="4">
        <v>0</v>
      </c>
      <c r="F140" s="4">
        <f t="shared" si="14"/>
        <v>0</v>
      </c>
      <c r="G140" s="4">
        <v>0</v>
      </c>
      <c r="H140" s="4">
        <f t="shared" si="16"/>
        <v>0</v>
      </c>
      <c r="I140" s="39"/>
    </row>
    <row r="141" spans="1:9" ht="18.75" customHeight="1">
      <c r="A141" s="34">
        <v>13</v>
      </c>
      <c r="B141" s="48" t="s">
        <v>171</v>
      </c>
      <c r="C141" s="39" t="s">
        <v>9</v>
      </c>
      <c r="D141" s="39">
        <v>1</v>
      </c>
      <c r="E141" s="4">
        <v>0</v>
      </c>
      <c r="F141" s="4">
        <f t="shared" si="14"/>
        <v>0</v>
      </c>
      <c r="G141" s="4">
        <v>0</v>
      </c>
      <c r="H141" s="4">
        <f t="shared" si="16"/>
        <v>0</v>
      </c>
      <c r="I141" s="39"/>
    </row>
    <row r="142" spans="1:9" ht="18.75" customHeight="1">
      <c r="A142" s="34">
        <v>14</v>
      </c>
      <c r="B142" s="48" t="s">
        <v>152</v>
      </c>
      <c r="C142" s="39" t="s">
        <v>9</v>
      </c>
      <c r="D142" s="39">
        <v>3</v>
      </c>
      <c r="E142" s="4">
        <v>0</v>
      </c>
      <c r="F142" s="4">
        <f t="shared" si="14"/>
        <v>0</v>
      </c>
      <c r="G142" s="4">
        <v>0</v>
      </c>
      <c r="H142" s="4">
        <f t="shared" si="16"/>
        <v>0</v>
      </c>
      <c r="I142" s="39"/>
    </row>
    <row r="143" spans="1:9" ht="18.75" customHeight="1">
      <c r="A143" s="34">
        <v>15</v>
      </c>
      <c r="B143" s="48" t="s">
        <v>153</v>
      </c>
      <c r="C143" s="39" t="s">
        <v>9</v>
      </c>
      <c r="D143" s="39">
        <v>60</v>
      </c>
      <c r="E143" s="4">
        <v>0</v>
      </c>
      <c r="F143" s="4">
        <f t="shared" si="14"/>
        <v>0</v>
      </c>
      <c r="G143" s="4">
        <v>0</v>
      </c>
      <c r="H143" s="4">
        <f t="shared" si="16"/>
        <v>0</v>
      </c>
      <c r="I143" s="39"/>
    </row>
    <row r="144" spans="1:9" ht="18.75" customHeight="1">
      <c r="A144" s="34">
        <v>16</v>
      </c>
      <c r="B144" s="48" t="s">
        <v>177</v>
      </c>
      <c r="C144" s="39" t="s">
        <v>9</v>
      </c>
      <c r="D144" s="39">
        <v>6</v>
      </c>
      <c r="E144" s="4">
        <v>0</v>
      </c>
      <c r="F144" s="4">
        <f t="shared" si="14"/>
        <v>0</v>
      </c>
      <c r="G144" s="4">
        <v>0</v>
      </c>
      <c r="H144" s="4">
        <f t="shared" si="16"/>
        <v>0</v>
      </c>
      <c r="I144" s="39"/>
    </row>
    <row r="145" spans="1:9" ht="18.75" customHeight="1">
      <c r="A145" s="34">
        <v>17</v>
      </c>
      <c r="B145" s="48" t="s">
        <v>155</v>
      </c>
      <c r="C145" s="39" t="s">
        <v>9</v>
      </c>
      <c r="D145" s="39">
        <v>3</v>
      </c>
      <c r="E145" s="4">
        <v>0</v>
      </c>
      <c r="F145" s="4">
        <f t="shared" si="14"/>
        <v>0</v>
      </c>
      <c r="G145" s="4">
        <v>0</v>
      </c>
      <c r="H145" s="4">
        <f t="shared" si="16"/>
        <v>0</v>
      </c>
      <c r="I145" s="39"/>
    </row>
    <row r="146" spans="1:9" ht="18.75" customHeight="1">
      <c r="A146" s="34">
        <v>18</v>
      </c>
      <c r="B146" s="48" t="s">
        <v>158</v>
      </c>
      <c r="C146" s="39" t="s">
        <v>9</v>
      </c>
      <c r="D146" s="39">
        <v>165</v>
      </c>
      <c r="E146" s="4">
        <v>0</v>
      </c>
      <c r="F146" s="4">
        <f t="shared" si="14"/>
        <v>0</v>
      </c>
      <c r="G146" s="4">
        <v>0</v>
      </c>
      <c r="H146" s="4">
        <f t="shared" si="16"/>
        <v>0</v>
      </c>
      <c r="I146" s="39"/>
    </row>
    <row r="147" spans="1:9" ht="18.75" customHeight="1">
      <c r="A147" s="34">
        <v>19</v>
      </c>
      <c r="B147" s="48" t="s">
        <v>172</v>
      </c>
      <c r="C147" s="39" t="s">
        <v>9</v>
      </c>
      <c r="D147" s="39">
        <v>1</v>
      </c>
      <c r="E147" s="4">
        <v>0</v>
      </c>
      <c r="F147" s="4">
        <f t="shared" si="14"/>
        <v>0</v>
      </c>
      <c r="G147" s="4">
        <v>0</v>
      </c>
      <c r="H147" s="4">
        <f t="shared" si="16"/>
        <v>0</v>
      </c>
      <c r="I147" s="39"/>
    </row>
    <row r="148" spans="1:9" ht="18.75" customHeight="1">
      <c r="A148" s="34">
        <v>20</v>
      </c>
      <c r="B148" s="48" t="s">
        <v>159</v>
      </c>
      <c r="C148" s="39" t="s">
        <v>9</v>
      </c>
      <c r="D148" s="39">
        <v>1</v>
      </c>
      <c r="E148" s="4">
        <v>0</v>
      </c>
      <c r="F148" s="4">
        <f t="shared" si="14"/>
        <v>0</v>
      </c>
      <c r="G148" s="4">
        <v>0</v>
      </c>
      <c r="H148" s="4">
        <f t="shared" si="16"/>
        <v>0</v>
      </c>
      <c r="I148" s="39"/>
    </row>
    <row r="149" spans="1:9" ht="18.75" customHeight="1">
      <c r="A149" s="34">
        <v>21</v>
      </c>
      <c r="B149" s="48" t="s">
        <v>160</v>
      </c>
      <c r="C149" s="39" t="s">
        <v>9</v>
      </c>
      <c r="D149" s="39">
        <v>1</v>
      </c>
      <c r="E149" s="4"/>
      <c r="F149" s="4"/>
      <c r="G149" s="4">
        <v>0</v>
      </c>
      <c r="H149" s="4">
        <f t="shared" si="16"/>
        <v>0</v>
      </c>
      <c r="I149" s="39"/>
    </row>
    <row r="150" spans="1:9" ht="18.75" customHeight="1">
      <c r="A150" s="34">
        <v>22</v>
      </c>
      <c r="B150" s="48" t="s">
        <v>161</v>
      </c>
      <c r="C150" s="39" t="s">
        <v>9</v>
      </c>
      <c r="D150" s="39">
        <v>1</v>
      </c>
      <c r="E150" s="4"/>
      <c r="F150" s="4"/>
      <c r="G150" s="4">
        <v>0</v>
      </c>
      <c r="H150" s="4">
        <f t="shared" si="16"/>
        <v>0</v>
      </c>
      <c r="I150" s="39"/>
    </row>
    <row r="151" spans="1:9" ht="18.75" customHeight="1">
      <c r="A151" s="34">
        <v>23</v>
      </c>
      <c r="B151" s="48" t="s">
        <v>162</v>
      </c>
      <c r="C151" s="39"/>
      <c r="D151" s="39"/>
      <c r="E151" s="4"/>
      <c r="F151" s="4">
        <f>SUM(F129:F150)</f>
        <v>0</v>
      </c>
      <c r="G151" s="4"/>
      <c r="H151" s="4">
        <f>SUM(H129:H150)</f>
        <v>0</v>
      </c>
      <c r="I151" s="39"/>
    </row>
    <row r="152" spans="1:8" ht="21" customHeight="1">
      <c r="A152" s="34">
        <v>24</v>
      </c>
      <c r="B152" s="43" t="s">
        <v>163</v>
      </c>
      <c r="C152" s="15"/>
      <c r="D152" s="15"/>
      <c r="E152" s="44"/>
      <c r="F152" s="5"/>
      <c r="G152" s="45"/>
      <c r="H152" s="5">
        <f>F151+H151</f>
        <v>0</v>
      </c>
    </row>
    <row r="153" ht="24" customHeight="1"/>
    <row r="154" spans="1:8" ht="24" customHeight="1">
      <c r="A154" s="35" t="s">
        <v>191</v>
      </c>
      <c r="C154" s="34"/>
      <c r="D154" s="34"/>
      <c r="E154" s="34"/>
      <c r="F154" s="34"/>
      <c r="G154" s="36"/>
      <c r="H154" s="36"/>
    </row>
    <row r="155" spans="1:8" s="36" customFormat="1" ht="22.5">
      <c r="A155" s="51" t="s">
        <v>77</v>
      </c>
      <c r="B155" s="51" t="s">
        <v>15</v>
      </c>
      <c r="C155" s="51" t="s">
        <v>6</v>
      </c>
      <c r="D155" s="51" t="s">
        <v>7</v>
      </c>
      <c r="E155" s="51" t="s">
        <v>10</v>
      </c>
      <c r="F155" s="51" t="s">
        <v>11</v>
      </c>
      <c r="G155" s="51" t="s">
        <v>12</v>
      </c>
      <c r="H155" s="51" t="s">
        <v>13</v>
      </c>
    </row>
    <row r="156" spans="1:9" ht="45" customHeight="1">
      <c r="A156" s="34">
        <v>1</v>
      </c>
      <c r="B156" s="47" t="s">
        <v>192</v>
      </c>
      <c r="C156" s="39" t="s">
        <v>9</v>
      </c>
      <c r="D156" s="39">
        <v>1</v>
      </c>
      <c r="E156" s="4">
        <v>0</v>
      </c>
      <c r="F156" s="4">
        <f>D156*E156</f>
        <v>0</v>
      </c>
      <c r="G156" s="4">
        <v>0</v>
      </c>
      <c r="H156" s="4">
        <f aca="true" t="shared" si="17" ref="H156:H162">D156*G156</f>
        <v>0</v>
      </c>
      <c r="I156" s="39"/>
    </row>
    <row r="157" spans="1:9" ht="18.75" customHeight="1">
      <c r="A157" s="34">
        <v>2</v>
      </c>
      <c r="B157" s="48" t="s">
        <v>175</v>
      </c>
      <c r="C157" s="39" t="s">
        <v>9</v>
      </c>
      <c r="D157" s="39">
        <v>1</v>
      </c>
      <c r="E157" s="4">
        <v>0</v>
      </c>
      <c r="F157" s="4">
        <f aca="true" t="shared" si="18" ref="F157:F168">D157*E157</f>
        <v>0</v>
      </c>
      <c r="G157" s="4">
        <v>0</v>
      </c>
      <c r="H157" s="4">
        <f t="shared" si="17"/>
        <v>0</v>
      </c>
      <c r="I157" s="39"/>
    </row>
    <row r="158" spans="1:9" ht="18.75" customHeight="1">
      <c r="A158" s="34">
        <v>3</v>
      </c>
      <c r="B158" s="48" t="s">
        <v>140</v>
      </c>
      <c r="C158" s="39" t="s">
        <v>9</v>
      </c>
      <c r="D158" s="39">
        <v>1</v>
      </c>
      <c r="E158" s="4">
        <v>0</v>
      </c>
      <c r="F158" s="4">
        <f t="shared" si="18"/>
        <v>0</v>
      </c>
      <c r="G158" s="4">
        <v>0</v>
      </c>
      <c r="H158" s="4">
        <f t="shared" si="17"/>
        <v>0</v>
      </c>
      <c r="I158" s="39"/>
    </row>
    <row r="159" spans="1:9" ht="18.75" customHeight="1">
      <c r="A159" s="34">
        <v>4</v>
      </c>
      <c r="B159" s="48" t="s">
        <v>141</v>
      </c>
      <c r="C159" s="39" t="s">
        <v>9</v>
      </c>
      <c r="D159" s="39">
        <v>1</v>
      </c>
      <c r="E159" s="4">
        <v>0</v>
      </c>
      <c r="F159" s="4">
        <f t="shared" si="18"/>
        <v>0</v>
      </c>
      <c r="G159" s="4">
        <v>0</v>
      </c>
      <c r="H159" s="4">
        <f t="shared" si="17"/>
        <v>0</v>
      </c>
      <c r="I159" s="39"/>
    </row>
    <row r="160" spans="1:9" ht="18.75" customHeight="1">
      <c r="A160" s="34">
        <v>5</v>
      </c>
      <c r="B160" s="48" t="s">
        <v>142</v>
      </c>
      <c r="C160" s="39" t="s">
        <v>9</v>
      </c>
      <c r="D160" s="39">
        <v>7</v>
      </c>
      <c r="E160" s="4">
        <v>0</v>
      </c>
      <c r="F160" s="4">
        <f t="shared" si="18"/>
        <v>0</v>
      </c>
      <c r="G160" s="4">
        <v>0</v>
      </c>
      <c r="H160" s="4">
        <f t="shared" si="17"/>
        <v>0</v>
      </c>
      <c r="I160" s="39"/>
    </row>
    <row r="161" spans="1:9" ht="18.75" customHeight="1">
      <c r="A161" s="34">
        <v>6</v>
      </c>
      <c r="B161" s="48" t="s">
        <v>167</v>
      </c>
      <c r="C161" s="39" t="s">
        <v>9</v>
      </c>
      <c r="D161" s="39">
        <v>6</v>
      </c>
      <c r="E161" s="4">
        <v>0</v>
      </c>
      <c r="F161" s="4">
        <f t="shared" si="18"/>
        <v>0</v>
      </c>
      <c r="G161" s="4">
        <v>0</v>
      </c>
      <c r="H161" s="4">
        <f t="shared" si="17"/>
        <v>0</v>
      </c>
      <c r="I161" s="39"/>
    </row>
    <row r="162" spans="1:9" ht="18.75" customHeight="1">
      <c r="A162" s="34">
        <v>7</v>
      </c>
      <c r="B162" s="48" t="s">
        <v>184</v>
      </c>
      <c r="C162" s="39" t="s">
        <v>9</v>
      </c>
      <c r="D162" s="39">
        <v>1</v>
      </c>
      <c r="E162" s="4">
        <v>0</v>
      </c>
      <c r="F162" s="4">
        <f t="shared" si="18"/>
        <v>0</v>
      </c>
      <c r="G162" s="4">
        <v>0</v>
      </c>
      <c r="H162" s="4">
        <f t="shared" si="17"/>
        <v>0</v>
      </c>
      <c r="I162" s="39"/>
    </row>
    <row r="163" spans="1:9" ht="18.75" customHeight="1">
      <c r="A163" s="34">
        <v>8</v>
      </c>
      <c r="B163" s="48" t="s">
        <v>171</v>
      </c>
      <c r="C163" s="39" t="s">
        <v>9</v>
      </c>
      <c r="D163" s="39">
        <v>1</v>
      </c>
      <c r="E163" s="4">
        <v>0</v>
      </c>
      <c r="F163" s="4">
        <f t="shared" si="18"/>
        <v>0</v>
      </c>
      <c r="G163" s="4">
        <v>0</v>
      </c>
      <c r="H163" s="4">
        <f aca="true" t="shared" si="19" ref="H163:H170">D163*G163</f>
        <v>0</v>
      </c>
      <c r="I163" s="39"/>
    </row>
    <row r="164" spans="1:9" ht="18.75" customHeight="1">
      <c r="A164" s="34">
        <v>9</v>
      </c>
      <c r="B164" s="48" t="s">
        <v>150</v>
      </c>
      <c r="C164" s="39" t="s">
        <v>9</v>
      </c>
      <c r="D164" s="39">
        <v>1</v>
      </c>
      <c r="E164" s="4">
        <v>0</v>
      </c>
      <c r="F164" s="4">
        <f t="shared" si="18"/>
        <v>0</v>
      </c>
      <c r="G164" s="4">
        <v>0</v>
      </c>
      <c r="H164" s="4">
        <f t="shared" si="19"/>
        <v>0</v>
      </c>
      <c r="I164" s="39"/>
    </row>
    <row r="165" spans="1:9" ht="18.75" customHeight="1">
      <c r="A165" s="34">
        <v>10</v>
      </c>
      <c r="B165" s="48" t="s">
        <v>152</v>
      </c>
      <c r="C165" s="39" t="s">
        <v>9</v>
      </c>
      <c r="D165" s="39">
        <v>1</v>
      </c>
      <c r="E165" s="4">
        <v>0</v>
      </c>
      <c r="F165" s="4">
        <f t="shared" si="18"/>
        <v>0</v>
      </c>
      <c r="G165" s="4">
        <v>0</v>
      </c>
      <c r="H165" s="4">
        <f t="shared" si="19"/>
        <v>0</v>
      </c>
      <c r="I165" s="39"/>
    </row>
    <row r="166" spans="1:9" ht="18.75" customHeight="1">
      <c r="A166" s="34">
        <v>11</v>
      </c>
      <c r="B166" s="48" t="s">
        <v>158</v>
      </c>
      <c r="C166" s="39" t="s">
        <v>9</v>
      </c>
      <c r="D166" s="39">
        <v>35</v>
      </c>
      <c r="E166" s="4">
        <v>0</v>
      </c>
      <c r="F166" s="4">
        <f t="shared" si="18"/>
        <v>0</v>
      </c>
      <c r="G166" s="4">
        <v>0</v>
      </c>
      <c r="H166" s="4">
        <f t="shared" si="19"/>
        <v>0</v>
      </c>
      <c r="I166" s="39"/>
    </row>
    <row r="167" spans="1:9" ht="18.75" customHeight="1">
      <c r="A167" s="34">
        <v>12</v>
      </c>
      <c r="B167" s="48" t="s">
        <v>172</v>
      </c>
      <c r="C167" s="39" t="s">
        <v>9</v>
      </c>
      <c r="D167" s="39">
        <v>1</v>
      </c>
      <c r="E167" s="4">
        <v>0</v>
      </c>
      <c r="F167" s="4">
        <f t="shared" si="18"/>
        <v>0</v>
      </c>
      <c r="G167" s="4">
        <v>0</v>
      </c>
      <c r="H167" s="4">
        <f t="shared" si="19"/>
        <v>0</v>
      </c>
      <c r="I167" s="39"/>
    </row>
    <row r="168" spans="1:9" ht="18.75" customHeight="1">
      <c r="A168" s="34">
        <v>13</v>
      </c>
      <c r="B168" s="48" t="s">
        <v>159</v>
      </c>
      <c r="C168" s="39" t="s">
        <v>9</v>
      </c>
      <c r="D168" s="39">
        <v>1</v>
      </c>
      <c r="E168" s="4">
        <v>0</v>
      </c>
      <c r="F168" s="4">
        <f t="shared" si="18"/>
        <v>0</v>
      </c>
      <c r="G168" s="4">
        <v>0</v>
      </c>
      <c r="H168" s="4">
        <f t="shared" si="19"/>
        <v>0</v>
      </c>
      <c r="I168" s="39"/>
    </row>
    <row r="169" spans="1:9" ht="18.75" customHeight="1">
      <c r="A169" s="34">
        <v>14</v>
      </c>
      <c r="B169" s="48" t="s">
        <v>160</v>
      </c>
      <c r="C169" s="39" t="s">
        <v>9</v>
      </c>
      <c r="D169" s="39">
        <v>1</v>
      </c>
      <c r="E169" s="4"/>
      <c r="F169" s="4"/>
      <c r="G169" s="4">
        <v>0</v>
      </c>
      <c r="H169" s="4">
        <f t="shared" si="19"/>
        <v>0</v>
      </c>
      <c r="I169" s="39"/>
    </row>
    <row r="170" spans="1:9" ht="18.75" customHeight="1">
      <c r="A170" s="34">
        <v>15</v>
      </c>
      <c r="B170" s="48" t="s">
        <v>161</v>
      </c>
      <c r="C170" s="39" t="s">
        <v>9</v>
      </c>
      <c r="D170" s="39">
        <v>1</v>
      </c>
      <c r="E170" s="4"/>
      <c r="F170" s="4"/>
      <c r="G170" s="4">
        <v>0</v>
      </c>
      <c r="H170" s="4">
        <f t="shared" si="19"/>
        <v>0</v>
      </c>
      <c r="I170" s="39"/>
    </row>
    <row r="171" spans="1:9" ht="18.75" customHeight="1">
      <c r="A171" s="34">
        <v>16</v>
      </c>
      <c r="B171" s="48" t="s">
        <v>162</v>
      </c>
      <c r="C171" s="39"/>
      <c r="D171" s="39"/>
      <c r="E171" s="4"/>
      <c r="F171" s="4">
        <f>SUM(F156:F170)</f>
        <v>0</v>
      </c>
      <c r="G171" s="4"/>
      <c r="H171" s="4">
        <f>SUM(H156:H170)</f>
        <v>0</v>
      </c>
      <c r="I171" s="39"/>
    </row>
    <row r="172" spans="1:8" ht="21" customHeight="1">
      <c r="A172" s="34">
        <v>17</v>
      </c>
      <c r="B172" s="43" t="s">
        <v>163</v>
      </c>
      <c r="C172" s="15"/>
      <c r="D172" s="15"/>
      <c r="E172" s="44"/>
      <c r="F172" s="5"/>
      <c r="G172" s="45"/>
      <c r="H172" s="5">
        <f>F171+H171</f>
        <v>0</v>
      </c>
    </row>
    <row r="173" ht="19.5" customHeight="1"/>
    <row r="174" spans="1:8" ht="24" customHeight="1">
      <c r="A174" s="35" t="s">
        <v>193</v>
      </c>
      <c r="C174" s="34"/>
      <c r="D174" s="34"/>
      <c r="E174" s="34"/>
      <c r="F174" s="34"/>
      <c r="G174" s="36"/>
      <c r="H174" s="36"/>
    </row>
    <row r="175" spans="1:8" s="36" customFormat="1" ht="22.5">
      <c r="A175" s="51" t="s">
        <v>77</v>
      </c>
      <c r="B175" s="51" t="s">
        <v>15</v>
      </c>
      <c r="C175" s="51" t="s">
        <v>6</v>
      </c>
      <c r="D175" s="51" t="s">
        <v>7</v>
      </c>
      <c r="E175" s="51" t="s">
        <v>10</v>
      </c>
      <c r="F175" s="51" t="s">
        <v>11</v>
      </c>
      <c r="G175" s="51" t="s">
        <v>12</v>
      </c>
      <c r="H175" s="51" t="s">
        <v>13</v>
      </c>
    </row>
    <row r="176" spans="1:9" ht="18.75" customHeight="1">
      <c r="A176" s="34">
        <v>1</v>
      </c>
      <c r="B176" s="48" t="s">
        <v>140</v>
      </c>
      <c r="C176" s="39" t="s">
        <v>9</v>
      </c>
      <c r="D176" s="39">
        <v>1</v>
      </c>
      <c r="E176" s="4">
        <v>0</v>
      </c>
      <c r="F176" s="4">
        <f aca="true" t="shared" si="20" ref="F176:F182">D176*E176</f>
        <v>0</v>
      </c>
      <c r="G176" s="4">
        <v>0</v>
      </c>
      <c r="H176" s="4">
        <f>D176*G176</f>
        <v>0</v>
      </c>
      <c r="I176" s="39"/>
    </row>
    <row r="177" spans="1:9" ht="18.75" customHeight="1">
      <c r="A177" s="34">
        <v>2</v>
      </c>
      <c r="B177" s="48" t="s">
        <v>143</v>
      </c>
      <c r="C177" s="39" t="s">
        <v>9</v>
      </c>
      <c r="D177" s="39">
        <v>1</v>
      </c>
      <c r="E177" s="4">
        <v>0</v>
      </c>
      <c r="F177" s="4">
        <f t="shared" si="20"/>
        <v>0</v>
      </c>
      <c r="G177" s="4">
        <v>0</v>
      </c>
      <c r="H177" s="4">
        <f>D177*G177</f>
        <v>0</v>
      </c>
      <c r="I177" s="39"/>
    </row>
    <row r="178" spans="1:9" ht="18.75" customHeight="1">
      <c r="A178" s="34">
        <v>3</v>
      </c>
      <c r="B178" s="48" t="s">
        <v>169</v>
      </c>
      <c r="C178" s="39" t="s">
        <v>9</v>
      </c>
      <c r="D178" s="39">
        <v>1</v>
      </c>
      <c r="E178" s="4">
        <v>0</v>
      </c>
      <c r="F178" s="4">
        <f t="shared" si="20"/>
        <v>0</v>
      </c>
      <c r="G178" s="4">
        <v>0</v>
      </c>
      <c r="H178" s="4">
        <f>D178*G178</f>
        <v>0</v>
      </c>
      <c r="I178" s="39"/>
    </row>
    <row r="179" spans="1:9" ht="18.75" customHeight="1">
      <c r="A179" s="34">
        <v>4</v>
      </c>
      <c r="B179" s="48" t="s">
        <v>184</v>
      </c>
      <c r="C179" s="39" t="s">
        <v>9</v>
      </c>
      <c r="D179" s="39">
        <v>1</v>
      </c>
      <c r="E179" s="4">
        <v>0</v>
      </c>
      <c r="F179" s="4">
        <f t="shared" si="20"/>
        <v>0</v>
      </c>
      <c r="G179" s="4">
        <v>0</v>
      </c>
      <c r="H179" s="4">
        <f>D179*G179</f>
        <v>0</v>
      </c>
      <c r="I179" s="39"/>
    </row>
    <row r="180" spans="1:9" ht="18.75" customHeight="1">
      <c r="A180" s="34">
        <v>5</v>
      </c>
      <c r="B180" s="48" t="s">
        <v>158</v>
      </c>
      <c r="C180" s="39" t="s">
        <v>9</v>
      </c>
      <c r="D180" s="39">
        <v>12</v>
      </c>
      <c r="E180" s="4">
        <v>0</v>
      </c>
      <c r="F180" s="4">
        <f t="shared" si="20"/>
        <v>0</v>
      </c>
      <c r="G180" s="4">
        <v>0</v>
      </c>
      <c r="H180" s="4">
        <f>D180*G180</f>
        <v>0</v>
      </c>
      <c r="I180" s="39"/>
    </row>
    <row r="181" spans="1:9" ht="18.75" customHeight="1">
      <c r="A181" s="34">
        <v>6</v>
      </c>
      <c r="B181" s="48" t="s">
        <v>172</v>
      </c>
      <c r="C181" s="39" t="s">
        <v>9</v>
      </c>
      <c r="D181" s="39">
        <v>1</v>
      </c>
      <c r="E181" s="4">
        <v>0</v>
      </c>
      <c r="F181" s="4">
        <f t="shared" si="20"/>
        <v>0</v>
      </c>
      <c r="G181" s="4">
        <v>0</v>
      </c>
      <c r="H181" s="4">
        <f>D181*G181</f>
        <v>0</v>
      </c>
      <c r="I181" s="39"/>
    </row>
    <row r="182" spans="1:9" ht="18.75" customHeight="1">
      <c r="A182" s="34">
        <v>7</v>
      </c>
      <c r="B182" s="48" t="s">
        <v>159</v>
      </c>
      <c r="C182" s="39" t="s">
        <v>9</v>
      </c>
      <c r="D182" s="39">
        <v>1</v>
      </c>
      <c r="E182" s="4">
        <v>0</v>
      </c>
      <c r="F182" s="4">
        <f t="shared" si="20"/>
        <v>0</v>
      </c>
      <c r="G182" s="4">
        <v>0</v>
      </c>
      <c r="H182" s="4">
        <f>D182*G182</f>
        <v>0</v>
      </c>
      <c r="I182" s="39"/>
    </row>
    <row r="183" spans="1:9" ht="18.75" customHeight="1">
      <c r="A183" s="34">
        <v>8</v>
      </c>
      <c r="B183" s="48" t="s">
        <v>160</v>
      </c>
      <c r="C183" s="39" t="s">
        <v>9</v>
      </c>
      <c r="D183" s="39">
        <v>1</v>
      </c>
      <c r="E183" s="4"/>
      <c r="F183" s="4"/>
      <c r="G183" s="4">
        <v>0</v>
      </c>
      <c r="H183" s="4">
        <f>D183*G183</f>
        <v>0</v>
      </c>
      <c r="I183" s="39"/>
    </row>
    <row r="184" spans="1:9" ht="18.75" customHeight="1">
      <c r="A184" s="34">
        <v>9</v>
      </c>
      <c r="B184" s="48" t="s">
        <v>161</v>
      </c>
      <c r="C184" s="39" t="s">
        <v>9</v>
      </c>
      <c r="D184" s="39">
        <v>1</v>
      </c>
      <c r="E184" s="4"/>
      <c r="F184" s="4"/>
      <c r="G184" s="4">
        <v>0</v>
      </c>
      <c r="H184" s="4">
        <f>D184*G184</f>
        <v>0</v>
      </c>
      <c r="I184" s="39"/>
    </row>
    <row r="185" spans="1:9" ht="18.75" customHeight="1">
      <c r="A185" s="34">
        <v>10</v>
      </c>
      <c r="B185" s="48" t="s">
        <v>162</v>
      </c>
      <c r="C185" s="39"/>
      <c r="D185" s="39"/>
      <c r="E185" s="4"/>
      <c r="F185" s="4">
        <f>SUM(F176:F184)</f>
        <v>0</v>
      </c>
      <c r="G185" s="4"/>
      <c r="H185" s="4">
        <f>SUM(H176:H184)</f>
        <v>0</v>
      </c>
      <c r="I185" s="39"/>
    </row>
    <row r="186" spans="1:8" ht="21" customHeight="1">
      <c r="A186" s="34">
        <v>11</v>
      </c>
      <c r="B186" s="43" t="s">
        <v>163</v>
      </c>
      <c r="C186" s="15"/>
      <c r="D186" s="15"/>
      <c r="E186" s="44"/>
      <c r="F186" s="5"/>
      <c r="G186" s="45"/>
      <c r="H186" s="5">
        <f>F185+H185</f>
        <v>0</v>
      </c>
    </row>
    <row r="187" ht="34.5" customHeight="1"/>
    <row r="188" spans="1:8" ht="24" customHeight="1">
      <c r="A188" s="35" t="s">
        <v>194</v>
      </c>
      <c r="C188" s="34"/>
      <c r="D188" s="34"/>
      <c r="E188" s="34"/>
      <c r="F188" s="34"/>
      <c r="G188" s="36"/>
      <c r="H188" s="36"/>
    </row>
    <row r="189" spans="1:8" s="36" customFormat="1" ht="22.5">
      <c r="A189" s="51" t="s">
        <v>77</v>
      </c>
      <c r="B189" s="51" t="s">
        <v>15</v>
      </c>
      <c r="C189" s="51" t="s">
        <v>6</v>
      </c>
      <c r="D189" s="51" t="s">
        <v>7</v>
      </c>
      <c r="E189" s="51" t="s">
        <v>10</v>
      </c>
      <c r="F189" s="51" t="s">
        <v>11</v>
      </c>
      <c r="G189" s="51" t="s">
        <v>12</v>
      </c>
      <c r="H189" s="51" t="s">
        <v>13</v>
      </c>
    </row>
    <row r="190" spans="1:9" ht="45" customHeight="1">
      <c r="A190" s="34">
        <v>1</v>
      </c>
      <c r="B190" s="47" t="s">
        <v>192</v>
      </c>
      <c r="C190" s="39" t="s">
        <v>9</v>
      </c>
      <c r="D190" s="39">
        <v>1</v>
      </c>
      <c r="E190" s="4">
        <v>0</v>
      </c>
      <c r="F190" s="4">
        <f>D190*E190</f>
        <v>0</v>
      </c>
      <c r="G190" s="4">
        <v>0</v>
      </c>
      <c r="H190" s="4">
        <f aca="true" t="shared" si="21" ref="H190:H196">D190*G190</f>
        <v>0</v>
      </c>
      <c r="I190" s="39"/>
    </row>
    <row r="191" spans="1:9" ht="18.75" customHeight="1">
      <c r="A191" s="34">
        <v>2</v>
      </c>
      <c r="B191" s="48" t="s">
        <v>175</v>
      </c>
      <c r="C191" s="39" t="s">
        <v>9</v>
      </c>
      <c r="D191" s="39">
        <v>1</v>
      </c>
      <c r="E191" s="4">
        <v>0</v>
      </c>
      <c r="F191" s="4">
        <f aca="true" t="shared" si="22" ref="F191:F201">D191*E191</f>
        <v>0</v>
      </c>
      <c r="G191" s="4">
        <v>0</v>
      </c>
      <c r="H191" s="4">
        <f t="shared" si="21"/>
        <v>0</v>
      </c>
      <c r="I191" s="39"/>
    </row>
    <row r="192" spans="1:9" ht="18.75" customHeight="1">
      <c r="A192" s="34">
        <v>3</v>
      </c>
      <c r="B192" s="48" t="s">
        <v>176</v>
      </c>
      <c r="C192" s="39" t="s">
        <v>9</v>
      </c>
      <c r="D192" s="39">
        <v>1</v>
      </c>
      <c r="E192" s="4">
        <v>0</v>
      </c>
      <c r="F192" s="4">
        <f t="shared" si="22"/>
        <v>0</v>
      </c>
      <c r="G192" s="4">
        <v>0</v>
      </c>
      <c r="H192" s="4">
        <f t="shared" si="21"/>
        <v>0</v>
      </c>
      <c r="I192" s="39"/>
    </row>
    <row r="193" spans="1:9" ht="18.75" customHeight="1">
      <c r="A193" s="34">
        <v>4</v>
      </c>
      <c r="B193" s="48" t="s">
        <v>195</v>
      </c>
      <c r="C193" s="39" t="s">
        <v>9</v>
      </c>
      <c r="D193" s="39">
        <v>1</v>
      </c>
      <c r="E193" s="4">
        <v>0</v>
      </c>
      <c r="F193" s="4">
        <f t="shared" si="22"/>
        <v>0</v>
      </c>
      <c r="G193" s="4">
        <v>0</v>
      </c>
      <c r="H193" s="4">
        <f t="shared" si="21"/>
        <v>0</v>
      </c>
      <c r="I193" s="39"/>
    </row>
    <row r="194" spans="1:9" ht="18.75" customHeight="1">
      <c r="A194" s="34">
        <v>5</v>
      </c>
      <c r="B194" s="48" t="s">
        <v>167</v>
      </c>
      <c r="C194" s="39" t="s">
        <v>9</v>
      </c>
      <c r="D194" s="39">
        <v>7</v>
      </c>
      <c r="E194" s="4">
        <v>0</v>
      </c>
      <c r="F194" s="4">
        <f t="shared" si="22"/>
        <v>0</v>
      </c>
      <c r="G194" s="4">
        <v>0</v>
      </c>
      <c r="H194" s="4">
        <f t="shared" si="21"/>
        <v>0</v>
      </c>
      <c r="I194" s="39"/>
    </row>
    <row r="195" spans="1:9" ht="18.75" customHeight="1">
      <c r="A195" s="34">
        <v>6</v>
      </c>
      <c r="B195" s="48" t="s">
        <v>143</v>
      </c>
      <c r="C195" s="39" t="s">
        <v>9</v>
      </c>
      <c r="D195" s="39">
        <v>1</v>
      </c>
      <c r="E195" s="4">
        <v>0</v>
      </c>
      <c r="F195" s="4">
        <f t="shared" si="22"/>
        <v>0</v>
      </c>
      <c r="G195" s="4">
        <v>0</v>
      </c>
      <c r="H195" s="4">
        <f t="shared" si="21"/>
        <v>0</v>
      </c>
      <c r="I195" s="39"/>
    </row>
    <row r="196" spans="1:9" ht="18.75" customHeight="1">
      <c r="A196" s="34">
        <v>7</v>
      </c>
      <c r="B196" s="48" t="s">
        <v>170</v>
      </c>
      <c r="C196" s="39" t="s">
        <v>9</v>
      </c>
      <c r="D196" s="39">
        <v>1</v>
      </c>
      <c r="E196" s="4">
        <v>0</v>
      </c>
      <c r="F196" s="4">
        <f>D196*E196</f>
        <v>0</v>
      </c>
      <c r="G196" s="4">
        <v>0</v>
      </c>
      <c r="H196" s="4">
        <f t="shared" si="21"/>
        <v>0</v>
      </c>
      <c r="I196" s="39"/>
    </row>
    <row r="197" spans="1:9" ht="18.75" customHeight="1">
      <c r="A197" s="34">
        <v>8</v>
      </c>
      <c r="B197" s="48" t="s">
        <v>190</v>
      </c>
      <c r="C197" s="39" t="s">
        <v>9</v>
      </c>
      <c r="D197" s="39">
        <v>1</v>
      </c>
      <c r="E197" s="4">
        <v>0</v>
      </c>
      <c r="F197" s="4">
        <f t="shared" si="22"/>
        <v>0</v>
      </c>
      <c r="G197" s="4">
        <v>0</v>
      </c>
      <c r="H197" s="4">
        <f aca="true" t="shared" si="23" ref="H197:H203">D197*G197</f>
        <v>0</v>
      </c>
      <c r="I197" s="39"/>
    </row>
    <row r="198" spans="1:9" ht="18.75" customHeight="1">
      <c r="A198" s="34">
        <v>9</v>
      </c>
      <c r="B198" s="48" t="s">
        <v>152</v>
      </c>
      <c r="C198" s="39" t="s">
        <v>9</v>
      </c>
      <c r="D198" s="39">
        <v>1</v>
      </c>
      <c r="E198" s="4">
        <v>0</v>
      </c>
      <c r="F198" s="4">
        <f t="shared" si="22"/>
        <v>0</v>
      </c>
      <c r="G198" s="4">
        <v>0</v>
      </c>
      <c r="H198" s="4">
        <f t="shared" si="23"/>
        <v>0</v>
      </c>
      <c r="I198" s="39"/>
    </row>
    <row r="199" spans="1:9" ht="18.75" customHeight="1">
      <c r="A199" s="34">
        <v>10</v>
      </c>
      <c r="B199" s="48" t="s">
        <v>158</v>
      </c>
      <c r="C199" s="39" t="s">
        <v>9</v>
      </c>
      <c r="D199" s="39">
        <v>25</v>
      </c>
      <c r="E199" s="4">
        <v>0</v>
      </c>
      <c r="F199" s="4">
        <f t="shared" si="22"/>
        <v>0</v>
      </c>
      <c r="G199" s="4">
        <v>0</v>
      </c>
      <c r="H199" s="4">
        <f t="shared" si="23"/>
        <v>0</v>
      </c>
      <c r="I199" s="39"/>
    </row>
    <row r="200" spans="1:9" ht="18.75" customHeight="1">
      <c r="A200" s="34">
        <v>11</v>
      </c>
      <c r="B200" s="48" t="s">
        <v>172</v>
      </c>
      <c r="C200" s="39" t="s">
        <v>9</v>
      </c>
      <c r="D200" s="39">
        <v>1</v>
      </c>
      <c r="E200" s="4">
        <v>0</v>
      </c>
      <c r="F200" s="4">
        <f t="shared" si="22"/>
        <v>0</v>
      </c>
      <c r="G200" s="4">
        <v>0</v>
      </c>
      <c r="H200" s="4">
        <f t="shared" si="23"/>
        <v>0</v>
      </c>
      <c r="I200" s="39"/>
    </row>
    <row r="201" spans="1:9" ht="18.75" customHeight="1">
      <c r="A201" s="34">
        <v>12</v>
      </c>
      <c r="B201" s="48" t="s">
        <v>159</v>
      </c>
      <c r="C201" s="39" t="s">
        <v>9</v>
      </c>
      <c r="D201" s="39">
        <v>1</v>
      </c>
      <c r="E201" s="4">
        <v>0</v>
      </c>
      <c r="F201" s="4">
        <f t="shared" si="22"/>
        <v>0</v>
      </c>
      <c r="G201" s="4">
        <v>0</v>
      </c>
      <c r="H201" s="4">
        <f t="shared" si="23"/>
        <v>0</v>
      </c>
      <c r="I201" s="39"/>
    </row>
    <row r="202" spans="1:9" ht="18.75" customHeight="1">
      <c r="A202" s="34">
        <v>13</v>
      </c>
      <c r="B202" s="48" t="s">
        <v>160</v>
      </c>
      <c r="C202" s="39" t="s">
        <v>9</v>
      </c>
      <c r="D202" s="39">
        <v>1</v>
      </c>
      <c r="E202" s="4"/>
      <c r="F202" s="4"/>
      <c r="G202" s="4">
        <v>0</v>
      </c>
      <c r="H202" s="4">
        <f t="shared" si="23"/>
        <v>0</v>
      </c>
      <c r="I202" s="39"/>
    </row>
    <row r="203" spans="1:9" ht="18.75" customHeight="1">
      <c r="A203" s="34">
        <v>14</v>
      </c>
      <c r="B203" s="48" t="s">
        <v>161</v>
      </c>
      <c r="C203" s="39" t="s">
        <v>9</v>
      </c>
      <c r="D203" s="39">
        <v>1</v>
      </c>
      <c r="E203" s="4"/>
      <c r="F203" s="4"/>
      <c r="G203" s="4">
        <v>0</v>
      </c>
      <c r="H203" s="4">
        <f t="shared" si="23"/>
        <v>0</v>
      </c>
      <c r="I203" s="39"/>
    </row>
    <row r="204" spans="1:9" ht="18.75" customHeight="1">
      <c r="A204" s="34">
        <v>15</v>
      </c>
      <c r="B204" s="48" t="s">
        <v>162</v>
      </c>
      <c r="C204" s="39"/>
      <c r="D204" s="39"/>
      <c r="E204" s="4"/>
      <c r="F204" s="4">
        <f>SUM(F190:F203)</f>
        <v>0</v>
      </c>
      <c r="G204" s="4"/>
      <c r="H204" s="4">
        <f>SUM(H190:H203)</f>
        <v>0</v>
      </c>
      <c r="I204" s="39"/>
    </row>
    <row r="205" spans="1:8" ht="21" customHeight="1">
      <c r="A205" s="34">
        <v>16</v>
      </c>
      <c r="B205" s="43" t="s">
        <v>163</v>
      </c>
      <c r="C205" s="15"/>
      <c r="D205" s="15"/>
      <c r="E205" s="44"/>
      <c r="F205" s="5"/>
      <c r="G205" s="45"/>
      <c r="H205" s="5">
        <f>F204+H204</f>
        <v>0</v>
      </c>
    </row>
    <row r="206" ht="34.5" customHeight="1"/>
    <row r="207" spans="1:8" ht="24" customHeight="1">
      <c r="A207" s="35" t="s">
        <v>196</v>
      </c>
      <c r="C207" s="34"/>
      <c r="D207" s="34"/>
      <c r="E207" s="34"/>
      <c r="F207" s="34"/>
      <c r="G207" s="36"/>
      <c r="H207" s="36"/>
    </row>
    <row r="208" spans="1:8" s="36" customFormat="1" ht="22.5">
      <c r="A208" s="51" t="s">
        <v>77</v>
      </c>
      <c r="B208" s="51" t="s">
        <v>15</v>
      </c>
      <c r="C208" s="51" t="s">
        <v>6</v>
      </c>
      <c r="D208" s="51" t="s">
        <v>7</v>
      </c>
      <c r="E208" s="51" t="s">
        <v>10</v>
      </c>
      <c r="F208" s="51" t="s">
        <v>11</v>
      </c>
      <c r="G208" s="51" t="s">
        <v>12</v>
      </c>
      <c r="H208" s="51" t="s">
        <v>13</v>
      </c>
    </row>
    <row r="209" spans="1:9" ht="45" customHeight="1">
      <c r="A209" s="34">
        <v>1</v>
      </c>
      <c r="B209" s="47" t="s">
        <v>192</v>
      </c>
      <c r="C209" s="39" t="s">
        <v>9</v>
      </c>
      <c r="D209" s="39">
        <v>1</v>
      </c>
      <c r="E209" s="4">
        <v>0</v>
      </c>
      <c r="F209" s="4">
        <f>D209*E209</f>
        <v>0</v>
      </c>
      <c r="G209" s="4">
        <v>0</v>
      </c>
      <c r="H209" s="4">
        <f>D209*G209</f>
        <v>0</v>
      </c>
      <c r="I209" s="39"/>
    </row>
    <row r="210" spans="1:9" ht="18.75" customHeight="1">
      <c r="A210" s="34">
        <v>2</v>
      </c>
      <c r="B210" s="48" t="s">
        <v>175</v>
      </c>
      <c r="C210" s="39" t="s">
        <v>9</v>
      </c>
      <c r="D210" s="39">
        <v>1</v>
      </c>
      <c r="E210" s="4">
        <v>0</v>
      </c>
      <c r="F210" s="4">
        <f aca="true" t="shared" si="24" ref="F210:F218">D210*E210</f>
        <v>0</v>
      </c>
      <c r="G210" s="4">
        <v>0</v>
      </c>
      <c r="H210" s="4">
        <f>D210*G210</f>
        <v>0</v>
      </c>
      <c r="I210" s="39"/>
    </row>
    <row r="211" spans="1:9" ht="18.75" customHeight="1">
      <c r="A211" s="34">
        <v>3</v>
      </c>
      <c r="B211" s="48" t="s">
        <v>176</v>
      </c>
      <c r="C211" s="39" t="s">
        <v>9</v>
      </c>
      <c r="D211" s="39">
        <v>1</v>
      </c>
      <c r="E211" s="4">
        <v>0</v>
      </c>
      <c r="F211" s="4">
        <f t="shared" si="24"/>
        <v>0</v>
      </c>
      <c r="G211" s="4">
        <v>0</v>
      </c>
      <c r="H211" s="4">
        <f>D211*G211</f>
        <v>0</v>
      </c>
      <c r="I211" s="39"/>
    </row>
    <row r="212" spans="1:9" ht="18.75" customHeight="1">
      <c r="A212" s="34">
        <v>4</v>
      </c>
      <c r="B212" s="48" t="s">
        <v>142</v>
      </c>
      <c r="C212" s="39" t="s">
        <v>9</v>
      </c>
      <c r="D212" s="39">
        <v>5</v>
      </c>
      <c r="E212" s="4">
        <v>0</v>
      </c>
      <c r="F212" s="4">
        <f t="shared" si="24"/>
        <v>0</v>
      </c>
      <c r="G212" s="4">
        <v>0</v>
      </c>
      <c r="H212" s="4">
        <f>D212*G212</f>
        <v>0</v>
      </c>
      <c r="I212" s="39"/>
    </row>
    <row r="213" spans="1:9" ht="18.75" customHeight="1">
      <c r="A213" s="34">
        <v>5</v>
      </c>
      <c r="B213" s="48" t="s">
        <v>167</v>
      </c>
      <c r="C213" s="39" t="s">
        <v>9</v>
      </c>
      <c r="D213" s="39">
        <v>6</v>
      </c>
      <c r="E213" s="4">
        <v>0</v>
      </c>
      <c r="F213" s="4">
        <f t="shared" si="24"/>
        <v>0</v>
      </c>
      <c r="G213" s="4">
        <v>0</v>
      </c>
      <c r="H213" s="4">
        <f>D213*G213</f>
        <v>0</v>
      </c>
      <c r="I213" s="39"/>
    </row>
    <row r="214" spans="1:9" ht="18.75" customHeight="1">
      <c r="A214" s="34">
        <v>6</v>
      </c>
      <c r="B214" s="48" t="s">
        <v>184</v>
      </c>
      <c r="C214" s="39" t="s">
        <v>9</v>
      </c>
      <c r="D214" s="39">
        <v>1</v>
      </c>
      <c r="E214" s="4">
        <v>0</v>
      </c>
      <c r="F214" s="4">
        <f t="shared" si="24"/>
        <v>0</v>
      </c>
      <c r="G214" s="4">
        <v>0</v>
      </c>
      <c r="H214" s="4">
        <f>D214*G214</f>
        <v>0</v>
      </c>
      <c r="I214" s="39"/>
    </row>
    <row r="215" spans="1:9" ht="18.75" customHeight="1">
      <c r="A215" s="34">
        <v>7</v>
      </c>
      <c r="B215" s="48" t="s">
        <v>152</v>
      </c>
      <c r="C215" s="39" t="s">
        <v>9</v>
      </c>
      <c r="D215" s="39">
        <v>1</v>
      </c>
      <c r="E215" s="4">
        <v>0</v>
      </c>
      <c r="F215" s="4">
        <f t="shared" si="24"/>
        <v>0</v>
      </c>
      <c r="G215" s="4">
        <v>0</v>
      </c>
      <c r="H215" s="4">
        <f aca="true" t="shared" si="25" ref="H215:H220">D215*G215</f>
        <v>0</v>
      </c>
      <c r="I215" s="39"/>
    </row>
    <row r="216" spans="1:9" ht="18.75" customHeight="1">
      <c r="A216" s="34">
        <v>8</v>
      </c>
      <c r="B216" s="48" t="s">
        <v>158</v>
      </c>
      <c r="C216" s="39" t="s">
        <v>9</v>
      </c>
      <c r="D216" s="39">
        <v>25</v>
      </c>
      <c r="E216" s="4">
        <v>0</v>
      </c>
      <c r="F216" s="4">
        <f t="shared" si="24"/>
        <v>0</v>
      </c>
      <c r="G216" s="4">
        <v>0</v>
      </c>
      <c r="H216" s="4">
        <f t="shared" si="25"/>
        <v>0</v>
      </c>
      <c r="I216" s="39"/>
    </row>
    <row r="217" spans="1:9" ht="18.75" customHeight="1">
      <c r="A217" s="34">
        <v>9</v>
      </c>
      <c r="B217" s="48" t="s">
        <v>172</v>
      </c>
      <c r="C217" s="39" t="s">
        <v>9</v>
      </c>
      <c r="D217" s="39">
        <v>1</v>
      </c>
      <c r="E217" s="4">
        <v>0</v>
      </c>
      <c r="F217" s="4">
        <f t="shared" si="24"/>
        <v>0</v>
      </c>
      <c r="G217" s="4">
        <v>0</v>
      </c>
      <c r="H217" s="4">
        <f t="shared" si="25"/>
        <v>0</v>
      </c>
      <c r="I217" s="39"/>
    </row>
    <row r="218" spans="1:9" ht="18.75" customHeight="1">
      <c r="A218" s="34">
        <v>10</v>
      </c>
      <c r="B218" s="48" t="s">
        <v>159</v>
      </c>
      <c r="C218" s="39" t="s">
        <v>9</v>
      </c>
      <c r="D218" s="39">
        <v>1</v>
      </c>
      <c r="E218" s="4">
        <v>0</v>
      </c>
      <c r="F218" s="4">
        <f t="shared" si="24"/>
        <v>0</v>
      </c>
      <c r="G218" s="4">
        <v>0</v>
      </c>
      <c r="H218" s="4">
        <f t="shared" si="25"/>
        <v>0</v>
      </c>
      <c r="I218" s="39"/>
    </row>
    <row r="219" spans="1:9" ht="18.75" customHeight="1">
      <c r="A219" s="34">
        <v>11</v>
      </c>
      <c r="B219" s="48" t="s">
        <v>160</v>
      </c>
      <c r="C219" s="39" t="s">
        <v>9</v>
      </c>
      <c r="D219" s="39">
        <v>1</v>
      </c>
      <c r="E219" s="4"/>
      <c r="F219" s="4"/>
      <c r="G219" s="4">
        <v>0</v>
      </c>
      <c r="H219" s="4">
        <f t="shared" si="25"/>
        <v>0</v>
      </c>
      <c r="I219" s="39"/>
    </row>
    <row r="220" spans="1:9" ht="18.75" customHeight="1">
      <c r="A220" s="34">
        <v>12</v>
      </c>
      <c r="B220" s="48" t="s">
        <v>161</v>
      </c>
      <c r="C220" s="39" t="s">
        <v>9</v>
      </c>
      <c r="D220" s="39">
        <v>1</v>
      </c>
      <c r="E220" s="4"/>
      <c r="F220" s="4"/>
      <c r="G220" s="4">
        <v>0</v>
      </c>
      <c r="H220" s="4">
        <f t="shared" si="25"/>
        <v>0</v>
      </c>
      <c r="I220" s="39"/>
    </row>
    <row r="221" spans="1:9" ht="18.75" customHeight="1">
      <c r="A221" s="34">
        <v>13</v>
      </c>
      <c r="B221" s="48" t="s">
        <v>162</v>
      </c>
      <c r="C221" s="39"/>
      <c r="D221" s="39"/>
      <c r="E221" s="4"/>
      <c r="F221" s="4">
        <f>SUM(F209:F220)</f>
        <v>0</v>
      </c>
      <c r="G221" s="4"/>
      <c r="H221" s="4">
        <f>SUM(H209:H220)</f>
        <v>0</v>
      </c>
      <c r="I221" s="39"/>
    </row>
    <row r="222" spans="1:8" ht="21" customHeight="1">
      <c r="A222" s="34">
        <v>14</v>
      </c>
      <c r="B222" s="43" t="s">
        <v>163</v>
      </c>
      <c r="C222" s="15"/>
      <c r="D222" s="15"/>
      <c r="E222" s="44"/>
      <c r="F222" s="5"/>
      <c r="G222" s="45"/>
      <c r="H222" s="5">
        <f>F221+H221</f>
        <v>0</v>
      </c>
    </row>
    <row r="223" ht="34.5" customHeight="1"/>
    <row r="224" spans="1:8" ht="24" customHeight="1">
      <c r="A224" s="35" t="s">
        <v>197</v>
      </c>
      <c r="C224" s="34"/>
      <c r="D224" s="34"/>
      <c r="E224" s="34"/>
      <c r="F224" s="34"/>
      <c r="G224" s="36"/>
      <c r="H224" s="36"/>
    </row>
    <row r="225" spans="1:19" s="50" customFormat="1" ht="30" customHeight="1">
      <c r="A225" s="22" t="s">
        <v>77</v>
      </c>
      <c r="B225" s="22" t="s">
        <v>15</v>
      </c>
      <c r="C225" s="24" t="s">
        <v>6</v>
      </c>
      <c r="D225" s="22" t="s">
        <v>7</v>
      </c>
      <c r="E225" s="13" t="s">
        <v>10</v>
      </c>
      <c r="F225" s="22" t="s">
        <v>11</v>
      </c>
      <c r="G225" s="22" t="s">
        <v>12</v>
      </c>
      <c r="H225" s="22" t="s">
        <v>13</v>
      </c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</row>
    <row r="226" spans="1:9" ht="45" customHeight="1">
      <c r="A226" s="34">
        <v>1</v>
      </c>
      <c r="B226" s="47" t="s">
        <v>198</v>
      </c>
      <c r="C226" s="39" t="s">
        <v>9</v>
      </c>
      <c r="D226" s="39">
        <v>1</v>
      </c>
      <c r="E226" s="4">
        <v>0</v>
      </c>
      <c r="F226" s="4">
        <f>D226*E226</f>
        <v>0</v>
      </c>
      <c r="G226" s="4">
        <v>0</v>
      </c>
      <c r="H226" s="4">
        <f aca="true" t="shared" si="26" ref="H226:H231">D226*G226</f>
        <v>0</v>
      </c>
      <c r="I226" s="39"/>
    </row>
    <row r="227" spans="1:9" ht="19.5" customHeight="1">
      <c r="A227" s="34">
        <v>2</v>
      </c>
      <c r="B227" s="48" t="s">
        <v>175</v>
      </c>
      <c r="C227" s="39" t="s">
        <v>9</v>
      </c>
      <c r="D227" s="39">
        <v>1</v>
      </c>
      <c r="E227" s="4">
        <v>0</v>
      </c>
      <c r="F227" s="4">
        <f aca="true" t="shared" si="27" ref="F227:F235">D227*E227</f>
        <v>0</v>
      </c>
      <c r="G227" s="4">
        <v>0</v>
      </c>
      <c r="H227" s="4">
        <f t="shared" si="26"/>
        <v>0</v>
      </c>
      <c r="I227" s="39"/>
    </row>
    <row r="228" spans="1:9" ht="19.5" customHeight="1">
      <c r="A228" s="34">
        <v>3</v>
      </c>
      <c r="B228" s="48" t="s">
        <v>176</v>
      </c>
      <c r="C228" s="39" t="s">
        <v>9</v>
      </c>
      <c r="D228" s="39">
        <v>1</v>
      </c>
      <c r="E228" s="4">
        <v>0</v>
      </c>
      <c r="F228" s="4">
        <f t="shared" si="27"/>
        <v>0</v>
      </c>
      <c r="G228" s="4">
        <v>0</v>
      </c>
      <c r="H228" s="4">
        <f t="shared" si="26"/>
        <v>0</v>
      </c>
      <c r="I228" s="39"/>
    </row>
    <row r="229" spans="1:9" ht="19.5" customHeight="1">
      <c r="A229" s="34">
        <v>4</v>
      </c>
      <c r="B229" s="48" t="s">
        <v>142</v>
      </c>
      <c r="C229" s="39" t="s">
        <v>9</v>
      </c>
      <c r="D229" s="39">
        <v>1</v>
      </c>
      <c r="E229" s="4">
        <v>0</v>
      </c>
      <c r="F229" s="4">
        <f t="shared" si="27"/>
        <v>0</v>
      </c>
      <c r="G229" s="4">
        <v>0</v>
      </c>
      <c r="H229" s="4">
        <f t="shared" si="26"/>
        <v>0</v>
      </c>
      <c r="I229" s="39"/>
    </row>
    <row r="230" spans="1:9" ht="19.5" customHeight="1">
      <c r="A230" s="34">
        <v>5</v>
      </c>
      <c r="B230" s="48" t="s">
        <v>181</v>
      </c>
      <c r="C230" s="39" t="s">
        <v>9</v>
      </c>
      <c r="D230" s="39">
        <v>2</v>
      </c>
      <c r="E230" s="4">
        <v>0</v>
      </c>
      <c r="F230" s="4">
        <f t="shared" si="27"/>
        <v>0</v>
      </c>
      <c r="G230" s="4">
        <v>0</v>
      </c>
      <c r="H230" s="4">
        <f t="shared" si="26"/>
        <v>0</v>
      </c>
      <c r="I230" s="39"/>
    </row>
    <row r="231" spans="1:9" ht="19.5" customHeight="1">
      <c r="A231" s="34">
        <v>6</v>
      </c>
      <c r="B231" s="48" t="s">
        <v>199</v>
      </c>
      <c r="C231" s="39" t="s">
        <v>9</v>
      </c>
      <c r="D231" s="39">
        <v>1</v>
      </c>
      <c r="E231" s="4">
        <v>0</v>
      </c>
      <c r="F231" s="4">
        <f t="shared" si="27"/>
        <v>0</v>
      </c>
      <c r="G231" s="4">
        <v>0</v>
      </c>
      <c r="H231" s="4">
        <f t="shared" si="26"/>
        <v>0</v>
      </c>
      <c r="I231" s="39"/>
    </row>
    <row r="232" spans="1:9" ht="19.5" customHeight="1">
      <c r="A232" s="34">
        <v>7</v>
      </c>
      <c r="B232" s="48" t="s">
        <v>152</v>
      </c>
      <c r="C232" s="39" t="s">
        <v>9</v>
      </c>
      <c r="D232" s="39">
        <v>0.5</v>
      </c>
      <c r="E232" s="4">
        <v>0</v>
      </c>
      <c r="F232" s="4">
        <f t="shared" si="27"/>
        <v>0</v>
      </c>
      <c r="G232" s="4">
        <v>0</v>
      </c>
      <c r="H232" s="4">
        <f aca="true" t="shared" si="28" ref="H232:H237">D232*G232</f>
        <v>0</v>
      </c>
      <c r="I232" s="39"/>
    </row>
    <row r="233" spans="1:9" ht="19.5" customHeight="1">
      <c r="A233" s="34">
        <v>8</v>
      </c>
      <c r="B233" s="48" t="s">
        <v>158</v>
      </c>
      <c r="C233" s="39" t="s">
        <v>9</v>
      </c>
      <c r="D233" s="39">
        <v>12</v>
      </c>
      <c r="E233" s="4">
        <v>0</v>
      </c>
      <c r="F233" s="4">
        <f t="shared" si="27"/>
        <v>0</v>
      </c>
      <c r="G233" s="4">
        <v>0</v>
      </c>
      <c r="H233" s="4">
        <f t="shared" si="28"/>
        <v>0</v>
      </c>
      <c r="I233" s="39"/>
    </row>
    <row r="234" spans="1:9" ht="19.5" customHeight="1">
      <c r="A234" s="34">
        <v>9</v>
      </c>
      <c r="B234" s="48" t="s">
        <v>172</v>
      </c>
      <c r="C234" s="39" t="s">
        <v>9</v>
      </c>
      <c r="D234" s="39">
        <v>1</v>
      </c>
      <c r="E234" s="4">
        <v>0</v>
      </c>
      <c r="F234" s="4">
        <f t="shared" si="27"/>
        <v>0</v>
      </c>
      <c r="G234" s="4">
        <v>0</v>
      </c>
      <c r="H234" s="4">
        <f t="shared" si="28"/>
        <v>0</v>
      </c>
      <c r="I234" s="39"/>
    </row>
    <row r="235" spans="1:9" ht="19.5" customHeight="1">
      <c r="A235" s="34">
        <v>10</v>
      </c>
      <c r="B235" s="48" t="s">
        <v>159</v>
      </c>
      <c r="C235" s="39" t="s">
        <v>9</v>
      </c>
      <c r="D235" s="39">
        <v>1</v>
      </c>
      <c r="E235" s="4">
        <v>0</v>
      </c>
      <c r="F235" s="4">
        <f t="shared" si="27"/>
        <v>0</v>
      </c>
      <c r="G235" s="4">
        <v>0</v>
      </c>
      <c r="H235" s="4">
        <f t="shared" si="28"/>
        <v>0</v>
      </c>
      <c r="I235" s="39"/>
    </row>
    <row r="236" spans="1:9" ht="19.5" customHeight="1">
      <c r="A236" s="34">
        <v>11</v>
      </c>
      <c r="B236" s="48" t="s">
        <v>160</v>
      </c>
      <c r="C236" s="39" t="s">
        <v>9</v>
      </c>
      <c r="D236" s="39">
        <v>1</v>
      </c>
      <c r="E236" s="4"/>
      <c r="F236" s="4"/>
      <c r="G236" s="4">
        <v>0</v>
      </c>
      <c r="H236" s="4">
        <f t="shared" si="28"/>
        <v>0</v>
      </c>
      <c r="I236" s="39"/>
    </row>
    <row r="237" spans="1:9" ht="19.5" customHeight="1">
      <c r="A237" s="34">
        <v>12</v>
      </c>
      <c r="B237" s="48" t="s">
        <v>161</v>
      </c>
      <c r="C237" s="39" t="s">
        <v>9</v>
      </c>
      <c r="D237" s="39">
        <v>1</v>
      </c>
      <c r="E237" s="4"/>
      <c r="F237" s="4"/>
      <c r="G237" s="4">
        <v>0</v>
      </c>
      <c r="H237" s="4">
        <f t="shared" si="28"/>
        <v>0</v>
      </c>
      <c r="I237" s="39"/>
    </row>
    <row r="238" spans="1:9" ht="19.5" customHeight="1">
      <c r="A238" s="34">
        <v>13</v>
      </c>
      <c r="B238" s="48" t="s">
        <v>162</v>
      </c>
      <c r="C238" s="39"/>
      <c r="D238" s="39"/>
      <c r="E238" s="4"/>
      <c r="F238" s="4">
        <f>SUM(F226:F237)</f>
        <v>0</v>
      </c>
      <c r="G238" s="4"/>
      <c r="H238" s="4">
        <f>SUM(H226:H237)</f>
        <v>0</v>
      </c>
      <c r="I238" s="39"/>
    </row>
    <row r="239" spans="1:8" ht="23.25" customHeight="1">
      <c r="A239" s="34">
        <v>14</v>
      </c>
      <c r="B239" s="43" t="s">
        <v>163</v>
      </c>
      <c r="C239" s="15"/>
      <c r="D239" s="15"/>
      <c r="E239" s="44"/>
      <c r="F239" s="5"/>
      <c r="G239" s="45"/>
      <c r="H239" s="5">
        <f>F238+H238</f>
        <v>0</v>
      </c>
    </row>
    <row r="240" ht="34.5" customHeight="1"/>
    <row r="241" spans="1:8" ht="24" customHeight="1">
      <c r="A241" s="35" t="s">
        <v>200</v>
      </c>
      <c r="C241" s="34"/>
      <c r="D241" s="34"/>
      <c r="E241" s="34"/>
      <c r="F241" s="34"/>
      <c r="G241" s="36"/>
      <c r="H241" s="36"/>
    </row>
    <row r="242" spans="1:19" s="50" customFormat="1" ht="30" customHeight="1">
      <c r="A242" s="22" t="s">
        <v>77</v>
      </c>
      <c r="B242" s="22" t="s">
        <v>15</v>
      </c>
      <c r="C242" s="24" t="s">
        <v>6</v>
      </c>
      <c r="D242" s="22" t="s">
        <v>7</v>
      </c>
      <c r="E242" s="13" t="s">
        <v>10</v>
      </c>
      <c r="F242" s="22" t="s">
        <v>11</v>
      </c>
      <c r="G242" s="22" t="s">
        <v>12</v>
      </c>
      <c r="H242" s="22" t="s">
        <v>13</v>
      </c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</row>
    <row r="243" spans="1:9" ht="45" customHeight="1">
      <c r="A243" s="34">
        <v>1</v>
      </c>
      <c r="B243" s="47" t="s">
        <v>179</v>
      </c>
      <c r="C243" s="39" t="s">
        <v>9</v>
      </c>
      <c r="D243" s="39">
        <v>1</v>
      </c>
      <c r="E243" s="4">
        <v>0</v>
      </c>
      <c r="F243" s="4">
        <f>D243*E243</f>
        <v>0</v>
      </c>
      <c r="G243" s="4">
        <v>0</v>
      </c>
      <c r="H243" s="4">
        <f aca="true" t="shared" si="29" ref="H243:H249">D243*G243</f>
        <v>0</v>
      </c>
      <c r="I243" s="39"/>
    </row>
    <row r="244" spans="1:9" ht="19.5" customHeight="1">
      <c r="A244" s="34">
        <v>2</v>
      </c>
      <c r="B244" s="48" t="s">
        <v>180</v>
      </c>
      <c r="C244" s="39" t="s">
        <v>9</v>
      </c>
      <c r="D244" s="39">
        <v>1</v>
      </c>
      <c r="E244" s="4">
        <v>0</v>
      </c>
      <c r="F244" s="4">
        <f aca="true" t="shared" si="30" ref="F244:F253">D244*E244</f>
        <v>0</v>
      </c>
      <c r="G244" s="4">
        <v>0</v>
      </c>
      <c r="H244" s="4">
        <f t="shared" si="29"/>
        <v>0</v>
      </c>
      <c r="I244" s="39"/>
    </row>
    <row r="245" spans="1:9" ht="19.5" customHeight="1">
      <c r="A245" s="34">
        <v>3</v>
      </c>
      <c r="B245" s="48" t="s">
        <v>176</v>
      </c>
      <c r="C245" s="39" t="s">
        <v>9</v>
      </c>
      <c r="D245" s="39">
        <v>1</v>
      </c>
      <c r="E245" s="4">
        <v>0</v>
      </c>
      <c r="F245" s="4">
        <f t="shared" si="30"/>
        <v>0</v>
      </c>
      <c r="G245" s="4">
        <v>0</v>
      </c>
      <c r="H245" s="4">
        <f t="shared" si="29"/>
        <v>0</v>
      </c>
      <c r="I245" s="39"/>
    </row>
    <row r="246" spans="1:9" ht="19.5" customHeight="1">
      <c r="A246" s="34">
        <v>4</v>
      </c>
      <c r="B246" s="48" t="s">
        <v>142</v>
      </c>
      <c r="C246" s="39" t="s">
        <v>9</v>
      </c>
      <c r="D246" s="39">
        <v>1</v>
      </c>
      <c r="E246" s="4">
        <v>0</v>
      </c>
      <c r="F246" s="4">
        <f t="shared" si="30"/>
        <v>0</v>
      </c>
      <c r="G246" s="4">
        <v>0</v>
      </c>
      <c r="H246" s="4">
        <f t="shared" si="29"/>
        <v>0</v>
      </c>
      <c r="I246" s="39"/>
    </row>
    <row r="247" spans="1:9" ht="19.5" customHeight="1">
      <c r="A247" s="34">
        <v>5</v>
      </c>
      <c r="B247" s="48" t="s">
        <v>181</v>
      </c>
      <c r="C247" s="39" t="s">
        <v>9</v>
      </c>
      <c r="D247" s="39">
        <v>1</v>
      </c>
      <c r="E247" s="4">
        <v>0</v>
      </c>
      <c r="F247" s="4">
        <f t="shared" si="30"/>
        <v>0</v>
      </c>
      <c r="G247" s="4">
        <v>0</v>
      </c>
      <c r="H247" s="4">
        <f t="shared" si="29"/>
        <v>0</v>
      </c>
      <c r="I247" s="39"/>
    </row>
    <row r="248" spans="1:9" ht="19.5" customHeight="1">
      <c r="A248" s="34">
        <v>6</v>
      </c>
      <c r="B248" s="48" t="s">
        <v>183</v>
      </c>
      <c r="C248" s="39" t="s">
        <v>9</v>
      </c>
      <c r="D248" s="39">
        <v>1</v>
      </c>
      <c r="E248" s="4">
        <v>0</v>
      </c>
      <c r="F248" s="4">
        <f t="shared" si="30"/>
        <v>0</v>
      </c>
      <c r="G248" s="4">
        <v>0</v>
      </c>
      <c r="H248" s="4">
        <f t="shared" si="29"/>
        <v>0</v>
      </c>
      <c r="I248" s="39"/>
    </row>
    <row r="249" spans="1:9" ht="19.5" customHeight="1">
      <c r="A249" s="34">
        <v>7</v>
      </c>
      <c r="B249" s="48" t="s">
        <v>184</v>
      </c>
      <c r="C249" s="39" t="s">
        <v>9</v>
      </c>
      <c r="D249" s="39">
        <v>1</v>
      </c>
      <c r="E249" s="4">
        <v>0</v>
      </c>
      <c r="F249" s="4">
        <f t="shared" si="30"/>
        <v>0</v>
      </c>
      <c r="G249" s="4">
        <v>0</v>
      </c>
      <c r="H249" s="4">
        <f t="shared" si="29"/>
        <v>0</v>
      </c>
      <c r="I249" s="39"/>
    </row>
    <row r="250" spans="1:9" ht="19.5" customHeight="1">
      <c r="A250" s="34">
        <v>8</v>
      </c>
      <c r="B250" s="48" t="s">
        <v>152</v>
      </c>
      <c r="C250" s="39" t="s">
        <v>9</v>
      </c>
      <c r="D250" s="39">
        <v>0.5</v>
      </c>
      <c r="E250" s="4">
        <v>0</v>
      </c>
      <c r="F250" s="4">
        <f t="shared" si="30"/>
        <v>0</v>
      </c>
      <c r="G250" s="4">
        <v>0</v>
      </c>
      <c r="H250" s="4">
        <f aca="true" t="shared" si="31" ref="H250:H255">D250*G250</f>
        <v>0</v>
      </c>
      <c r="I250" s="39"/>
    </row>
    <row r="251" spans="1:9" ht="19.5" customHeight="1">
      <c r="A251" s="34">
        <v>9</v>
      </c>
      <c r="B251" s="48" t="s">
        <v>158</v>
      </c>
      <c r="C251" s="39" t="s">
        <v>9</v>
      </c>
      <c r="D251" s="39">
        <v>12</v>
      </c>
      <c r="E251" s="4">
        <v>0</v>
      </c>
      <c r="F251" s="4">
        <f t="shared" si="30"/>
        <v>0</v>
      </c>
      <c r="G251" s="4">
        <v>0</v>
      </c>
      <c r="H251" s="4">
        <f t="shared" si="31"/>
        <v>0</v>
      </c>
      <c r="I251" s="39"/>
    </row>
    <row r="252" spans="1:9" ht="19.5" customHeight="1">
      <c r="A252" s="34">
        <v>10</v>
      </c>
      <c r="B252" s="48" t="s">
        <v>172</v>
      </c>
      <c r="C252" s="39" t="s">
        <v>9</v>
      </c>
      <c r="D252" s="39">
        <v>1</v>
      </c>
      <c r="E252" s="4">
        <v>0</v>
      </c>
      <c r="F252" s="4">
        <f t="shared" si="30"/>
        <v>0</v>
      </c>
      <c r="G252" s="4">
        <v>0</v>
      </c>
      <c r="H252" s="4">
        <f t="shared" si="31"/>
        <v>0</v>
      </c>
      <c r="I252" s="39"/>
    </row>
    <row r="253" spans="1:9" ht="19.5" customHeight="1">
      <c r="A253" s="34">
        <v>11</v>
      </c>
      <c r="B253" s="48" t="s">
        <v>159</v>
      </c>
      <c r="C253" s="39" t="s">
        <v>9</v>
      </c>
      <c r="D253" s="39">
        <v>1</v>
      </c>
      <c r="E253" s="4">
        <v>0</v>
      </c>
      <c r="F253" s="4">
        <f t="shared" si="30"/>
        <v>0</v>
      </c>
      <c r="G253" s="4">
        <v>0</v>
      </c>
      <c r="H253" s="4">
        <f t="shared" si="31"/>
        <v>0</v>
      </c>
      <c r="I253" s="39"/>
    </row>
    <row r="254" spans="1:9" ht="19.5" customHeight="1">
      <c r="A254" s="34">
        <v>12</v>
      </c>
      <c r="B254" s="48" t="s">
        <v>160</v>
      </c>
      <c r="C254" s="39" t="s">
        <v>9</v>
      </c>
      <c r="D254" s="39">
        <v>1</v>
      </c>
      <c r="E254" s="4"/>
      <c r="F254" s="4"/>
      <c r="G254" s="4">
        <v>0</v>
      </c>
      <c r="H254" s="4">
        <f t="shared" si="31"/>
        <v>0</v>
      </c>
      <c r="I254" s="39"/>
    </row>
    <row r="255" spans="1:9" ht="19.5" customHeight="1">
      <c r="A255" s="34">
        <v>13</v>
      </c>
      <c r="B255" s="48" t="s">
        <v>161</v>
      </c>
      <c r="C255" s="39" t="s">
        <v>9</v>
      </c>
      <c r="D255" s="39">
        <v>1</v>
      </c>
      <c r="E255" s="4"/>
      <c r="F255" s="4"/>
      <c r="G255" s="4">
        <v>0</v>
      </c>
      <c r="H255" s="4">
        <f t="shared" si="31"/>
        <v>0</v>
      </c>
      <c r="I255" s="39"/>
    </row>
    <row r="256" spans="1:9" ht="19.5" customHeight="1">
      <c r="A256" s="34">
        <v>14</v>
      </c>
      <c r="B256" s="48" t="s">
        <v>162</v>
      </c>
      <c r="C256" s="39"/>
      <c r="D256" s="39"/>
      <c r="E256" s="4"/>
      <c r="F256" s="4">
        <f>SUM(F243:F255)</f>
        <v>0</v>
      </c>
      <c r="G256" s="4"/>
      <c r="H256" s="4">
        <f>SUM(H243:H255)</f>
        <v>0</v>
      </c>
      <c r="I256" s="39"/>
    </row>
    <row r="257" spans="1:8" ht="23.25" customHeight="1">
      <c r="A257" s="34">
        <v>15</v>
      </c>
      <c r="B257" s="43" t="s">
        <v>163</v>
      </c>
      <c r="C257" s="15"/>
      <c r="D257" s="15"/>
      <c r="E257" s="44"/>
      <c r="F257" s="5"/>
      <c r="G257" s="45"/>
      <c r="H257" s="5">
        <f>F256+H256</f>
        <v>0</v>
      </c>
    </row>
  </sheetData>
  <sheetProtection/>
  <mergeCells count="14">
    <mergeCell ref="C15:D15"/>
    <mergeCell ref="C16:D16"/>
    <mergeCell ref="C9:D9"/>
    <mergeCell ref="C10:D10"/>
    <mergeCell ref="C11:D11"/>
    <mergeCell ref="C12:D12"/>
    <mergeCell ref="C13:D13"/>
    <mergeCell ref="C14:D14"/>
    <mergeCell ref="C7:D7"/>
    <mergeCell ref="C8:D8"/>
    <mergeCell ref="C3:D3"/>
    <mergeCell ref="C4:D4"/>
    <mergeCell ref="C5:D5"/>
    <mergeCell ref="C6:D6"/>
  </mergeCells>
  <printOptions/>
  <pageMargins left="0.5905511811023623" right="0.3937007874015748" top="0.7874015748031497" bottom="0.5905511811023623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Jaromir</cp:lastModifiedBy>
  <cp:lastPrinted>2017-03-29T08:05:27Z</cp:lastPrinted>
  <dcterms:created xsi:type="dcterms:W3CDTF">2000-04-10T14:39:23Z</dcterms:created>
  <dcterms:modified xsi:type="dcterms:W3CDTF">2017-03-29T08:10:08Z</dcterms:modified>
  <cp:category/>
  <cp:version/>
  <cp:contentType/>
  <cp:contentStatus/>
</cp:coreProperties>
</file>