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kapitulace" sheetId="1" r:id="rId1"/>
    <sheet name="Rozpočet" sheetId="2" r:id="rId2"/>
  </sheets>
  <definedNames>
    <definedName name="_1Excel_BuiltIn_Print_Area_2_1">"#REF!"</definedName>
    <definedName name="_2Excel_BuiltIn_Print_Titles_2_1">"#REF!"</definedName>
    <definedName name="_BPK1">#N/A</definedName>
    <definedName name="_BPK2">#N/A</definedName>
    <definedName name="_BPK3">#N/A</definedName>
    <definedName name="_xlnm.Print_Titles_2">'Rozpočet'!$1:$5</definedName>
    <definedName name="cisloobjektu">#N/A</definedName>
    <definedName name="cislostavby">#N/A</definedName>
    <definedName name="Datum">#N/A</definedName>
    <definedName name="Dil">"#REF!"</definedName>
    <definedName name="Dodavka">"#REF!"</definedName>
    <definedName name="Dodavka0">#N/A</definedName>
    <definedName name="Excel_BuiltIn_Print_Area_2">'Rozpočet'!$A$1:$D$5</definedName>
    <definedName name="HSV">"#REF!"</definedName>
    <definedName name="HSV0">#N/A</definedName>
    <definedName name="HZS">"#REF!"</definedName>
    <definedName name="HZS0">#N/A</definedName>
    <definedName name="JKSO">#N/A</definedName>
    <definedName name="MJ">#N/A</definedName>
    <definedName name="Mont">"#REF!"</definedName>
    <definedName name="Montaz0">#N/A</definedName>
    <definedName name="NazevDilu">"#REF!"</definedName>
    <definedName name="nazevobjektu">#N/A</definedName>
    <definedName name="nazevstavby">#N/A</definedName>
    <definedName name="_xlnm.Print_Titles" localSheetId="1">'Rozpočet'!$1:$5</definedName>
    <definedName name="Objednatel">#N/A</definedName>
    <definedName name="PocetMJ">#N/A</definedName>
    <definedName name="Poznamka">#N/A</definedName>
    <definedName name="Projektant">#N/A</definedName>
    <definedName name="PSV">"#REF!"</definedName>
    <definedName name="PSV0">#N/A</definedName>
    <definedName name="SloupecCC">'Rozpočet'!#REF!</definedName>
    <definedName name="SloupecCisloPol">'Rozpočet'!#REF!</definedName>
    <definedName name="SloupecJC">'Rozpočet'!#REF!</definedName>
    <definedName name="SloupecMJ">'Rozpočet'!#REF!</definedName>
    <definedName name="SloupecMnozstvi">'Rozpočet'!#REF!</definedName>
    <definedName name="SloupecNazPol">'Rozpočet'!#REF!</definedName>
    <definedName name="SloupecPC">'Rozpočet'!#REF!</definedName>
    <definedName name="Typ">#N/A</definedName>
    <definedName name="VRN">"#REF!"</definedName>
    <definedName name="VRNKc">"#REF!"</definedName>
    <definedName name="VRNnazev">"#REF!"</definedName>
    <definedName name="VRNproc">"#REF!"</definedName>
    <definedName name="VRNzakl">"#REF!"</definedName>
    <definedName name="Zakazka">#N/A</definedName>
    <definedName name="Zaklad22">#N/A</definedName>
    <definedName name="Zaklad5">#N/A</definedName>
    <definedName name="Zhotovitel">#N/A</definedName>
  </definedNames>
  <calcPr fullCalcOnLoad="1"/>
</workbook>
</file>

<file path=xl/sharedStrings.xml><?xml version="1.0" encoding="utf-8"?>
<sst xmlns="http://schemas.openxmlformats.org/spreadsheetml/2006/main" count="163" uniqueCount="66">
  <si>
    <t>Rekapitulace</t>
  </si>
  <si>
    <t>Stavba :</t>
  </si>
  <si>
    <t>Místo :</t>
  </si>
  <si>
    <t>Objekt</t>
  </si>
  <si>
    <t>Cena bez DPH</t>
  </si>
  <si>
    <t>Celkem bez DPH</t>
  </si>
  <si>
    <t>kpl</t>
  </si>
  <si>
    <t>m3</t>
  </si>
  <si>
    <t>m</t>
  </si>
  <si>
    <t>Splašková kanalizace a ČSOV</t>
  </si>
  <si>
    <t>Liberec, Proboštská ul.</t>
  </si>
  <si>
    <t>Kanalizační přípojka "1" - č.p.268</t>
  </si>
  <si>
    <t>Odstranění betonové stropní desky starého septiku</t>
  </si>
  <si>
    <t>Vývoz septiku na ČOV Liberec, případně odvoz na sběrný dvůr</t>
  </si>
  <si>
    <t>Sanace septiku</t>
  </si>
  <si>
    <t>Montáž potrubí PVC</t>
  </si>
  <si>
    <t>Napojení na stávající kanalizaci z bytového domu</t>
  </si>
  <si>
    <t>Revizní šachta plastová pr. DN400, poklop teleskop B125</t>
  </si>
  <si>
    <t>Montáž plastových revizních šachet</t>
  </si>
  <si>
    <t>kus</t>
  </si>
  <si>
    <t>t</t>
  </si>
  <si>
    <t>Obsyp potrubí recyklátem betonovým, nebo cihlovým 0/8</t>
  </si>
  <si>
    <t>Zásyp rýh se zhutněním po vrstvách</t>
  </si>
  <si>
    <t>Zásyp s hutněním starého septiku</t>
  </si>
  <si>
    <t>Kanalizační přípojka "2" - č.p.267</t>
  </si>
  <si>
    <t>Přebytečný výkopek do septiku</t>
  </si>
  <si>
    <t>Společná kanalizace a ČSOV</t>
  </si>
  <si>
    <t>Terénní úpravy po výkopech</t>
  </si>
  <si>
    <t>m2</t>
  </si>
  <si>
    <t>Výkop jámy pro ČSOV</t>
  </si>
  <si>
    <t>Elektro přípojka</t>
  </si>
  <si>
    <t>Rozvaděč s montáží</t>
  </si>
  <si>
    <t>Betonová deska pod ČSOV</t>
  </si>
  <si>
    <t>Obetonování ČSOV</t>
  </si>
  <si>
    <t>Bednění pro obetonování ČSOV</t>
  </si>
  <si>
    <t>Zásyp jam okolo ČSOV</t>
  </si>
  <si>
    <t>Případný odvoz na skládku vč. skládkovného</t>
  </si>
  <si>
    <t>ČSOV vč. vystrojení</t>
  </si>
  <si>
    <t>Geodetické zaměření</t>
  </si>
  <si>
    <t>Společný výtlak a napojení na SČVaK</t>
  </si>
  <si>
    <t>Výkop rýh š. 800mm horniny tř. 1-4, pr. hloubka 1,5m</t>
  </si>
  <si>
    <t>Výkop rýh š. 800mm horniny tř. 1-4, pr. hloubka 1,25m</t>
  </si>
  <si>
    <t>Montáž potrubí HDPE d90 se svařováním</t>
  </si>
  <si>
    <t>Potrubí HDPE d 90x5,4, PN10</t>
  </si>
  <si>
    <t>Obsyp potrubí pískem 0/8</t>
  </si>
  <si>
    <t>Montáž potrubí KT DN200</t>
  </si>
  <si>
    <t>Napojení na stávající kanalizaci SČVaK</t>
  </si>
  <si>
    <t>Vyhledávací vodič</t>
  </si>
  <si>
    <t>Výstražná folie - hnědá</t>
  </si>
  <si>
    <t xml:space="preserve">Poznámky: </t>
  </si>
  <si>
    <t>-</t>
  </si>
  <si>
    <t>Výtlak a gravitační kanalizace jsou počítány na hloubku 1,5m - změna oproti projektu</t>
  </si>
  <si>
    <t xml:space="preserve">Dle pročtení Technické zprávy a navrhujeme změnu hloubky ČSOV z 4,75 m na 4 m (dle výtoku z bytových domů </t>
  </si>
  <si>
    <t>a dodržení spádu potrubí 2% by to mělo v pohodě vyjít - změna oproti projektu</t>
  </si>
  <si>
    <t>Revizní šachty jsme změnili na plastové - změna oproti projektu</t>
  </si>
  <si>
    <t>Potrubí PVC KG Sn8</t>
  </si>
  <si>
    <t>Tlaková zkouška potrubí</t>
  </si>
  <si>
    <t>Zkoušky těsnosti potrubí</t>
  </si>
  <si>
    <t>Potrubí kanalizace jsme změnili plastové PVC KG Sn8 - změna oproti projektu</t>
  </si>
  <si>
    <t>Kanalizační přípojka "1", č.268</t>
  </si>
  <si>
    <t>Kanalizační přípojka "2", č.267</t>
  </si>
  <si>
    <t>Město Liberec</t>
  </si>
  <si>
    <t>SVJ Proboštská 267, Liberec</t>
  </si>
  <si>
    <t>Plus Rezerva 10%</t>
  </si>
  <si>
    <t>tyto poznámky udělal Samek</t>
  </si>
  <si>
    <t>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</si>
</sst>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\ &quot;Kč&quot;"/>
    <numFmt numFmtId="166" formatCode="#,##0\ _K_č"/>
  </numFmts>
  <fonts count="52">
    <font>
      <sz val="10"/>
      <name val="Arial"/>
      <family val="2"/>
    </font>
    <font>
      <sz val="10"/>
      <name val="Arial CE"/>
      <family val="2"/>
    </font>
    <font>
      <b/>
      <sz val="15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46" applyFont="1" applyFill="1" applyBorder="1">
      <alignment/>
      <protection/>
    </xf>
    <xf numFmtId="0" fontId="1" fillId="0" borderId="11" xfId="46" applyFill="1" applyBorder="1">
      <alignment/>
      <protection/>
    </xf>
    <xf numFmtId="0" fontId="3" fillId="0" borderId="12" xfId="46" applyFont="1" applyFill="1" applyBorder="1">
      <alignment/>
      <protection/>
    </xf>
    <xf numFmtId="0" fontId="1" fillId="0" borderId="13" xfId="46" applyFill="1" applyBorder="1" applyAlignment="1">
      <alignment horizontal="center" shrinkToFit="1"/>
      <protection/>
    </xf>
    <xf numFmtId="0" fontId="4" fillId="0" borderId="0" xfId="46" applyFont="1" applyFill="1">
      <alignment/>
      <protection/>
    </xf>
    <xf numFmtId="0" fontId="1" fillId="0" borderId="0" xfId="46" applyFont="1" applyFill="1">
      <alignment/>
      <protection/>
    </xf>
    <xf numFmtId="0" fontId="1" fillId="0" borderId="0" xfId="46" applyFill="1" applyAlignment="1">
      <alignment/>
      <protection/>
    </xf>
    <xf numFmtId="0" fontId="1" fillId="0" borderId="0" xfId="46">
      <alignment/>
      <protection/>
    </xf>
    <xf numFmtId="0" fontId="1" fillId="0" borderId="0" xfId="46" applyFill="1">
      <alignment/>
      <protection/>
    </xf>
    <xf numFmtId="0" fontId="7" fillId="0" borderId="0" xfId="46" applyFont="1" applyFill="1" applyAlignment="1">
      <alignment horizontal="center"/>
      <protection/>
    </xf>
    <xf numFmtId="0" fontId="8" fillId="0" borderId="0" xfId="46" applyFont="1" applyFill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5" fontId="12" fillId="0" borderId="16" xfId="46" applyNumberFormat="1" applyFont="1" applyFill="1" applyBorder="1" applyAlignment="1">
      <alignment horizontal="right"/>
      <protection/>
    </xf>
    <xf numFmtId="0" fontId="12" fillId="0" borderId="17" xfId="46" applyFont="1" applyFill="1" applyBorder="1" applyAlignment="1">
      <alignment horizontal="left"/>
      <protection/>
    </xf>
    <xf numFmtId="164" fontId="12" fillId="0" borderId="16" xfId="46" applyNumberFormat="1" applyFont="1" applyFill="1" applyBorder="1" applyAlignment="1">
      <alignment horizontal="right"/>
      <protection/>
    </xf>
    <xf numFmtId="0" fontId="12" fillId="0" borderId="18" xfId="46" applyFont="1" applyFill="1" applyBorder="1" applyAlignment="1">
      <alignment horizontal="left"/>
      <protection/>
    </xf>
    <xf numFmtId="0" fontId="5" fillId="0" borderId="18" xfId="0" applyFont="1" applyBorder="1" applyAlignment="1">
      <alignment/>
    </xf>
    <xf numFmtId="165" fontId="5" fillId="0" borderId="16" xfId="46" applyNumberFormat="1" applyFont="1" applyFill="1" applyBorder="1" applyAlignment="1">
      <alignment horizontal="right"/>
      <protection/>
    </xf>
    <xf numFmtId="49" fontId="12" fillId="0" borderId="19" xfId="46" applyNumberFormat="1" applyFont="1" applyFill="1" applyBorder="1" applyAlignment="1">
      <alignment horizontal="right"/>
      <protection/>
    </xf>
    <xf numFmtId="0" fontId="3" fillId="0" borderId="20" xfId="46" applyFont="1" applyFill="1" applyBorder="1">
      <alignment/>
      <protection/>
    </xf>
    <xf numFmtId="0" fontId="3" fillId="0" borderId="21" xfId="46" applyFont="1" applyFill="1" applyBorder="1">
      <alignment/>
      <protection/>
    </xf>
    <xf numFmtId="49" fontId="1" fillId="0" borderId="22" xfId="46" applyNumberFormat="1" applyFont="1" applyFill="1" applyBorder="1" applyAlignment="1">
      <alignment horizontal="center" shrinkToFit="1"/>
      <protection/>
    </xf>
    <xf numFmtId="49" fontId="1" fillId="0" borderId="14" xfId="46" applyNumberFormat="1" applyFont="1" applyFill="1" applyBorder="1" applyAlignment="1">
      <alignment horizontal="center" shrinkToFit="1"/>
      <protection/>
    </xf>
    <xf numFmtId="164" fontId="1" fillId="0" borderId="22" xfId="46" applyNumberFormat="1" applyFont="1" applyFill="1" applyBorder="1" applyAlignment="1">
      <alignment horizontal="right"/>
      <protection/>
    </xf>
    <xf numFmtId="164" fontId="1" fillId="0" borderId="14" xfId="46" applyNumberFormat="1" applyFont="1" applyFill="1" applyBorder="1" applyAlignment="1">
      <alignment horizontal="right"/>
      <protection/>
    </xf>
    <xf numFmtId="164" fontId="1" fillId="0" borderId="22" xfId="46" applyNumberFormat="1" applyFont="1" applyFill="1" applyBorder="1">
      <alignment/>
      <protection/>
    </xf>
    <xf numFmtId="164" fontId="1" fillId="0" borderId="14" xfId="46" applyNumberFormat="1" applyFont="1" applyFill="1" applyBorder="1">
      <alignment/>
      <protection/>
    </xf>
    <xf numFmtId="164" fontId="1" fillId="0" borderId="15" xfId="46" applyNumberFormat="1" applyFont="1" applyFill="1" applyBorder="1">
      <alignment/>
      <protection/>
    </xf>
    <xf numFmtId="164" fontId="1" fillId="0" borderId="15" xfId="46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164" fontId="1" fillId="0" borderId="23" xfId="46" applyNumberFormat="1" applyFont="1" applyFill="1" applyBorder="1" applyAlignment="1">
      <alignment horizontal="right"/>
      <protection/>
    </xf>
    <xf numFmtId="164" fontId="1" fillId="0" borderId="23" xfId="46" applyNumberFormat="1" applyFont="1" applyFill="1" applyBorder="1">
      <alignment/>
      <protection/>
    </xf>
    <xf numFmtId="2" fontId="1" fillId="0" borderId="15" xfId="0" applyNumberFormat="1" applyFont="1" applyBorder="1" applyAlignment="1">
      <alignment/>
    </xf>
    <xf numFmtId="2" fontId="1" fillId="0" borderId="22" xfId="46" applyNumberFormat="1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 horizontal="left"/>
    </xf>
    <xf numFmtId="2" fontId="1" fillId="0" borderId="14" xfId="46" applyNumberFormat="1" applyFont="1" applyFill="1" applyBorder="1" applyAlignment="1">
      <alignment horizontal="right"/>
      <protection/>
    </xf>
    <xf numFmtId="2" fontId="1" fillId="0" borderId="14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3" xfId="0" applyNumberFormat="1" applyFont="1" applyBorder="1" applyAlignment="1">
      <alignment/>
    </xf>
    <xf numFmtId="0" fontId="15" fillId="0" borderId="0" xfId="46" applyFont="1">
      <alignment/>
      <protection/>
    </xf>
    <xf numFmtId="0" fontId="16" fillId="0" borderId="0" xfId="0" applyFont="1" applyAlignment="1">
      <alignment/>
    </xf>
    <xf numFmtId="0" fontId="5" fillId="0" borderId="24" xfId="46" applyFont="1" applyFill="1" applyBorder="1" applyAlignment="1">
      <alignment horizontal="left"/>
      <protection/>
    </xf>
    <xf numFmtId="49" fontId="5" fillId="0" borderId="25" xfId="46" applyNumberFormat="1" applyFont="1" applyFill="1" applyBorder="1" applyAlignment="1">
      <alignment horizontal="left"/>
      <protection/>
    </xf>
    <xf numFmtId="0" fontId="17" fillId="0" borderId="0" xfId="46" applyFont="1" applyFill="1">
      <alignment/>
      <protection/>
    </xf>
    <xf numFmtId="0" fontId="5" fillId="0" borderId="0" xfId="46" applyFont="1" applyFill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26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164" fontId="14" fillId="0" borderId="0" xfId="46" applyNumberFormat="1" applyFont="1" applyFill="1" applyBorder="1" applyAlignment="1">
      <alignment horizontal="right"/>
      <protection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7" xfId="46" applyFont="1" applyFill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49" fontId="1" fillId="0" borderId="28" xfId="4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28575</xdr:rowOff>
    </xdr:from>
    <xdr:to>
      <xdr:col>1</xdr:col>
      <xdr:colOff>3200400</xdr:colOff>
      <xdr:row>0</xdr:row>
      <xdr:rowOff>495300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zoomScalePageLayoutView="0" workbookViewId="0" topLeftCell="A1">
      <selection activeCell="E13" sqref="E13"/>
    </sheetView>
  </sheetViews>
  <sheetFormatPr defaultColWidth="9.28125" defaultRowHeight="12.75"/>
  <cols>
    <col min="1" max="2" width="48.57421875" style="0" customWidth="1"/>
    <col min="3" max="3" width="9.28125" style="0" customWidth="1"/>
    <col min="4" max="4" width="10.421875" style="0" bestFit="1" customWidth="1"/>
  </cols>
  <sheetData>
    <row r="1" spans="1:3" ht="42.75" customHeight="1" thickBot="1">
      <c r="A1" s="1" t="s">
        <v>0</v>
      </c>
      <c r="B1" s="58"/>
      <c r="C1" s="58"/>
    </row>
    <row r="2" spans="1:3" ht="13.5" thickTop="1">
      <c r="A2" s="59" t="s">
        <v>1</v>
      </c>
      <c r="B2" s="35" t="s">
        <v>9</v>
      </c>
      <c r="C2" s="58"/>
    </row>
    <row r="3" spans="1:3" ht="12.75" customHeight="1" thickBot="1">
      <c r="A3" s="60" t="s">
        <v>2</v>
      </c>
      <c r="B3" s="36" t="s">
        <v>10</v>
      </c>
      <c r="C3" s="58"/>
    </row>
    <row r="4" spans="1:3" ht="14.25" thickBot="1" thickTop="1">
      <c r="A4" s="61"/>
      <c r="B4" s="62"/>
      <c r="C4" s="58"/>
    </row>
    <row r="5" spans="1:2" s="27" customFormat="1" ht="18" customHeight="1" thickBot="1">
      <c r="A5" s="29" t="s">
        <v>3</v>
      </c>
      <c r="B5" s="34" t="s">
        <v>4</v>
      </c>
    </row>
    <row r="6" spans="1:2" s="27" customFormat="1" ht="18" customHeight="1" thickBot="1">
      <c r="A6" s="32" t="s">
        <v>59</v>
      </c>
      <c r="B6" s="33">
        <f>Rozpočet!F23</f>
        <v>0</v>
      </c>
    </row>
    <row r="7" spans="1:2" s="27" customFormat="1" ht="18" customHeight="1" thickBot="1">
      <c r="A7" s="32" t="s">
        <v>60</v>
      </c>
      <c r="B7" s="33">
        <f>Rozpočet!F42</f>
        <v>0</v>
      </c>
    </row>
    <row r="8" spans="1:2" s="27" customFormat="1" ht="18" customHeight="1" thickBot="1">
      <c r="A8" s="32" t="s">
        <v>26</v>
      </c>
      <c r="B8" s="33">
        <f>Rozpočet!F66</f>
        <v>0</v>
      </c>
    </row>
    <row r="9" spans="1:2" s="27" customFormat="1" ht="18" customHeight="1" thickBot="1">
      <c r="A9" s="32" t="s">
        <v>39</v>
      </c>
      <c r="B9" s="33">
        <f>Rozpočet!F84</f>
        <v>0</v>
      </c>
    </row>
    <row r="10" spans="1:2" s="27" customFormat="1" ht="18" customHeight="1" thickBot="1">
      <c r="A10" s="26"/>
      <c r="B10" s="28"/>
    </row>
    <row r="11" spans="1:2" s="27" customFormat="1" ht="18" customHeight="1" thickBot="1">
      <c r="A11" s="31" t="s">
        <v>5</v>
      </c>
      <c r="B11" s="30">
        <f>SUM(B6:B9)</f>
        <v>0</v>
      </c>
    </row>
    <row r="12" spans="1:3" ht="12.75">
      <c r="A12" s="58"/>
      <c r="B12" s="58"/>
      <c r="C12" s="58"/>
    </row>
    <row r="14" ht="12.75">
      <c r="A14" s="66" t="s">
        <v>64</v>
      </c>
    </row>
    <row r="15" spans="1:2" ht="12.75">
      <c r="A15" s="67" t="s">
        <v>61</v>
      </c>
      <c r="B15" s="68">
        <f>B6+0.5*B8+0.5*B9</f>
        <v>0</v>
      </c>
    </row>
    <row r="16" spans="1:2" ht="12.75">
      <c r="A16" s="66" t="s">
        <v>62</v>
      </c>
      <c r="B16" s="65">
        <f>B7+0.5*B8+0.5*B9</f>
        <v>0</v>
      </c>
    </row>
    <row r="17" spans="2:4" ht="12.75">
      <c r="B17" s="63">
        <f>SUM(B15:B16)</f>
        <v>0</v>
      </c>
      <c r="D17" s="63"/>
    </row>
    <row r="18" spans="1:4" ht="12.75">
      <c r="A18" s="64" t="s">
        <v>63</v>
      </c>
      <c r="B18" s="63">
        <f>B17*1.1</f>
        <v>0</v>
      </c>
      <c r="D18" s="63"/>
    </row>
  </sheetData>
  <sheetProtection selectLockedCells="1" selectUnlockedCells="1"/>
  <printOptions/>
  <pageMargins left="0.3937007874015748" right="0.3937007874015748" top="1.1811023622047245" bottom="1.968503937007874" header="0.7874015748031497" footer="0.7874015748031497"/>
  <pageSetup horizontalDpi="300" verticalDpi="300" orientation="portrait" paperSize="9" r:id="rId2"/>
  <headerFooter alignWithMargins="0">
    <oddHeader>&amp;C&amp;"Cambria,Běžné"&amp;20Brabec Liberec s.r.o.</oddHeader>
    <oddFooter xml:space="preserve">&amp;L&amp;"Calibri,Obyčejné"&amp;12Nádražní 93,  463 31,  Chrastava 
Mobil: 602 189 024
Mobil: 728 460 066
Email: info@brabec-liberec.cz&amp;R&amp;"Arial CE,Obyčejné"IČO: 04556453 
Obchodní rejstřík vedený u
 Krajského soudu v Ústí nad
 Labem oddíl C, vložka č.36493
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showGridLines="0" showZeros="0" tabSelected="1" zoomScalePageLayoutView="0" workbookViewId="0" topLeftCell="A52">
      <selection activeCell="L9" sqref="L9"/>
    </sheetView>
  </sheetViews>
  <sheetFormatPr defaultColWidth="9.140625" defaultRowHeight="12.75"/>
  <cols>
    <col min="1" max="1" width="3.8515625" style="9" customWidth="1"/>
    <col min="2" max="2" width="8.57421875" style="9" customWidth="1"/>
    <col min="3" max="3" width="40.140625" style="9" customWidth="1"/>
    <col min="4" max="4" width="9.8515625" style="9" customWidth="1"/>
    <col min="5" max="5" width="9.140625" style="9" customWidth="1"/>
    <col min="6" max="6" width="13.00390625" style="9" customWidth="1"/>
    <col min="7" max="7" width="14.7109375" style="9" customWidth="1"/>
    <col min="8" max="16384" width="9.140625" style="9" customWidth="1"/>
  </cols>
  <sheetData>
    <row r="1" spans="1:7" ht="15.75">
      <c r="A1" s="74" t="s">
        <v>65</v>
      </c>
      <c r="B1" s="74"/>
      <c r="C1" s="74"/>
      <c r="D1" s="74"/>
      <c r="E1" s="74"/>
      <c r="F1" s="74"/>
      <c r="G1" s="74"/>
    </row>
    <row r="2" spans="1:4" ht="24" customHeight="1" thickBot="1">
      <c r="A2" s="10"/>
      <c r="B2" s="11"/>
      <c r="C2" s="12"/>
      <c r="D2" s="12"/>
    </row>
    <row r="3" spans="1:7" ht="13.5" thickTop="1">
      <c r="A3" s="73" t="s">
        <v>1</v>
      </c>
      <c r="B3" s="73"/>
      <c r="C3" s="2" t="s">
        <v>9</v>
      </c>
      <c r="D3" s="2"/>
      <c r="E3" s="2"/>
      <c r="F3" s="2"/>
      <c r="G3" s="3"/>
    </row>
    <row r="4" spans="1:7" ht="13.5" thickBot="1">
      <c r="A4" s="75" t="s">
        <v>2</v>
      </c>
      <c r="B4" s="75"/>
      <c r="C4" s="4" t="s">
        <v>10</v>
      </c>
      <c r="D4" s="4"/>
      <c r="E4" s="4"/>
      <c r="F4" s="4"/>
      <c r="G4" s="5"/>
    </row>
    <row r="5" spans="1:4" ht="13.5" thickTop="1">
      <c r="A5" s="6"/>
      <c r="B5" s="7"/>
      <c r="C5" s="7"/>
      <c r="D5" s="8"/>
    </row>
    <row r="6" spans="1:14" ht="12.75">
      <c r="A6" s="13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</row>
    <row r="7" spans="1:14" ht="13.5" thickBot="1">
      <c r="A7" s="15" t="s">
        <v>11</v>
      </c>
      <c r="B7" s="16"/>
      <c r="C7" s="16"/>
      <c r="D7" s="17"/>
      <c r="E7" s="17"/>
      <c r="F7" s="16"/>
      <c r="G7" s="16"/>
      <c r="H7" s="14"/>
      <c r="I7" s="14"/>
      <c r="J7" s="14"/>
      <c r="K7" s="14"/>
      <c r="L7" s="14"/>
      <c r="M7" s="14"/>
      <c r="N7" s="14"/>
    </row>
    <row r="8" spans="1:14" ht="12.75">
      <c r="A8" s="72" t="s">
        <v>12</v>
      </c>
      <c r="B8" s="72"/>
      <c r="C8" s="72"/>
      <c r="D8" s="37" t="s">
        <v>6</v>
      </c>
      <c r="E8" s="50">
        <v>1</v>
      </c>
      <c r="F8" s="39"/>
      <c r="G8" s="41"/>
      <c r="H8" s="18"/>
      <c r="I8" s="18"/>
      <c r="J8" s="18"/>
      <c r="K8" s="18"/>
      <c r="L8" s="18"/>
      <c r="M8" s="18"/>
      <c r="N8" s="18"/>
    </row>
    <row r="9" spans="1:14" ht="12.75">
      <c r="A9" s="71" t="s">
        <v>13</v>
      </c>
      <c r="B9" s="71"/>
      <c r="C9" s="71"/>
      <c r="D9" s="38" t="s">
        <v>6</v>
      </c>
      <c r="E9" s="52">
        <v>1</v>
      </c>
      <c r="F9" s="40">
        <v>0</v>
      </c>
      <c r="G9" s="42">
        <f>E9*F9</f>
        <v>0</v>
      </c>
      <c r="H9" s="18"/>
      <c r="I9" s="18"/>
      <c r="J9" s="18"/>
      <c r="K9" s="18"/>
      <c r="L9" s="18"/>
      <c r="M9" s="18"/>
      <c r="N9" s="18"/>
    </row>
    <row r="10" spans="1:14" ht="12.75">
      <c r="A10" s="71" t="s">
        <v>14</v>
      </c>
      <c r="B10" s="71"/>
      <c r="C10" s="71"/>
      <c r="D10" s="38" t="s">
        <v>6</v>
      </c>
      <c r="E10" s="52">
        <v>1</v>
      </c>
      <c r="F10" s="40"/>
      <c r="G10" s="42"/>
      <c r="H10" s="18"/>
      <c r="I10" s="18"/>
      <c r="J10" s="18"/>
      <c r="K10" s="18"/>
      <c r="L10" s="18"/>
      <c r="M10" s="18"/>
      <c r="N10" s="18"/>
    </row>
    <row r="11" spans="1:14" ht="12.75">
      <c r="A11" s="71" t="s">
        <v>23</v>
      </c>
      <c r="B11" s="71"/>
      <c r="C11" s="71"/>
      <c r="D11" s="38" t="s">
        <v>7</v>
      </c>
      <c r="E11" s="52">
        <v>0</v>
      </c>
      <c r="F11" s="40"/>
      <c r="G11" s="42">
        <f>E11*F11</f>
        <v>0</v>
      </c>
      <c r="H11" s="18"/>
      <c r="I11" s="18"/>
      <c r="J11" s="18"/>
      <c r="K11" s="18"/>
      <c r="L11" s="18"/>
      <c r="M11" s="18"/>
      <c r="N11" s="18"/>
    </row>
    <row r="12" spans="1:14" ht="12.75">
      <c r="A12" s="71" t="s">
        <v>41</v>
      </c>
      <c r="B12" s="71"/>
      <c r="C12" s="71"/>
      <c r="D12" s="38" t="s">
        <v>7</v>
      </c>
      <c r="E12" s="52">
        <v>21</v>
      </c>
      <c r="F12" s="40"/>
      <c r="G12" s="42">
        <f>E12*F12</f>
        <v>0</v>
      </c>
      <c r="H12" s="18"/>
      <c r="I12" s="18"/>
      <c r="J12" s="18"/>
      <c r="K12" s="18"/>
      <c r="L12" s="18"/>
      <c r="M12" s="18"/>
      <c r="N12" s="18"/>
    </row>
    <row r="13" spans="1:14" ht="12.75">
      <c r="A13" s="71" t="s">
        <v>15</v>
      </c>
      <c r="B13" s="71"/>
      <c r="C13" s="71"/>
      <c r="D13" s="23" t="s">
        <v>8</v>
      </c>
      <c r="E13" s="53">
        <v>21</v>
      </c>
      <c r="F13" s="40"/>
      <c r="G13" s="42">
        <f aca="true" t="shared" si="0" ref="G13:G21">E13*F13</f>
        <v>0</v>
      </c>
      <c r="H13" s="18"/>
      <c r="I13" s="18"/>
      <c r="J13" s="18"/>
      <c r="K13" s="18"/>
      <c r="L13" s="18"/>
      <c r="M13" s="18"/>
      <c r="N13" s="18"/>
    </row>
    <row r="14" spans="1:14" ht="12.75">
      <c r="A14" s="71" t="s">
        <v>55</v>
      </c>
      <c r="B14" s="71"/>
      <c r="C14" s="71"/>
      <c r="D14" s="23" t="s">
        <v>8</v>
      </c>
      <c r="E14" s="53">
        <v>21</v>
      </c>
      <c r="F14" s="40"/>
      <c r="G14" s="42">
        <f t="shared" si="0"/>
        <v>0</v>
      </c>
      <c r="H14" s="18"/>
      <c r="I14" s="18"/>
      <c r="J14" s="18"/>
      <c r="K14" s="18"/>
      <c r="L14" s="18"/>
      <c r="M14" s="18"/>
      <c r="N14" s="18"/>
    </row>
    <row r="15" spans="1:14" ht="12.75">
      <c r="A15" s="71" t="s">
        <v>16</v>
      </c>
      <c r="B15" s="71"/>
      <c r="C15" s="71"/>
      <c r="D15" s="23" t="s">
        <v>6</v>
      </c>
      <c r="E15" s="53">
        <v>1</v>
      </c>
      <c r="F15" s="40"/>
      <c r="G15" s="42">
        <f t="shared" si="0"/>
        <v>0</v>
      </c>
      <c r="H15" s="18"/>
      <c r="I15" s="18"/>
      <c r="J15" s="18"/>
      <c r="K15" s="18"/>
      <c r="L15" s="18"/>
      <c r="M15" s="18"/>
      <c r="N15" s="18"/>
    </row>
    <row r="16" spans="1:14" ht="12.75">
      <c r="A16" s="71" t="s">
        <v>18</v>
      </c>
      <c r="B16" s="71"/>
      <c r="C16" s="71"/>
      <c r="D16" s="24" t="s">
        <v>19</v>
      </c>
      <c r="E16" s="54">
        <v>2</v>
      </c>
      <c r="F16" s="40"/>
      <c r="G16" s="42">
        <f t="shared" si="0"/>
        <v>0</v>
      </c>
      <c r="H16" s="18"/>
      <c r="I16" s="18"/>
      <c r="J16" s="18"/>
      <c r="K16" s="18"/>
      <c r="L16" s="18"/>
      <c r="M16" s="18"/>
      <c r="N16" s="18"/>
    </row>
    <row r="17" spans="1:14" ht="12.75">
      <c r="A17" s="71" t="s">
        <v>17</v>
      </c>
      <c r="B17" s="71"/>
      <c r="C17" s="71"/>
      <c r="D17" s="24" t="s">
        <v>19</v>
      </c>
      <c r="E17" s="54">
        <v>2</v>
      </c>
      <c r="F17" s="40"/>
      <c r="G17" s="42">
        <f>E17*F17</f>
        <v>0</v>
      </c>
      <c r="H17" s="18"/>
      <c r="I17" s="18"/>
      <c r="J17" s="18"/>
      <c r="K17" s="18"/>
      <c r="L17" s="18"/>
      <c r="M17" s="18"/>
      <c r="N17" s="18"/>
    </row>
    <row r="18" spans="1:14" ht="12.75">
      <c r="A18" s="51" t="s">
        <v>57</v>
      </c>
      <c r="B18" s="51"/>
      <c r="C18" s="51"/>
      <c r="D18" s="24" t="s">
        <v>8</v>
      </c>
      <c r="E18" s="54">
        <v>21</v>
      </c>
      <c r="F18" s="40"/>
      <c r="G18" s="42">
        <f>E18*F18</f>
        <v>0</v>
      </c>
      <c r="H18" s="18"/>
      <c r="I18" s="18"/>
      <c r="J18" s="18"/>
      <c r="K18" s="18"/>
      <c r="L18" s="18"/>
      <c r="M18" s="18"/>
      <c r="N18" s="18"/>
    </row>
    <row r="19" spans="1:14" ht="12.75">
      <c r="A19" s="71" t="s">
        <v>21</v>
      </c>
      <c r="B19" s="71"/>
      <c r="C19" s="71"/>
      <c r="D19" s="24" t="s">
        <v>20</v>
      </c>
      <c r="E19" s="54">
        <v>17.01</v>
      </c>
      <c r="F19" s="40"/>
      <c r="G19" s="42">
        <f t="shared" si="0"/>
        <v>0</v>
      </c>
      <c r="H19" s="18"/>
      <c r="I19" s="18"/>
      <c r="J19" s="18"/>
      <c r="K19" s="18"/>
      <c r="L19" s="18"/>
      <c r="M19" s="18"/>
      <c r="N19" s="18"/>
    </row>
    <row r="20" spans="1:14" ht="12.75">
      <c r="A20" s="71" t="s">
        <v>22</v>
      </c>
      <c r="B20" s="71"/>
      <c r="C20" s="71"/>
      <c r="D20" s="24" t="s">
        <v>7</v>
      </c>
      <c r="E20" s="54">
        <v>11.55</v>
      </c>
      <c r="F20" s="40"/>
      <c r="G20" s="42">
        <f t="shared" si="0"/>
        <v>0</v>
      </c>
      <c r="H20" s="18"/>
      <c r="I20" s="18"/>
      <c r="J20" s="18"/>
      <c r="K20" s="18"/>
      <c r="L20" s="18"/>
      <c r="M20" s="18"/>
      <c r="N20" s="18"/>
    </row>
    <row r="21" spans="1:14" ht="12.75">
      <c r="A21" s="55" t="s">
        <v>27</v>
      </c>
      <c r="B21" s="55"/>
      <c r="C21" s="55"/>
      <c r="D21" s="46" t="s">
        <v>28</v>
      </c>
      <c r="E21" s="56">
        <v>42</v>
      </c>
      <c r="F21" s="47"/>
      <c r="G21" s="48">
        <f t="shared" si="0"/>
        <v>0</v>
      </c>
      <c r="H21" s="18"/>
      <c r="I21" s="18"/>
      <c r="J21" s="18"/>
      <c r="K21" s="18"/>
      <c r="L21" s="18"/>
      <c r="M21" s="18"/>
      <c r="N21" s="18"/>
    </row>
    <row r="22" spans="1:14" ht="13.5" thickBot="1">
      <c r="A22" s="70" t="s">
        <v>25</v>
      </c>
      <c r="B22" s="70"/>
      <c r="C22" s="70"/>
      <c r="D22" s="25" t="s">
        <v>7</v>
      </c>
      <c r="E22" s="49">
        <v>9.45</v>
      </c>
      <c r="F22" s="44"/>
      <c r="G22" s="43">
        <f>E22*F22</f>
        <v>0</v>
      </c>
      <c r="H22" s="18"/>
      <c r="I22" s="18"/>
      <c r="J22" s="18"/>
      <c r="K22" s="18"/>
      <c r="L22" s="18"/>
      <c r="M22" s="18"/>
      <c r="N22" s="18"/>
    </row>
    <row r="23" spans="1:14" ht="15" customHeight="1">
      <c r="A23" s="45" t="str">
        <f>A7</f>
        <v>Kanalizační přípojka "1" - č.p.268</v>
      </c>
      <c r="B23" s="19"/>
      <c r="C23" s="19"/>
      <c r="D23" s="20"/>
      <c r="E23" s="21"/>
      <c r="F23" s="69">
        <f>SUM(G8:G22)</f>
        <v>0</v>
      </c>
      <c r="G23" s="69"/>
      <c r="H23" s="22"/>
      <c r="I23" s="22"/>
      <c r="J23" s="22"/>
      <c r="K23" s="22"/>
      <c r="L23" s="22"/>
      <c r="M23" s="22"/>
      <c r="N23" s="22"/>
    </row>
    <row r="24" spans="1:14" ht="12.75">
      <c r="A24" s="19"/>
      <c r="B24" s="19"/>
      <c r="C24" s="19"/>
      <c r="D24" s="20"/>
      <c r="E24" s="21"/>
      <c r="F24" s="20"/>
      <c r="G24" s="20"/>
      <c r="H24" s="22"/>
      <c r="I24" s="22"/>
      <c r="J24" s="22"/>
      <c r="K24" s="22"/>
      <c r="L24" s="22"/>
      <c r="M24" s="22"/>
      <c r="N24" s="22"/>
    </row>
    <row r="25" spans="1:4" ht="12.75">
      <c r="A25" s="22"/>
      <c r="B25" s="22"/>
      <c r="C25" s="22"/>
      <c r="D25" s="22"/>
    </row>
    <row r="26" spans="1:11" ht="13.5" thickBot="1">
      <c r="A26" s="15" t="s">
        <v>24</v>
      </c>
      <c r="B26" s="16"/>
      <c r="C26" s="16"/>
      <c r="D26" s="17"/>
      <c r="E26" s="17"/>
      <c r="F26" s="16"/>
      <c r="G26" s="16"/>
      <c r="H26" s="14"/>
      <c r="I26" s="14"/>
      <c r="J26" s="14"/>
      <c r="K26" s="14"/>
    </row>
    <row r="27" spans="1:11" ht="12.75">
      <c r="A27" s="72" t="s">
        <v>12</v>
      </c>
      <c r="B27" s="72"/>
      <c r="C27" s="72"/>
      <c r="D27" s="37" t="s">
        <v>6</v>
      </c>
      <c r="E27" s="50">
        <v>1</v>
      </c>
      <c r="F27" s="39"/>
      <c r="G27" s="41">
        <f>E27*F27</f>
        <v>0</v>
      </c>
      <c r="H27" s="18"/>
      <c r="I27" s="18"/>
      <c r="J27" s="18"/>
      <c r="K27" s="18"/>
    </row>
    <row r="28" spans="1:11" ht="12.75">
      <c r="A28" s="71" t="s">
        <v>13</v>
      </c>
      <c r="B28" s="71"/>
      <c r="C28" s="71"/>
      <c r="D28" s="38" t="s">
        <v>6</v>
      </c>
      <c r="E28" s="52">
        <v>1</v>
      </c>
      <c r="F28" s="40"/>
      <c r="G28" s="42">
        <f>E28*F28</f>
        <v>0</v>
      </c>
      <c r="H28" s="18"/>
      <c r="I28" s="18"/>
      <c r="J28" s="18"/>
      <c r="K28" s="18"/>
    </row>
    <row r="29" spans="1:11" ht="12.75">
      <c r="A29" s="71" t="s">
        <v>14</v>
      </c>
      <c r="B29" s="71"/>
      <c r="C29" s="71"/>
      <c r="D29" s="38" t="s">
        <v>6</v>
      </c>
      <c r="E29" s="52">
        <v>1</v>
      </c>
      <c r="F29" s="40"/>
      <c r="G29" s="42">
        <f>E29*F29</f>
        <v>0</v>
      </c>
      <c r="H29" s="18"/>
      <c r="I29" s="18"/>
      <c r="J29" s="18"/>
      <c r="K29" s="18"/>
    </row>
    <row r="30" spans="1:11" ht="12.75">
      <c r="A30" s="71" t="s">
        <v>23</v>
      </c>
      <c r="B30" s="71"/>
      <c r="C30" s="71"/>
      <c r="D30" s="38" t="s">
        <v>7</v>
      </c>
      <c r="E30" s="52">
        <v>0</v>
      </c>
      <c r="F30" s="40"/>
      <c r="G30" s="42">
        <f>E30*F30</f>
        <v>0</v>
      </c>
      <c r="H30" s="18"/>
      <c r="I30" s="18"/>
      <c r="J30" s="18"/>
      <c r="K30" s="18"/>
    </row>
    <row r="31" spans="1:11" ht="12.75">
      <c r="A31" s="71" t="s">
        <v>41</v>
      </c>
      <c r="B31" s="71"/>
      <c r="C31" s="71"/>
      <c r="D31" s="38" t="s">
        <v>7</v>
      </c>
      <c r="E31" s="52">
        <v>18</v>
      </c>
      <c r="F31" s="40"/>
      <c r="G31" s="42">
        <f>E31*F31</f>
        <v>0</v>
      </c>
      <c r="H31" s="18"/>
      <c r="I31" s="18"/>
      <c r="J31" s="18"/>
      <c r="K31" s="18"/>
    </row>
    <row r="32" spans="1:11" ht="12.75">
      <c r="A32" s="71" t="s">
        <v>15</v>
      </c>
      <c r="B32" s="71"/>
      <c r="C32" s="71"/>
      <c r="D32" s="23" t="s">
        <v>8</v>
      </c>
      <c r="E32" s="53">
        <v>18</v>
      </c>
      <c r="F32" s="40"/>
      <c r="G32" s="42">
        <f aca="true" t="shared" si="1" ref="G32:G41">E32*F32</f>
        <v>0</v>
      </c>
      <c r="H32" s="18"/>
      <c r="I32" s="18"/>
      <c r="J32" s="18"/>
      <c r="K32" s="18"/>
    </row>
    <row r="33" spans="1:11" ht="12.75">
      <c r="A33" s="71" t="s">
        <v>55</v>
      </c>
      <c r="B33" s="71"/>
      <c r="C33" s="71"/>
      <c r="D33" s="23" t="s">
        <v>8</v>
      </c>
      <c r="E33" s="53">
        <v>18</v>
      </c>
      <c r="F33" s="40"/>
      <c r="G33" s="42">
        <f t="shared" si="1"/>
        <v>0</v>
      </c>
      <c r="H33" s="18"/>
      <c r="I33" s="18"/>
      <c r="J33" s="18"/>
      <c r="K33" s="18"/>
    </row>
    <row r="34" spans="1:11" ht="12.75">
      <c r="A34" s="71" t="s">
        <v>16</v>
      </c>
      <c r="B34" s="71"/>
      <c r="C34" s="71"/>
      <c r="D34" s="23" t="s">
        <v>6</v>
      </c>
      <c r="E34" s="53">
        <v>1</v>
      </c>
      <c r="F34" s="40"/>
      <c r="G34" s="42">
        <f t="shared" si="1"/>
        <v>0</v>
      </c>
      <c r="H34" s="18"/>
      <c r="I34" s="18"/>
      <c r="J34" s="18"/>
      <c r="K34" s="18"/>
    </row>
    <row r="35" spans="1:11" ht="12.75">
      <c r="A35" s="71" t="s">
        <v>18</v>
      </c>
      <c r="B35" s="71"/>
      <c r="C35" s="71"/>
      <c r="D35" s="24" t="s">
        <v>19</v>
      </c>
      <c r="E35" s="54">
        <v>2</v>
      </c>
      <c r="F35" s="40"/>
      <c r="G35" s="42">
        <f t="shared" si="1"/>
        <v>0</v>
      </c>
      <c r="H35" s="18"/>
      <c r="I35" s="18"/>
      <c r="J35" s="18"/>
      <c r="K35" s="18"/>
    </row>
    <row r="36" spans="1:11" ht="12.75">
      <c r="A36" s="71" t="s">
        <v>17</v>
      </c>
      <c r="B36" s="71"/>
      <c r="C36" s="71"/>
      <c r="D36" s="24" t="s">
        <v>19</v>
      </c>
      <c r="E36" s="54">
        <v>2</v>
      </c>
      <c r="F36" s="40"/>
      <c r="G36" s="42">
        <f t="shared" si="1"/>
        <v>0</v>
      </c>
      <c r="H36" s="18"/>
      <c r="I36" s="18"/>
      <c r="J36" s="18"/>
      <c r="K36" s="18"/>
    </row>
    <row r="37" spans="1:11" ht="12.75">
      <c r="A37" s="51" t="s">
        <v>57</v>
      </c>
      <c r="B37" s="51"/>
      <c r="C37" s="51"/>
      <c r="D37" s="24" t="s">
        <v>8</v>
      </c>
      <c r="E37" s="54">
        <v>18</v>
      </c>
      <c r="F37" s="40"/>
      <c r="G37" s="42">
        <f>E37*F37</f>
        <v>0</v>
      </c>
      <c r="H37" s="18"/>
      <c r="I37" s="18"/>
      <c r="J37" s="18"/>
      <c r="K37" s="18"/>
    </row>
    <row r="38" spans="1:11" ht="12.75">
      <c r="A38" s="71" t="s">
        <v>21</v>
      </c>
      <c r="B38" s="71"/>
      <c r="C38" s="71"/>
      <c r="D38" s="24" t="s">
        <v>20</v>
      </c>
      <c r="E38" s="54">
        <v>14.58</v>
      </c>
      <c r="F38" s="40"/>
      <c r="G38" s="42">
        <f t="shared" si="1"/>
        <v>0</v>
      </c>
      <c r="H38" s="18"/>
      <c r="I38" s="18"/>
      <c r="J38" s="18"/>
      <c r="K38" s="18"/>
    </row>
    <row r="39" spans="1:11" ht="12.75">
      <c r="A39" s="71" t="s">
        <v>22</v>
      </c>
      <c r="B39" s="71"/>
      <c r="C39" s="71"/>
      <c r="D39" s="24" t="s">
        <v>7</v>
      </c>
      <c r="E39" s="54">
        <v>9.9</v>
      </c>
      <c r="F39" s="40"/>
      <c r="G39" s="42">
        <f t="shared" si="1"/>
        <v>0</v>
      </c>
      <c r="H39" s="18"/>
      <c r="I39" s="18"/>
      <c r="J39" s="18"/>
      <c r="K39" s="18"/>
    </row>
    <row r="40" spans="1:11" ht="12.75">
      <c r="A40" s="55" t="s">
        <v>27</v>
      </c>
      <c r="B40" s="55"/>
      <c r="C40" s="55"/>
      <c r="D40" s="46" t="s">
        <v>28</v>
      </c>
      <c r="E40" s="56">
        <v>36</v>
      </c>
      <c r="F40" s="47"/>
      <c r="G40" s="48">
        <f t="shared" si="1"/>
        <v>0</v>
      </c>
      <c r="H40" s="18"/>
      <c r="I40" s="18"/>
      <c r="J40" s="18"/>
      <c r="K40" s="18"/>
    </row>
    <row r="41" spans="1:11" ht="13.5" thickBot="1">
      <c r="A41" s="70" t="s">
        <v>25</v>
      </c>
      <c r="B41" s="70"/>
      <c r="C41" s="70"/>
      <c r="D41" s="25" t="s">
        <v>7</v>
      </c>
      <c r="E41" s="49">
        <v>8.1</v>
      </c>
      <c r="F41" s="44"/>
      <c r="G41" s="43">
        <f t="shared" si="1"/>
        <v>0</v>
      </c>
      <c r="H41" s="18"/>
      <c r="I41" s="18"/>
      <c r="J41" s="18"/>
      <c r="K41" s="18"/>
    </row>
    <row r="42" spans="1:11" ht="15.75">
      <c r="A42" s="45" t="str">
        <f>A26</f>
        <v>Kanalizační přípojka "2" - č.p.267</v>
      </c>
      <c r="B42" s="19"/>
      <c r="C42" s="19"/>
      <c r="D42" s="20"/>
      <c r="E42" s="21"/>
      <c r="F42" s="69">
        <f>SUM(G27:G41)</f>
        <v>0</v>
      </c>
      <c r="G42" s="69"/>
      <c r="H42" s="22"/>
      <c r="I42" s="22"/>
      <c r="J42" s="22"/>
      <c r="K42" s="22"/>
    </row>
    <row r="45" spans="1:11" ht="13.5" thickBot="1">
      <c r="A45" s="15" t="s">
        <v>26</v>
      </c>
      <c r="B45" s="16"/>
      <c r="C45" s="16"/>
      <c r="D45" s="17"/>
      <c r="E45" s="17"/>
      <c r="F45" s="16"/>
      <c r="G45" s="16"/>
      <c r="H45" s="14"/>
      <c r="I45" s="14"/>
      <c r="J45" s="14"/>
      <c r="K45" s="14"/>
    </row>
    <row r="46" spans="1:11" ht="12.75">
      <c r="A46" s="72" t="s">
        <v>40</v>
      </c>
      <c r="B46" s="72"/>
      <c r="C46" s="72"/>
      <c r="D46" s="37" t="s">
        <v>7</v>
      </c>
      <c r="E46" s="50">
        <v>1.8</v>
      </c>
      <c r="F46" s="39"/>
      <c r="G46" s="41">
        <f>E46*F46</f>
        <v>0</v>
      </c>
      <c r="H46" s="18"/>
      <c r="I46" s="18"/>
      <c r="J46" s="18"/>
      <c r="K46" s="18"/>
    </row>
    <row r="47" spans="1:11" ht="12.75">
      <c r="A47" s="71" t="s">
        <v>15</v>
      </c>
      <c r="B47" s="71"/>
      <c r="C47" s="71"/>
      <c r="D47" s="23" t="s">
        <v>8</v>
      </c>
      <c r="E47" s="53">
        <v>1.5</v>
      </c>
      <c r="F47" s="40"/>
      <c r="G47" s="42">
        <f aca="true" t="shared" si="2" ref="G47:G64">E47*F47</f>
        <v>0</v>
      </c>
      <c r="H47" s="18"/>
      <c r="I47" s="18"/>
      <c r="J47" s="18"/>
      <c r="K47" s="18"/>
    </row>
    <row r="48" spans="1:11" ht="12.75">
      <c r="A48" s="71" t="s">
        <v>55</v>
      </c>
      <c r="B48" s="71"/>
      <c r="C48" s="71"/>
      <c r="D48" s="23" t="s">
        <v>8</v>
      </c>
      <c r="E48" s="53">
        <v>1.5</v>
      </c>
      <c r="F48" s="40"/>
      <c r="G48" s="42">
        <f t="shared" si="2"/>
        <v>0</v>
      </c>
      <c r="H48" s="18"/>
      <c r="I48" s="18"/>
      <c r="J48" s="18"/>
      <c r="K48" s="18"/>
    </row>
    <row r="49" spans="1:11" ht="12.75">
      <c r="A49" s="71" t="s">
        <v>18</v>
      </c>
      <c r="B49" s="71"/>
      <c r="C49" s="71"/>
      <c r="D49" s="24" t="s">
        <v>19</v>
      </c>
      <c r="E49" s="54">
        <v>1</v>
      </c>
      <c r="F49" s="40"/>
      <c r="G49" s="42">
        <f t="shared" si="2"/>
        <v>0</v>
      </c>
      <c r="H49" s="18"/>
      <c r="I49" s="18"/>
      <c r="J49" s="18"/>
      <c r="K49" s="18"/>
    </row>
    <row r="50" spans="1:11" ht="12.75">
      <c r="A50" s="71" t="s">
        <v>17</v>
      </c>
      <c r="B50" s="71"/>
      <c r="C50" s="71"/>
      <c r="D50" s="24" t="s">
        <v>19</v>
      </c>
      <c r="E50" s="54">
        <v>1</v>
      </c>
      <c r="F50" s="40"/>
      <c r="G50" s="42">
        <f t="shared" si="2"/>
        <v>0</v>
      </c>
      <c r="H50" s="18"/>
      <c r="I50" s="18"/>
      <c r="J50" s="18"/>
      <c r="K50" s="18"/>
    </row>
    <row r="51" spans="1:11" ht="12.75">
      <c r="A51" s="51" t="s">
        <v>57</v>
      </c>
      <c r="B51" s="51"/>
      <c r="C51" s="51"/>
      <c r="D51" s="24" t="s">
        <v>8</v>
      </c>
      <c r="E51" s="54">
        <v>1.5</v>
      </c>
      <c r="F51" s="40"/>
      <c r="G51" s="42">
        <f>E51*F51</f>
        <v>0</v>
      </c>
      <c r="H51" s="18"/>
      <c r="I51" s="18"/>
      <c r="J51" s="18"/>
      <c r="K51" s="18"/>
    </row>
    <row r="52" spans="1:11" ht="12.75">
      <c r="A52" s="71" t="s">
        <v>21</v>
      </c>
      <c r="B52" s="71"/>
      <c r="C52" s="71"/>
      <c r="D52" s="24" t="s">
        <v>20</v>
      </c>
      <c r="E52" s="54">
        <v>1.215</v>
      </c>
      <c r="F52" s="40"/>
      <c r="G52" s="42">
        <f t="shared" si="2"/>
        <v>0</v>
      </c>
      <c r="H52" s="18"/>
      <c r="I52" s="18"/>
      <c r="J52" s="18"/>
      <c r="K52" s="18"/>
    </row>
    <row r="53" spans="1:11" ht="12.75">
      <c r="A53" s="71" t="s">
        <v>22</v>
      </c>
      <c r="B53" s="71"/>
      <c r="C53" s="71"/>
      <c r="D53" s="24" t="s">
        <v>7</v>
      </c>
      <c r="E53" s="54">
        <v>1.125</v>
      </c>
      <c r="F53" s="40"/>
      <c r="G53" s="42">
        <f t="shared" si="2"/>
        <v>0</v>
      </c>
      <c r="H53" s="18"/>
      <c r="I53" s="18"/>
      <c r="J53" s="18"/>
      <c r="K53" s="18"/>
    </row>
    <row r="54" spans="1:11" ht="12.75">
      <c r="A54" s="71" t="s">
        <v>29</v>
      </c>
      <c r="B54" s="71"/>
      <c r="C54" s="71"/>
      <c r="D54" s="24" t="s">
        <v>7</v>
      </c>
      <c r="E54" s="54">
        <v>28.26</v>
      </c>
      <c r="F54" s="40"/>
      <c r="G54" s="42">
        <f t="shared" si="2"/>
        <v>0</v>
      </c>
      <c r="H54" s="18"/>
      <c r="I54" s="18"/>
      <c r="J54" s="18"/>
      <c r="K54" s="18"/>
    </row>
    <row r="55" spans="1:11" ht="12.75">
      <c r="A55" s="71" t="s">
        <v>37</v>
      </c>
      <c r="B55" s="71"/>
      <c r="C55" s="71"/>
      <c r="D55" s="24" t="s">
        <v>6</v>
      </c>
      <c r="E55" s="54">
        <v>1</v>
      </c>
      <c r="F55" s="40"/>
      <c r="G55" s="42">
        <f t="shared" si="2"/>
        <v>0</v>
      </c>
      <c r="H55" s="18"/>
      <c r="I55" s="18"/>
      <c r="J55" s="18"/>
      <c r="K55" s="18"/>
    </row>
    <row r="56" spans="1:11" ht="12.75">
      <c r="A56" s="71" t="s">
        <v>30</v>
      </c>
      <c r="B56" s="71"/>
      <c r="C56" s="71"/>
      <c r="D56" s="24" t="s">
        <v>6</v>
      </c>
      <c r="E56" s="54">
        <v>1</v>
      </c>
      <c r="F56" s="40"/>
      <c r="G56" s="42">
        <f t="shared" si="2"/>
        <v>0</v>
      </c>
      <c r="H56" s="18"/>
      <c r="I56" s="18"/>
      <c r="J56" s="18"/>
      <c r="K56" s="18"/>
    </row>
    <row r="57" spans="1:11" ht="12.75">
      <c r="A57" s="71" t="s">
        <v>31</v>
      </c>
      <c r="B57" s="71"/>
      <c r="C57" s="71"/>
      <c r="D57" s="24" t="s">
        <v>6</v>
      </c>
      <c r="E57" s="54">
        <v>1</v>
      </c>
      <c r="F57" s="40"/>
      <c r="G57" s="42">
        <f t="shared" si="2"/>
        <v>0</v>
      </c>
      <c r="H57" s="18"/>
      <c r="I57" s="18"/>
      <c r="J57" s="18"/>
      <c r="K57" s="18"/>
    </row>
    <row r="58" spans="1:11" ht="12.75">
      <c r="A58" s="71" t="s">
        <v>32</v>
      </c>
      <c r="B58" s="71"/>
      <c r="C58" s="71"/>
      <c r="D58" s="24" t="s">
        <v>7</v>
      </c>
      <c r="E58" s="54">
        <v>0.392</v>
      </c>
      <c r="F58" s="40"/>
      <c r="G58" s="42">
        <f t="shared" si="2"/>
        <v>0</v>
      </c>
      <c r="H58" s="18"/>
      <c r="I58" s="18"/>
      <c r="J58" s="18"/>
      <c r="K58" s="18"/>
    </row>
    <row r="59" spans="1:11" ht="12.75">
      <c r="A59" s="71" t="s">
        <v>33</v>
      </c>
      <c r="B59" s="71"/>
      <c r="C59" s="71"/>
      <c r="D59" s="24" t="s">
        <v>7</v>
      </c>
      <c r="E59" s="54">
        <v>7.065</v>
      </c>
      <c r="F59" s="40"/>
      <c r="G59" s="42">
        <f t="shared" si="2"/>
        <v>0</v>
      </c>
      <c r="H59" s="22"/>
      <c r="I59" s="22"/>
      <c r="J59" s="22"/>
      <c r="K59" s="22"/>
    </row>
    <row r="60" spans="1:7" ht="12.75">
      <c r="A60" s="71" t="s">
        <v>34</v>
      </c>
      <c r="B60" s="71"/>
      <c r="C60" s="71"/>
      <c r="D60" s="24" t="s">
        <v>6</v>
      </c>
      <c r="E60" s="54">
        <v>1</v>
      </c>
      <c r="F60" s="40"/>
      <c r="G60" s="42">
        <f t="shared" si="2"/>
        <v>0</v>
      </c>
    </row>
    <row r="61" spans="1:7" ht="12.75">
      <c r="A61" s="71" t="s">
        <v>35</v>
      </c>
      <c r="B61" s="71"/>
      <c r="C61" s="71"/>
      <c r="D61" s="24" t="s">
        <v>7</v>
      </c>
      <c r="E61" s="54">
        <v>8.635</v>
      </c>
      <c r="F61" s="40"/>
      <c r="G61" s="42">
        <f t="shared" si="2"/>
        <v>0</v>
      </c>
    </row>
    <row r="62" spans="1:7" ht="12.75">
      <c r="A62" s="51" t="s">
        <v>27</v>
      </c>
      <c r="B62" s="51"/>
      <c r="C62" s="51"/>
      <c r="D62" s="24" t="s">
        <v>28</v>
      </c>
      <c r="E62" s="54">
        <v>20</v>
      </c>
      <c r="F62" s="40"/>
      <c r="G62" s="42">
        <f t="shared" si="2"/>
        <v>0</v>
      </c>
    </row>
    <row r="63" spans="1:7" ht="12.75">
      <c r="A63" s="71" t="s">
        <v>25</v>
      </c>
      <c r="B63" s="71"/>
      <c r="C63" s="71"/>
      <c r="D63" s="24" t="s">
        <v>7</v>
      </c>
      <c r="E63" s="54">
        <v>19.62</v>
      </c>
      <c r="F63" s="40"/>
      <c r="G63" s="42">
        <f t="shared" si="2"/>
        <v>0</v>
      </c>
    </row>
    <row r="64" spans="1:7" ht="12.75">
      <c r="A64" s="71" t="s">
        <v>36</v>
      </c>
      <c r="B64" s="71"/>
      <c r="C64" s="71"/>
      <c r="D64" s="24" t="s">
        <v>20</v>
      </c>
      <c r="E64" s="54">
        <v>0</v>
      </c>
      <c r="F64" s="40"/>
      <c r="G64" s="42">
        <f t="shared" si="2"/>
        <v>0</v>
      </c>
    </row>
    <row r="65" spans="1:7" ht="13.5" thickBot="1">
      <c r="A65" s="70" t="s">
        <v>38</v>
      </c>
      <c r="B65" s="70"/>
      <c r="C65" s="70"/>
      <c r="D65" s="25" t="s">
        <v>6</v>
      </c>
      <c r="E65" s="49">
        <v>1</v>
      </c>
      <c r="F65" s="44"/>
      <c r="G65" s="43">
        <f>E65*F65</f>
        <v>0</v>
      </c>
    </row>
    <row r="66" spans="1:7" ht="15.75">
      <c r="A66" s="45" t="str">
        <f>A45</f>
        <v>Společná kanalizace a ČSOV</v>
      </c>
      <c r="B66" s="19"/>
      <c r="C66" s="19"/>
      <c r="D66" s="20"/>
      <c r="E66" s="21"/>
      <c r="F66" s="69">
        <f>SUM(G46:G65)</f>
        <v>0</v>
      </c>
      <c r="G66" s="69"/>
    </row>
    <row r="69" spans="1:8" ht="13.5" thickBot="1">
      <c r="A69" s="15" t="s">
        <v>39</v>
      </c>
      <c r="B69" s="16"/>
      <c r="C69" s="16"/>
      <c r="D69" s="17"/>
      <c r="E69" s="17"/>
      <c r="F69" s="16"/>
      <c r="G69" s="16"/>
      <c r="H69" s="14"/>
    </row>
    <row r="70" spans="1:8" ht="12.75">
      <c r="A70" s="72" t="s">
        <v>40</v>
      </c>
      <c r="B70" s="72"/>
      <c r="C70" s="72"/>
      <c r="D70" s="37" t="s">
        <v>7</v>
      </c>
      <c r="E70" s="50">
        <v>19.2</v>
      </c>
      <c r="F70" s="39"/>
      <c r="G70" s="41">
        <f>E70*F70</f>
        <v>0</v>
      </c>
      <c r="H70" s="18"/>
    </row>
    <row r="71" spans="1:8" ht="12.75">
      <c r="A71" s="71" t="s">
        <v>42</v>
      </c>
      <c r="B71" s="71"/>
      <c r="C71" s="71"/>
      <c r="D71" s="23" t="s">
        <v>8</v>
      </c>
      <c r="E71" s="53">
        <v>15</v>
      </c>
      <c r="F71" s="40"/>
      <c r="G71" s="42">
        <f aca="true" t="shared" si="3" ref="G71:G83">E71*F71</f>
        <v>0</v>
      </c>
      <c r="H71" s="18"/>
    </row>
    <row r="72" spans="1:8" ht="12.75">
      <c r="A72" s="71" t="s">
        <v>43</v>
      </c>
      <c r="B72" s="71"/>
      <c r="C72" s="71"/>
      <c r="D72" s="23" t="s">
        <v>8</v>
      </c>
      <c r="E72" s="53">
        <v>15</v>
      </c>
      <c r="F72" s="40"/>
      <c r="G72" s="42">
        <f t="shared" si="3"/>
        <v>0</v>
      </c>
      <c r="H72" s="18"/>
    </row>
    <row r="73" spans="1:8" ht="12.75">
      <c r="A73" s="71" t="s">
        <v>18</v>
      </c>
      <c r="B73" s="71"/>
      <c r="C73" s="71"/>
      <c r="D73" s="24" t="s">
        <v>19</v>
      </c>
      <c r="E73" s="54">
        <v>1</v>
      </c>
      <c r="F73" s="40"/>
      <c r="G73" s="42">
        <f t="shared" si="3"/>
        <v>0</v>
      </c>
      <c r="H73" s="18"/>
    </row>
    <row r="74" spans="1:8" ht="12.75">
      <c r="A74" s="71" t="s">
        <v>17</v>
      </c>
      <c r="B74" s="71"/>
      <c r="C74" s="71"/>
      <c r="D74" s="24" t="s">
        <v>19</v>
      </c>
      <c r="E74" s="54">
        <v>1</v>
      </c>
      <c r="F74" s="40"/>
      <c r="G74" s="42">
        <f t="shared" si="3"/>
        <v>0</v>
      </c>
      <c r="H74" s="18"/>
    </row>
    <row r="75" spans="1:8" ht="12.75">
      <c r="A75" s="71" t="s">
        <v>44</v>
      </c>
      <c r="B75" s="71"/>
      <c r="C75" s="71"/>
      <c r="D75" s="24" t="s">
        <v>20</v>
      </c>
      <c r="E75" s="54">
        <v>13.5</v>
      </c>
      <c r="F75" s="40"/>
      <c r="G75" s="42">
        <f t="shared" si="3"/>
        <v>0</v>
      </c>
      <c r="H75" s="18"/>
    </row>
    <row r="76" spans="1:8" ht="12.75">
      <c r="A76" s="71" t="s">
        <v>22</v>
      </c>
      <c r="B76" s="71"/>
      <c r="C76" s="71"/>
      <c r="D76" s="24" t="s">
        <v>7</v>
      </c>
      <c r="E76" s="54">
        <v>11.7</v>
      </c>
      <c r="F76" s="40"/>
      <c r="G76" s="42">
        <f t="shared" si="3"/>
        <v>0</v>
      </c>
      <c r="H76" s="18"/>
    </row>
    <row r="77" spans="1:8" ht="12.75">
      <c r="A77" s="71" t="s">
        <v>45</v>
      </c>
      <c r="B77" s="71"/>
      <c r="C77" s="71"/>
      <c r="D77" s="24" t="s">
        <v>8</v>
      </c>
      <c r="E77" s="54">
        <v>1</v>
      </c>
      <c r="F77" s="40"/>
      <c r="G77" s="42">
        <f t="shared" si="3"/>
        <v>0</v>
      </c>
      <c r="H77" s="18"/>
    </row>
    <row r="78" spans="1:8" ht="12.75">
      <c r="A78" s="71" t="s">
        <v>44</v>
      </c>
      <c r="B78" s="71"/>
      <c r="C78" s="71"/>
      <c r="D78" s="24" t="s">
        <v>7</v>
      </c>
      <c r="E78" s="54">
        <v>0.45</v>
      </c>
      <c r="F78" s="40"/>
      <c r="G78" s="42">
        <f t="shared" si="3"/>
        <v>0</v>
      </c>
      <c r="H78" s="18"/>
    </row>
    <row r="79" spans="1:8" ht="12.75">
      <c r="A79" s="71" t="s">
        <v>22</v>
      </c>
      <c r="B79" s="71"/>
      <c r="C79" s="71"/>
      <c r="D79" s="24" t="s">
        <v>7</v>
      </c>
      <c r="E79" s="54">
        <v>0.75</v>
      </c>
      <c r="F79" s="40"/>
      <c r="G79" s="42">
        <f t="shared" si="3"/>
        <v>0</v>
      </c>
      <c r="H79" s="18"/>
    </row>
    <row r="80" spans="1:8" ht="12.75">
      <c r="A80" s="71" t="s">
        <v>46</v>
      </c>
      <c r="B80" s="71"/>
      <c r="C80" s="71"/>
      <c r="D80" s="24" t="s">
        <v>6</v>
      </c>
      <c r="E80" s="54">
        <v>1</v>
      </c>
      <c r="F80" s="40"/>
      <c r="G80" s="42">
        <f t="shared" si="3"/>
        <v>0</v>
      </c>
      <c r="H80" s="18"/>
    </row>
    <row r="81" spans="1:8" ht="12.75">
      <c r="A81" s="51" t="s">
        <v>56</v>
      </c>
      <c r="B81" s="51"/>
      <c r="C81" s="51"/>
      <c r="D81" s="24" t="s">
        <v>8</v>
      </c>
      <c r="E81" s="54">
        <v>15</v>
      </c>
      <c r="F81" s="40"/>
      <c r="G81" s="42">
        <f t="shared" si="3"/>
        <v>0</v>
      </c>
      <c r="H81" s="18"/>
    </row>
    <row r="82" spans="1:8" ht="12.75">
      <c r="A82" s="71" t="s">
        <v>47</v>
      </c>
      <c r="B82" s="71"/>
      <c r="C82" s="71"/>
      <c r="D82" s="24" t="s">
        <v>8</v>
      </c>
      <c r="E82" s="54">
        <v>15</v>
      </c>
      <c r="F82" s="40"/>
      <c r="G82" s="42">
        <f t="shared" si="3"/>
        <v>0</v>
      </c>
      <c r="H82" s="18"/>
    </row>
    <row r="83" spans="1:8" ht="12.75">
      <c r="A83" s="71" t="s">
        <v>48</v>
      </c>
      <c r="B83" s="71"/>
      <c r="C83" s="71"/>
      <c r="D83" s="24" t="s">
        <v>8</v>
      </c>
      <c r="E83" s="54">
        <v>15</v>
      </c>
      <c r="F83" s="40"/>
      <c r="G83" s="42">
        <f t="shared" si="3"/>
        <v>0</v>
      </c>
      <c r="H83" s="22"/>
    </row>
    <row r="84" spans="1:7" ht="15.75">
      <c r="A84" s="45" t="str">
        <f>A69</f>
        <v>Společný výtlak a napojení na SČVaK</v>
      </c>
      <c r="B84" s="19"/>
      <c r="C84" s="19"/>
      <c r="D84" s="20"/>
      <c r="E84" s="21"/>
      <c r="F84" s="69">
        <f>SUM(G70:G83)</f>
        <v>0</v>
      </c>
      <c r="G84" s="69"/>
    </row>
    <row r="86" spans="1:2" ht="12.75">
      <c r="A86" s="57" t="s">
        <v>49</v>
      </c>
      <c r="B86" s="57"/>
    </row>
    <row r="87" spans="1:2" ht="12.75">
      <c r="A87" s="57" t="s">
        <v>50</v>
      </c>
      <c r="B87" s="57" t="s">
        <v>58</v>
      </c>
    </row>
    <row r="88" spans="1:2" ht="12.75">
      <c r="A88" s="57" t="s">
        <v>50</v>
      </c>
      <c r="B88" s="57" t="s">
        <v>54</v>
      </c>
    </row>
    <row r="89" spans="1:2" ht="12.75">
      <c r="A89" s="57" t="s">
        <v>50</v>
      </c>
      <c r="B89" s="57" t="s">
        <v>52</v>
      </c>
    </row>
    <row r="90" spans="1:2" ht="12.75">
      <c r="A90" s="57"/>
      <c r="B90" s="57" t="s">
        <v>53</v>
      </c>
    </row>
    <row r="91" spans="1:2" ht="12.75">
      <c r="A91" s="57" t="s">
        <v>50</v>
      </c>
      <c r="B91" s="57" t="s">
        <v>51</v>
      </c>
    </row>
  </sheetData>
  <sheetProtection selectLockedCells="1" selectUnlockedCells="1"/>
  <mergeCells count="64">
    <mergeCell ref="A83:C83"/>
    <mergeCell ref="A20:C20"/>
    <mergeCell ref="A77:C77"/>
    <mergeCell ref="A78:C78"/>
    <mergeCell ref="A79:C79"/>
    <mergeCell ref="A80:C80"/>
    <mergeCell ref="A27:C27"/>
    <mergeCell ref="A28:C28"/>
    <mergeCell ref="A29:C29"/>
    <mergeCell ref="A30:C30"/>
    <mergeCell ref="A31:C31"/>
    <mergeCell ref="A4:B4"/>
    <mergeCell ref="A36:C36"/>
    <mergeCell ref="A38:C38"/>
    <mergeCell ref="A16:C16"/>
    <mergeCell ref="A15:C15"/>
    <mergeCell ref="A14:C14"/>
    <mergeCell ref="A13:C13"/>
    <mergeCell ref="A11:C11"/>
    <mergeCell ref="A17:C17"/>
    <mergeCell ref="A19:C19"/>
    <mergeCell ref="A1:G1"/>
    <mergeCell ref="A8:C8"/>
    <mergeCell ref="A9:C9"/>
    <mergeCell ref="A12:C12"/>
    <mergeCell ref="A10:C10"/>
    <mergeCell ref="A76:C76"/>
    <mergeCell ref="A33:C33"/>
    <mergeCell ref="A34:C34"/>
    <mergeCell ref="A35:C35"/>
    <mergeCell ref="A3:B3"/>
    <mergeCell ref="A22:C22"/>
    <mergeCell ref="A39:C39"/>
    <mergeCell ref="A41:C41"/>
    <mergeCell ref="A71:C71"/>
    <mergeCell ref="A54:C54"/>
    <mergeCell ref="F42:G42"/>
    <mergeCell ref="A74:C74"/>
    <mergeCell ref="A75:C75"/>
    <mergeCell ref="A32:C32"/>
    <mergeCell ref="F23:G23"/>
    <mergeCell ref="A59:C59"/>
    <mergeCell ref="A70:C70"/>
    <mergeCell ref="A46:C46"/>
    <mergeCell ref="A47:C47"/>
    <mergeCell ref="A48:C48"/>
    <mergeCell ref="A55:C55"/>
    <mergeCell ref="A56:C56"/>
    <mergeCell ref="A57:C57"/>
    <mergeCell ref="A58:C58"/>
    <mergeCell ref="A49:C49"/>
    <mergeCell ref="A50:C50"/>
    <mergeCell ref="A52:C52"/>
    <mergeCell ref="A53:C53"/>
    <mergeCell ref="F84:G84"/>
    <mergeCell ref="A65:C65"/>
    <mergeCell ref="F66:G66"/>
    <mergeCell ref="A60:C60"/>
    <mergeCell ref="A61:C61"/>
    <mergeCell ref="A63:C63"/>
    <mergeCell ref="A64:C64"/>
    <mergeCell ref="A72:C72"/>
    <mergeCell ref="A73:C73"/>
    <mergeCell ref="A82:C82"/>
  </mergeCells>
  <printOptions/>
  <pageMargins left="0.33" right="0.27" top="0.79" bottom="1.08" header="0.36" footer="0.28"/>
  <pageSetup horizontalDpi="300" verticalDpi="300" orientation="portrait" paperSize="9" scale="98" r:id="rId1"/>
  <headerFooter alignWithMargins="0">
    <oddHeader>&amp;C&amp;"Cambria,Běžné"&amp;20Brabec Liberec s.r.o.</oddHeader>
    <oddFooter xml:space="preserve">&amp;L&amp;"Calibri,Obyčejné"&amp;12Nádražní 93,  463 31,  Chrastava 
&amp;10Mobil: 602 189 024, 728 460 066
Email: info@brabec-liberec.cz&amp;R&amp;"Arial CE,Obyčejné"IČO: 04556453 
Obchodní rejstřík vedený u
 Krajského soudu v Ústí nad
 Labem oddíl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Kopecký Dušan</cp:lastModifiedBy>
  <cp:lastPrinted>2016-04-11T13:06:31Z</cp:lastPrinted>
  <dcterms:created xsi:type="dcterms:W3CDTF">2015-12-11T15:06:44Z</dcterms:created>
  <dcterms:modified xsi:type="dcterms:W3CDTF">2017-09-22T06:00:51Z</dcterms:modified>
  <cp:category/>
  <cp:version/>
  <cp:contentType/>
  <cp:contentStatus/>
</cp:coreProperties>
</file>