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List 1" sheetId="1" r:id="rId1"/>
  </sheets>
  <definedNames>
    <definedName name="_xlnm.Print_Area" localSheetId="0">'List 1'!$A$1:$I$39</definedName>
  </definedNames>
  <calcPr fullCalcOnLoad="1"/>
</workbook>
</file>

<file path=xl/sharedStrings.xml><?xml version="1.0" encoding="utf-8"?>
<sst xmlns="http://schemas.openxmlformats.org/spreadsheetml/2006/main" count="92" uniqueCount="71">
  <si>
    <t>Příloha k formuláři pro ocenění nabídky</t>
  </si>
  <si>
    <t>Stavba :</t>
  </si>
  <si>
    <t>16-040</t>
  </si>
  <si>
    <t>Rozvoj ITS v Liberci – zavedení silniční meteorologie</t>
  </si>
  <si>
    <t>číslo a název rozpočtu:</t>
  </si>
  <si>
    <t>Osazení meteostanic a aktivního dopravního informačního značení</t>
  </si>
  <si>
    <t>Poř.
č.pol.</t>
  </si>
  <si>
    <t>Kód
položky</t>
  </si>
  <si>
    <t>Rozpis
položky</t>
  </si>
  <si>
    <t>Název položky</t>
  </si>
  <si>
    <t>jednotka</t>
  </si>
  <si>
    <t>Počet
jednotek</t>
  </si>
  <si>
    <t>CENA</t>
  </si>
  <si>
    <t>Technická
specifikace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</si>
  <si>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</si>
  <si>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</si>
  <si>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</si>
  <si>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</si>
  <si>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</si>
  <si>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</si>
  <si>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</si>
  <si>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</si>
  <si>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</si>
  <si>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</si>
  <si>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</si>
  <si>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</si>
  <si>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Všeobecné konstrukce a práce</t>
  </si>
  <si>
    <t>02720</t>
  </si>
  <si>
    <t>POMOC PRÁCE ZŘÍZ NEBO ZAJIŠŤ REGULACI A OCHRANU DOPRAVY</t>
  </si>
  <si>
    <t>- položka obsahuje provizorní dopravní opatření umožňující osazení meteostanic a aktivních dopravních informačních značek</t>
  </si>
  <si>
    <t>zahrnuje veškeré náklady spojené s objednatelem požadovanými zařízeními a pracemi regulace dopravy</t>
  </si>
  <si>
    <t>02720 A</t>
  </si>
  <si>
    <t xml:space="preserve">- provizorní dopravní opatření a značení pro osazení meteostanic </t>
  </si>
  <si>
    <t xml:space="preserve">KUS       </t>
  </si>
  <si>
    <t>02720 B</t>
  </si>
  <si>
    <t>- provizorní dopravní opatření a značení pro osazení aktivních dopravních značek</t>
  </si>
  <si>
    <t>02611</t>
  </si>
  <si>
    <t xml:space="preserve">OSTATNÍ POŽADAVKY – VYPRACOVÁNÍ RDS   </t>
  </si>
  <si>
    <t>zahrnuje veškeré náklady spojené s objednatelem požadovaným rozsahem činnosti</t>
  </si>
  <si>
    <t>02611 A</t>
  </si>
  <si>
    <t>- zajištění inženýrské činnosti pro realizaci díla (zajištění povolení jednotlivých správců / vlastníků dotčených komunikací, sítí a stožárů)</t>
  </si>
  <si>
    <t>- zpracování realizační dokumentace stavby</t>
  </si>
  <si>
    <t>02720 C</t>
  </si>
  <si>
    <t>zpracování dokumentace skutečného provedení stavby</t>
  </si>
  <si>
    <t>029611</t>
  </si>
  <si>
    <r>
      <t xml:space="preserve">OSTATNÍ POŽADAVKY – ODBORNÝ DOZOR
</t>
    </r>
    <r>
      <rPr>
        <sz val="10"/>
        <rFont val="Arial"/>
        <family val="2"/>
      </rPr>
      <t>- zajištění dozoru správce zařízení stožárů, na kterých dojde k osazení meteohlásek a aktivního značení</t>
    </r>
  </si>
  <si>
    <t>zahrnuje zajištění odborného dozoru určeného správcem zařízení stožárů pro kontrolu osazení meteohlásek, aktivních značek a souvisejících zařízení</t>
  </si>
  <si>
    <t>02990</t>
  </si>
  <si>
    <r>
      <t xml:space="preserve">OSTATNÍ POŽADAVKY - INFORMAČNÍ TABULE
</t>
    </r>
    <r>
      <rPr>
        <sz val="10"/>
        <rFont val="Arial"/>
        <family val="2"/>
      </rPr>
      <t>- informační tabule obsahující údaje stavby a financování</t>
    </r>
  </si>
  <si>
    <t xml:space="preserve"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</t>
  </si>
  <si>
    <t>Ostatní konstrukce a práce</t>
  </si>
  <si>
    <t>91</t>
  </si>
  <si>
    <t>MĚSTSKÁ SILNIČNÍ METEOROLOGICKÁ STANICE</t>
  </si>
  <si>
    <t>položka zahrnuje:
- dodávku a montáž stanice v požadovaném provedení dle PD komplet</t>
  </si>
  <si>
    <t>91 A</t>
  </si>
  <si>
    <r>
      <t xml:space="preserve">- osazení a provedení meteostanice v rozsahu definované struktury senzorů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dodávka a montáž vč. zapojení vozovkových i stožárových senzorů dle specifikace v zadávacích podmínkách</t>
    </r>
    <r>
      <rPr>
        <b/>
        <sz val="10"/>
        <rFont val="Arial"/>
        <family val="2"/>
      </rPr>
      <t>)</t>
    </r>
  </si>
  <si>
    <t xml:space="preserve"> </t>
  </si>
  <si>
    <t>91 B</t>
  </si>
  <si>
    <t xml:space="preserve">- dodávka a osazení rozváděčových skříní včetně montáže na sloup VO nebo SSZ, spefifikace v zadávacích podmínkách, včetně zapojení </t>
  </si>
  <si>
    <t>91 C</t>
  </si>
  <si>
    <r>
      <t>- zajištění akumulátorů a souvisejícího materiálu po zapojení  meteostanic (výkonnost baterií s nočním dobíjením pro zajištění denního provozu značení a přenosu dat dle specifikace a potřeb značení a přenosu</t>
    </r>
    <r>
      <rPr>
        <b/>
        <sz val="10"/>
        <rFont val="Arial"/>
        <family val="2"/>
      </rPr>
      <t>)</t>
    </r>
  </si>
  <si>
    <t>SPECIÁLNÍ DOPRAVNÍ ZNAČKY ZVĚTŠENÉ VELIKOSTI, DODÁVKA A MONTÁŽ</t>
  </si>
  <si>
    <t>položka zahrnuje:
- dodávku a montáž značení v požadovaném provedení dle PD komplet</t>
  </si>
  <si>
    <t>91421 A</t>
  </si>
  <si>
    <t>- dodávka a osazení včetně spojovacího materiálu dynamické aktivní značky (LED s plnobarevnou matricí dle zadávacích podmínek), včetně zapojení pro přenos dat a řízení</t>
  </si>
  <si>
    <t>91421 B</t>
  </si>
  <si>
    <t>- dodávka a osazení aktivních LED tabulek značení typu E - určení vzdálenosti platnosti velkoformátové informační značky, včetně zapojení pro přenos dat a řízení</t>
  </si>
  <si>
    <t>v případě zajištění zvětšení velkoformátové značky pol. 91421 A o rozsah pol. 91421 B bude pro ocenění položka nulována se zajištění v rámci pol. 91421 A</t>
  </si>
  <si>
    <t>91421 C</t>
  </si>
  <si>
    <r>
      <t>- zajištění baterií a souvisejícího materiálu po zapojení značení (výkonnost baterií s nočním dobíjením pro zajištění denního provozu značení a přenosu dat dle specifikace a potřeb značení a přenosu</t>
    </r>
    <r>
      <rPr>
        <b/>
        <sz val="10"/>
        <rFont val="Arial"/>
        <family val="2"/>
      </rPr>
      <t>)</t>
    </r>
  </si>
  <si>
    <t>C e l k e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</si>
</sst>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#,##0.000"/>
    <numFmt numFmtId="165" formatCode="###,###,###,##0.00"/>
  </numFmts>
  <fonts count="3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 shrinkToFi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164" fontId="0" fillId="0" borderId="21" xfId="0" applyNumberFormat="1" applyFont="1" applyFill="1" applyBorder="1" applyAlignment="1" applyProtection="1">
      <alignment vertical="center"/>
      <protection/>
    </xf>
    <xf numFmtId="165" fontId="0" fillId="0" borderId="21" xfId="0" applyNumberFormat="1" applyBorder="1" applyAlignment="1" applyProtection="1">
      <alignment vertical="center"/>
      <protection locked="0"/>
    </xf>
    <xf numFmtId="165" fontId="0" fillId="0" borderId="22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24" xfId="0" applyNumberFormat="1" applyFont="1" applyFill="1" applyBorder="1" applyAlignment="1" applyProtection="1">
      <alignment vertical="center"/>
      <protection/>
    </xf>
    <xf numFmtId="165" fontId="0" fillId="0" borderId="24" xfId="0" applyNumberFormat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6" xfId="0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I3" sqref="I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1.00390625" style="0" customWidth="1"/>
    <col min="11" max="12" width="0" style="0" hidden="1" customWidth="1"/>
  </cols>
  <sheetData>
    <row r="1" ht="12.75" customHeight="1">
      <c r="A1" s="1"/>
    </row>
    <row r="2" ht="12.75" customHeight="1">
      <c r="C2" s="2" t="s">
        <v>0</v>
      </c>
    </row>
    <row r="4" spans="1:5" ht="12.75" customHeight="1">
      <c r="A4" t="s">
        <v>1</v>
      </c>
      <c r="C4" s="1" t="s">
        <v>2</v>
      </c>
      <c r="D4" s="1" t="s">
        <v>3</v>
      </c>
      <c r="E4" s="1"/>
    </row>
    <row r="5" spans="3:5" ht="12.75" customHeight="1">
      <c r="C5" s="1"/>
      <c r="D5" s="1"/>
      <c r="E5" s="1"/>
    </row>
    <row r="6" spans="1:5" ht="12.75" customHeight="1">
      <c r="A6" t="s">
        <v>4</v>
      </c>
      <c r="C6" s="1"/>
      <c r="D6" s="1" t="s">
        <v>5</v>
      </c>
      <c r="E6" s="1"/>
    </row>
    <row r="7" spans="3:5" ht="12.75" customHeight="1">
      <c r="C7" s="1"/>
      <c r="D7" s="1"/>
      <c r="E7" s="1"/>
    </row>
    <row r="8" spans="1:9" ht="12.75" customHeight="1">
      <c r="A8" s="61" t="s">
        <v>6</v>
      </c>
      <c r="B8" s="61" t="s">
        <v>7</v>
      </c>
      <c r="C8" s="61" t="s">
        <v>8</v>
      </c>
      <c r="D8" s="61" t="s">
        <v>9</v>
      </c>
      <c r="E8" s="61" t="s">
        <v>10</v>
      </c>
      <c r="F8" s="61" t="s">
        <v>11</v>
      </c>
      <c r="G8" s="61" t="s">
        <v>12</v>
      </c>
      <c r="H8" s="61"/>
      <c r="I8" s="61" t="s">
        <v>13</v>
      </c>
    </row>
    <row r="9" spans="1:9" ht="12.75" customHeight="1">
      <c r="A9" s="61"/>
      <c r="B9" s="61"/>
      <c r="C9" s="61"/>
      <c r="D9" s="61"/>
      <c r="E9" s="61"/>
      <c r="F9" s="61"/>
      <c r="G9" s="3" t="s">
        <v>14</v>
      </c>
      <c r="H9" s="3" t="s">
        <v>15</v>
      </c>
      <c r="I9" s="61"/>
    </row>
    <row r="10" spans="1:9" ht="12.75" customHeight="1">
      <c r="A10" s="3" t="s">
        <v>16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</row>
    <row r="11" spans="1:9" ht="12.75" customHeight="1">
      <c r="A11" s="4"/>
      <c r="B11" s="4"/>
      <c r="C11" s="5" t="s">
        <v>25</v>
      </c>
      <c r="D11" s="4" t="s">
        <v>26</v>
      </c>
      <c r="E11" s="4"/>
      <c r="F11" s="6"/>
      <c r="G11" s="4"/>
      <c r="H11" s="6"/>
      <c r="I11" s="6"/>
    </row>
    <row r="12" spans="1:9" ht="12.75" customHeight="1">
      <c r="A12" s="7">
        <v>1</v>
      </c>
      <c r="B12" s="8" t="s">
        <v>27</v>
      </c>
      <c r="C12" s="7"/>
      <c r="D12" s="9" t="s">
        <v>28</v>
      </c>
      <c r="E12" s="10"/>
      <c r="F12" s="10"/>
      <c r="G12" s="10"/>
      <c r="H12" s="11"/>
      <c r="I12" s="12"/>
    </row>
    <row r="13" spans="1:9" ht="30.75" customHeight="1">
      <c r="A13" s="13"/>
      <c r="B13" s="13"/>
      <c r="C13" s="14"/>
      <c r="D13" s="15" t="s">
        <v>29</v>
      </c>
      <c r="E13" s="4"/>
      <c r="F13" s="4"/>
      <c r="G13" s="4"/>
      <c r="H13" s="16"/>
      <c r="I13" s="17" t="s">
        <v>30</v>
      </c>
    </row>
    <row r="14" spans="1:9" ht="27.75" customHeight="1">
      <c r="A14" s="18"/>
      <c r="B14" s="18"/>
      <c r="C14" s="19" t="s">
        <v>31</v>
      </c>
      <c r="D14" s="20" t="s">
        <v>32</v>
      </c>
      <c r="E14" s="21" t="s">
        <v>33</v>
      </c>
      <c r="F14" s="22">
        <v>12</v>
      </c>
      <c r="G14" s="23"/>
      <c r="H14" s="24">
        <f>ROUND((G14*F14),2)</f>
        <v>0</v>
      </c>
      <c r="I14" s="25"/>
    </row>
    <row r="15" spans="1:9" ht="42.75" customHeight="1">
      <c r="A15" s="26"/>
      <c r="B15" s="26"/>
      <c r="C15" s="19" t="s">
        <v>34</v>
      </c>
      <c r="D15" s="20" t="s">
        <v>35</v>
      </c>
      <c r="E15" s="21" t="s">
        <v>33</v>
      </c>
      <c r="F15" s="27">
        <v>13</v>
      </c>
      <c r="G15" s="28"/>
      <c r="H15" s="24">
        <f>F15*G15</f>
        <v>0</v>
      </c>
      <c r="I15" s="29"/>
    </row>
    <row r="16" spans="1:2" ht="12.75" customHeight="1">
      <c r="A16" s="30"/>
      <c r="B16" s="30"/>
    </row>
    <row r="17" spans="1:9" ht="31.5" customHeight="1">
      <c r="A17" s="7">
        <v>2</v>
      </c>
      <c r="B17" s="8" t="s">
        <v>36</v>
      </c>
      <c r="C17" s="7"/>
      <c r="D17" s="9" t="s">
        <v>37</v>
      </c>
      <c r="E17" s="10"/>
      <c r="F17" s="10"/>
      <c r="G17" s="10"/>
      <c r="H17" s="11"/>
      <c r="I17" s="31" t="s">
        <v>38</v>
      </c>
    </row>
    <row r="18" spans="1:9" ht="27.75" customHeight="1">
      <c r="A18" s="18"/>
      <c r="B18" s="18"/>
      <c r="C18" s="19" t="s">
        <v>39</v>
      </c>
      <c r="D18" s="20" t="s">
        <v>40</v>
      </c>
      <c r="E18" s="21" t="s">
        <v>33</v>
      </c>
      <c r="F18" s="22">
        <v>1</v>
      </c>
      <c r="G18" s="23"/>
      <c r="H18" s="24">
        <f>ROUND((G18*F18),2)</f>
        <v>0</v>
      </c>
      <c r="I18" s="25"/>
    </row>
    <row r="19" spans="1:9" ht="23.25" customHeight="1">
      <c r="A19" s="18"/>
      <c r="B19" s="18"/>
      <c r="C19" s="19" t="s">
        <v>34</v>
      </c>
      <c r="D19" s="20" t="s">
        <v>41</v>
      </c>
      <c r="E19" s="21" t="s">
        <v>33</v>
      </c>
      <c r="F19" s="27">
        <v>1</v>
      </c>
      <c r="G19" s="28"/>
      <c r="H19" s="24">
        <f>F19*G19</f>
        <v>0</v>
      </c>
      <c r="I19" s="25"/>
    </row>
    <row r="20" spans="1:9" ht="24" customHeight="1">
      <c r="A20" s="32"/>
      <c r="B20" s="32"/>
      <c r="C20" s="33" t="s">
        <v>42</v>
      </c>
      <c r="D20" s="34" t="s">
        <v>43</v>
      </c>
      <c r="E20" s="35" t="s">
        <v>33</v>
      </c>
      <c r="F20" s="27">
        <v>1</v>
      </c>
      <c r="G20" s="28"/>
      <c r="H20" s="36">
        <f>ROUND((G20*F20),2)</f>
        <v>0</v>
      </c>
      <c r="I20" s="37"/>
    </row>
    <row r="21" spans="1:9" ht="9" customHeight="1">
      <c r="A21" s="38"/>
      <c r="B21" s="38"/>
      <c r="C21" s="39"/>
      <c r="D21" s="40"/>
      <c r="E21" s="41"/>
      <c r="F21" s="42"/>
      <c r="G21" s="43"/>
      <c r="H21" s="44"/>
      <c r="I21" s="45"/>
    </row>
    <row r="22" spans="1:9" ht="45" customHeight="1">
      <c r="A22" s="46">
        <v>3</v>
      </c>
      <c r="B22" s="47" t="s">
        <v>44</v>
      </c>
      <c r="C22" s="48"/>
      <c r="D22" s="49" t="s">
        <v>45</v>
      </c>
      <c r="E22" s="50" t="s">
        <v>33</v>
      </c>
      <c r="F22" s="22">
        <v>25</v>
      </c>
      <c r="G22" s="23"/>
      <c r="H22" s="24">
        <f>ROUND((G22*F22),2)</f>
        <v>0</v>
      </c>
      <c r="I22" s="51" t="s">
        <v>46</v>
      </c>
    </row>
    <row r="23" spans="1:9" ht="12" customHeight="1">
      <c r="A23" s="38"/>
      <c r="B23" s="38"/>
      <c r="C23" s="39"/>
      <c r="D23" s="40"/>
      <c r="E23" s="41"/>
      <c r="F23" s="42"/>
      <c r="G23" s="43"/>
      <c r="H23" s="44"/>
      <c r="I23" s="45"/>
    </row>
    <row r="24" spans="1:9" ht="97.5" customHeight="1">
      <c r="A24" s="46">
        <v>4</v>
      </c>
      <c r="B24" s="47" t="s">
        <v>47</v>
      </c>
      <c r="C24" s="48"/>
      <c r="D24" s="49" t="s">
        <v>48</v>
      </c>
      <c r="E24" s="50" t="s">
        <v>33</v>
      </c>
      <c r="F24" s="22">
        <v>1</v>
      </c>
      <c r="G24" s="23"/>
      <c r="H24" s="24">
        <f>ROUND((G24*F24),2)</f>
        <v>0</v>
      </c>
      <c r="I24" s="51" t="s">
        <v>49</v>
      </c>
    </row>
    <row r="25" spans="1:12" ht="12.75" customHeight="1">
      <c r="A25" s="52"/>
      <c r="B25" s="52"/>
      <c r="C25" s="53" t="s">
        <v>25</v>
      </c>
      <c r="D25" s="53" t="s">
        <v>26</v>
      </c>
      <c r="E25" s="53"/>
      <c r="F25" s="53"/>
      <c r="G25" s="53"/>
      <c r="H25" s="54">
        <f>H24+H22+H20+H19+H18+H15+H14</f>
        <v>0</v>
      </c>
      <c r="I25" s="53"/>
      <c r="L25" s="55">
        <f>SUM(L16:L24)</f>
        <v>0</v>
      </c>
    </row>
    <row r="26" spans="1:2" ht="12.75" customHeight="1">
      <c r="A26" s="30"/>
      <c r="B26" s="30"/>
    </row>
    <row r="27" spans="1:9" ht="12.75" customHeight="1">
      <c r="A27" s="5"/>
      <c r="B27" s="5"/>
      <c r="C27" s="4" t="s">
        <v>24</v>
      </c>
      <c r="D27" s="4" t="s">
        <v>50</v>
      </c>
      <c r="E27" s="4"/>
      <c r="F27" s="6"/>
      <c r="G27" s="4"/>
      <c r="H27" s="6"/>
      <c r="I27" s="6"/>
    </row>
    <row r="28" spans="1:9" ht="43.5" customHeight="1">
      <c r="A28" s="7">
        <v>5</v>
      </c>
      <c r="B28" s="8" t="s">
        <v>51</v>
      </c>
      <c r="C28" s="7"/>
      <c r="D28" s="9" t="s">
        <v>52</v>
      </c>
      <c r="E28" s="10"/>
      <c r="F28" s="10"/>
      <c r="G28" s="10"/>
      <c r="H28" s="11"/>
      <c r="I28" s="56" t="s">
        <v>53</v>
      </c>
    </row>
    <row r="29" spans="1:9" ht="39.75" customHeight="1">
      <c r="A29" s="18"/>
      <c r="B29" s="18"/>
      <c r="C29" s="19" t="s">
        <v>54</v>
      </c>
      <c r="D29" s="20" t="s">
        <v>55</v>
      </c>
      <c r="E29" s="21" t="s">
        <v>33</v>
      </c>
      <c r="F29" s="22">
        <v>12</v>
      </c>
      <c r="G29" s="23"/>
      <c r="H29" s="24">
        <f>ROUND((G29*F29),2)</f>
        <v>0</v>
      </c>
      <c r="I29" s="57" t="s">
        <v>56</v>
      </c>
    </row>
    <row r="30" spans="1:9" ht="28.5" customHeight="1">
      <c r="A30" s="18"/>
      <c r="B30" s="18"/>
      <c r="C30" s="19" t="s">
        <v>57</v>
      </c>
      <c r="D30" s="20" t="s">
        <v>58</v>
      </c>
      <c r="E30" s="21" t="s">
        <v>33</v>
      </c>
      <c r="F30" s="27">
        <v>12</v>
      </c>
      <c r="G30" s="28"/>
      <c r="H30" s="24">
        <f>F30*G30</f>
        <v>0</v>
      </c>
      <c r="I30" s="57" t="s">
        <v>56</v>
      </c>
    </row>
    <row r="31" spans="1:9" ht="43.5" customHeight="1">
      <c r="A31" s="26"/>
      <c r="B31" s="26"/>
      <c r="C31" s="19" t="s">
        <v>59</v>
      </c>
      <c r="D31" s="20" t="s">
        <v>60</v>
      </c>
      <c r="E31" s="21" t="s">
        <v>33</v>
      </c>
      <c r="F31" s="27">
        <v>12</v>
      </c>
      <c r="G31" s="28"/>
      <c r="H31" s="24">
        <f>F31*G31</f>
        <v>0</v>
      </c>
      <c r="I31" s="58" t="s">
        <v>56</v>
      </c>
    </row>
    <row r="32" spans="1:9" ht="12" customHeight="1">
      <c r="A32" s="5"/>
      <c r="B32" s="5"/>
      <c r="C32" s="39"/>
      <c r="D32" s="40"/>
      <c r="E32" s="41"/>
      <c r="F32" s="42"/>
      <c r="G32" s="43"/>
      <c r="H32" s="44"/>
      <c r="I32" s="40"/>
    </row>
    <row r="33" spans="1:9" ht="43.5" customHeight="1">
      <c r="A33" s="7">
        <v>6</v>
      </c>
      <c r="B33" s="8">
        <v>91421</v>
      </c>
      <c r="C33" s="7"/>
      <c r="D33" s="9" t="s">
        <v>61</v>
      </c>
      <c r="E33" s="10"/>
      <c r="F33" s="10"/>
      <c r="G33" s="10"/>
      <c r="H33" s="11"/>
      <c r="I33" s="56" t="s">
        <v>62</v>
      </c>
    </row>
    <row r="34" spans="1:9" ht="39.75" customHeight="1">
      <c r="A34" s="18"/>
      <c r="B34" s="18"/>
      <c r="C34" s="19" t="s">
        <v>63</v>
      </c>
      <c r="D34" s="20" t="s">
        <v>64</v>
      </c>
      <c r="E34" s="21" t="s">
        <v>33</v>
      </c>
      <c r="F34" s="22">
        <v>13</v>
      </c>
      <c r="G34" s="23"/>
      <c r="H34" s="24">
        <f>ROUND((G34*F34),2)</f>
        <v>0</v>
      </c>
      <c r="I34" s="57" t="s">
        <v>56</v>
      </c>
    </row>
    <row r="35" spans="1:9" ht="43.5" customHeight="1">
      <c r="A35" s="18"/>
      <c r="B35" s="18"/>
      <c r="C35" s="19" t="s">
        <v>65</v>
      </c>
      <c r="D35" s="20" t="s">
        <v>66</v>
      </c>
      <c r="E35" s="21" t="s">
        <v>33</v>
      </c>
      <c r="F35" s="27">
        <v>13</v>
      </c>
      <c r="G35" s="28"/>
      <c r="H35" s="24">
        <f>F35*G35</f>
        <v>0</v>
      </c>
      <c r="I35" s="57" t="s">
        <v>67</v>
      </c>
    </row>
    <row r="36" spans="1:9" ht="43.5" customHeight="1">
      <c r="A36" s="26"/>
      <c r="B36" s="26"/>
      <c r="C36" s="19" t="s">
        <v>68</v>
      </c>
      <c r="D36" s="20" t="s">
        <v>69</v>
      </c>
      <c r="E36" s="21" t="s">
        <v>33</v>
      </c>
      <c r="F36" s="27">
        <v>13</v>
      </c>
      <c r="G36" s="28"/>
      <c r="H36" s="24">
        <f>F36*G36</f>
        <v>0</v>
      </c>
      <c r="I36" s="58" t="s">
        <v>56</v>
      </c>
    </row>
    <row r="37" spans="1:12" ht="12.75" customHeight="1">
      <c r="A37" s="52"/>
      <c r="B37" s="52"/>
      <c r="C37" s="59">
        <v>9</v>
      </c>
      <c r="D37" s="53" t="s">
        <v>50</v>
      </c>
      <c r="E37" s="53"/>
      <c r="F37" s="53"/>
      <c r="G37" s="53"/>
      <c r="H37" s="54">
        <f>H36+H35+H34+H31+H30+H29</f>
        <v>0</v>
      </c>
      <c r="I37" s="53"/>
      <c r="L37" s="55">
        <f>SUM(L28:L36)</f>
        <v>0</v>
      </c>
    </row>
    <row r="39" spans="1:12" ht="12.75" customHeight="1">
      <c r="A39" s="53"/>
      <c r="B39" s="53"/>
      <c r="C39" s="53"/>
      <c r="D39" s="53" t="s">
        <v>70</v>
      </c>
      <c r="E39" s="53"/>
      <c r="F39" s="53"/>
      <c r="G39" s="53"/>
      <c r="H39" s="60">
        <f>H37+H25</f>
        <v>0</v>
      </c>
      <c r="I39" s="53"/>
      <c r="L39" s="55" t="e">
        <f>+L25+#REF!+#REF!</f>
        <v>#REF!</v>
      </c>
    </row>
  </sheetData>
  <sheetProtection selectLockedCells="1" selectUnlockedCells="1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118055555555555" footer="0.5118055555555555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Rychecká</dc:creator>
  <cp:keywords/>
  <dc:description/>
  <cp:lastModifiedBy>Petra Šulcová</cp:lastModifiedBy>
  <dcterms:created xsi:type="dcterms:W3CDTF">2017-11-21T09:30:52Z</dcterms:created>
  <dcterms:modified xsi:type="dcterms:W3CDTF">2018-01-04T07:23:43Z</dcterms:modified>
  <cp:category/>
  <cp:version/>
  <cp:contentType/>
  <cp:contentStatus/>
</cp:coreProperties>
</file>