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857" activeTab="1"/>
  </bookViews>
  <sheets>
    <sheet name="Rekapitulace" sheetId="1" r:id="rId1"/>
    <sheet name="VRN" sheetId="2" r:id="rId2"/>
    <sheet name="Asanace a arboristika" sheetId="3" r:id="rId3"/>
  </sheets>
  <definedNames>
    <definedName name="_xlnm.Print_Area" localSheetId="2">'Asanace a arboristika'!$A$1:$F$57</definedName>
    <definedName name="_xlnm.Print_Area" localSheetId="1">'VRN'!$A$1:$D$25</definedName>
  </definedNames>
  <calcPr fullCalcOnLoad="1"/>
</workbook>
</file>

<file path=xl/sharedStrings.xml><?xml version="1.0" encoding="utf-8"?>
<sst xmlns="http://schemas.openxmlformats.org/spreadsheetml/2006/main" count="129" uniqueCount="77">
  <si>
    <t>ks</t>
  </si>
  <si>
    <t>m2</t>
  </si>
  <si>
    <t>ROZPOČET</t>
  </si>
  <si>
    <t>P.Č.</t>
  </si>
  <si>
    <t>TEXT</t>
  </si>
  <si>
    <t>M.J.</t>
  </si>
  <si>
    <t>MNOŽSTVÍ</t>
  </si>
  <si>
    <t>JEDN.CENA</t>
  </si>
  <si>
    <t>CELK.CENA</t>
  </si>
  <si>
    <t>Z toho:</t>
  </si>
  <si>
    <t>I.kategorie náročnosti ošetření</t>
  </si>
  <si>
    <t>II.kategorie náročnosti ošetření</t>
  </si>
  <si>
    <t>Celkem arboristika</t>
  </si>
  <si>
    <t>kpt</t>
  </si>
  <si>
    <t>REKAPITULACE</t>
  </si>
  <si>
    <t>Vedlejší rozpočtové náklady - zařízení staveniště 3%</t>
  </si>
  <si>
    <t>DPH</t>
  </si>
  <si>
    <t>CELKEM VČETNÉ DPH</t>
  </si>
  <si>
    <t>Výčet ostatních a vedlejších nákladů, nezbytných pro realizaci díla a zahrnutých do 3% nákladů VRN v Rekapitulaci</t>
  </si>
  <si>
    <t>vytýčení všech dotčených IS na místě plnění zakázky a zajištění jejich ochrany během provádění zakázky</t>
  </si>
  <si>
    <t>případné zajištění povolení záboru veřejného prostranství či komunikací nutných k provedení prací, včetně úhrady poplatků</t>
  </si>
  <si>
    <t>zajištění přípojky vody pro realizaci zakázky, přičemž spotřebu těchto energií v průběhu provádění prací hradí dodavatel</t>
  </si>
  <si>
    <t xml:space="preserve"> případné zajištění dopravního značení po dobu plnění předmětu zakázky </t>
  </si>
  <si>
    <t>zajištění informovanosti občanů v dané lokalitě o způsobu obslužnosti, parkování atd. v dostatečném předstihu a míře v případě realizace dopravních opatření</t>
  </si>
  <si>
    <t xml:space="preserve"> zajištění bezpečnosti při plnění předmětu zakázky a zajištění ochrany životního prostředí</t>
  </si>
  <si>
    <t>ostatní související práce potřebné ke kompletnímu dokončení zakázky podle zadávací PD, příslušných povolení a vyjádření v rámci realizace díla a platných norem a předpisů</t>
  </si>
  <si>
    <t xml:space="preserve"> zajištění čistoty staveniště a zejména okolí, v případě potřeby zajistit čištění komunikací dotčených provozem dodavatele, zejména výjezd a příjezd na místo plnění zakázky</t>
  </si>
  <si>
    <t>odvoz a likvidace odpadů vzniklých při plnění zakázky včetně poplatků ve smyslu platné legislativy</t>
  </si>
  <si>
    <t>průběžná fotodokumentace z průběhu provádění zakázky (digitální forma) především fotodokumentace dřevin před ošetřením a po ošetření</t>
  </si>
  <si>
    <t>zajištění dokumentace skutečného provedení (dále jen „DSPS“) ve 2 vyhotoveních (1x tisk  + 1x dig. forma ; výkresy ve formátu .dwg, textová část ve formátech Word a Excel), příprava všech dokladů nezbytných ze strany zhotovitele pro případnou kolaudaci díla</t>
  </si>
  <si>
    <t>CELKEM BEZ DPH</t>
  </si>
  <si>
    <t xml:space="preserve">Ocenění navržených pěstebních operací bylo stanoveno na základě Katalogu popisů a směrných cen stavebních prací (823-1 ÚRS Praha), dle Nákladů obvyklých opatření pro posuzování v OP ŽP, dle ceníků okrasných a lesních školek, případně na základě znalosti cen v čase a místě obvyklých. </t>
  </si>
  <si>
    <t xml:space="preserve">Pokácení a manipulace stromu ve ztížených podm.do 50 cm  s odstraněním pařezů frézováním </t>
  </si>
  <si>
    <t>zařízení staveniště a související náklady</t>
  </si>
  <si>
    <t>Liberec</t>
  </si>
  <si>
    <t>ASANACE A ARBORISTIKA</t>
  </si>
  <si>
    <t>VÝKAZ VÝMĚR</t>
  </si>
  <si>
    <t xml:space="preserve">Celkový počet inventarizovaných dřevin soliterních </t>
  </si>
  <si>
    <t>Dřeviny soliterní bez ošetření</t>
  </si>
  <si>
    <t>Dřeviny soliterní určené k ošetření dle PD</t>
  </si>
  <si>
    <t>Z toho: (dle metodiky AOPK)</t>
  </si>
  <si>
    <t>Z toho: (Asanace soliterních stromů dle průměrů kmene na řezné ploše pařezu)</t>
  </si>
  <si>
    <t>Pokácení a manipulace stromu ve ztížených podm.do 50 cm</t>
  </si>
  <si>
    <t>ks/m2</t>
  </si>
  <si>
    <t>Keře nebo keřové skupiny celkem</t>
  </si>
  <si>
    <t>Keře a keřové skupiny ponechané bez ošetření (běžná údržba)</t>
  </si>
  <si>
    <t>Keře a keřové skupiny určené k ošetření</t>
  </si>
  <si>
    <t>Udržovací řez</t>
  </si>
  <si>
    <t>Zamulčování živého plotu</t>
  </si>
  <si>
    <t>Přihnojení živého plotu</t>
  </si>
  <si>
    <t>ROZPOČET PĚSTEBNÍCH OPATŘENÍ</t>
  </si>
  <si>
    <t>Arboristické práce individuální - dle Dendrometrické tabulky</t>
  </si>
  <si>
    <t>Likvidace dřevní hmoty do 15 cm štěpkováním s odvozem na deponii</t>
  </si>
  <si>
    <t>Likvidace dřevní hmoty do 15 cm štěpkováním s odvozem na deponii do 5 km</t>
  </si>
  <si>
    <t>Manipulace a odvoz ostatní dřevní hmoty nad 15 cm na deponii do 5 km</t>
  </si>
  <si>
    <t xml:space="preserve">Dřeviny soliterní určené ke kácení </t>
  </si>
  <si>
    <t xml:space="preserve"> 1 / 227</t>
  </si>
  <si>
    <t>Porostní skupiny celkem - určené k ošetření</t>
  </si>
  <si>
    <t xml:space="preserve"> 9 / 187</t>
  </si>
  <si>
    <t xml:space="preserve"> 3 / 6</t>
  </si>
  <si>
    <t>Doplnění řašeliny pěnišníkům a azalkám</t>
  </si>
  <si>
    <t>Úprava dětského hřiště</t>
  </si>
  <si>
    <t>Lokalita Kmochova</t>
  </si>
  <si>
    <t>Lokální redukce v místě stavebních úprav</t>
  </si>
  <si>
    <t>Keře a keřové skupiny určené k likvidaci</t>
  </si>
  <si>
    <t xml:space="preserve"> 1 / 35</t>
  </si>
  <si>
    <t xml:space="preserve"> 5 / 146</t>
  </si>
  <si>
    <t>Likvidace keřové skupiny</t>
  </si>
  <si>
    <t>Lokální redukce skupiny u budovy</t>
  </si>
  <si>
    <t>Přesadba pěnišníků a azalek</t>
  </si>
  <si>
    <t>Pěstební opatření v porostních skupinách - tvarovací řez s přihnojením a zamulčováním živých plotů s likvidací bioodpadu</t>
  </si>
  <si>
    <t>Pěstební opatření v porostních skupinách - udržovací řez s likvidací bioodpadu</t>
  </si>
  <si>
    <t>Přesadba části pěnišníků a azalek z likvidované skupiny do stávajících ponechaných skupin</t>
  </si>
  <si>
    <t>Odstranění stávajících keřových skupin do průměru 10 cm s odstraněním kořenů a likvidace bioodpadu</t>
  </si>
  <si>
    <t xml:space="preserve">Asanace </t>
  </si>
  <si>
    <t xml:space="preserve">Celkem asanace </t>
  </si>
  <si>
    <t>Asanace a arboristika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</si>
</sst>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0.0"/>
    <numFmt numFmtId="169" formatCode="[$¥€-2]\ #\ ##,000_);[Red]\([$€-2]\ #\ ##,000\)"/>
    <numFmt numFmtId="170" formatCode="#,##0.0\ _K_č"/>
    <numFmt numFmtId="171" formatCode="#,##0\ _K_č"/>
    <numFmt numFmtId="172" formatCode="#,##0.00_ ;\-#,##0.00\ "/>
    <numFmt numFmtId="173" formatCode="#,##0\ &quot;Kč&quot;"/>
    <numFmt numFmtId="174" formatCode="#,##0.00\ &quot;Kč&quot;"/>
    <numFmt numFmtId="175" formatCode="[$-405]d\.\ mmmm\ yyyy"/>
    <numFmt numFmtId="176" formatCode="###0;###0"/>
    <numFmt numFmtId="177" formatCode="#,##0;#,##0"/>
    <numFmt numFmtId="178" formatCode="#,##0.00;[Red]\-#,##0.0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 Narrow"/>
      <family val="2"/>
    </font>
    <font>
      <sz val="10"/>
      <name val="Arial CE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2"/>
      <name val="formata"/>
      <family val="0"/>
    </font>
    <font>
      <sz val="11"/>
      <color indexed="8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Narrow"/>
      <family val="2"/>
    </font>
    <font>
      <sz val="11"/>
      <color indexed="10"/>
      <name val="Arial Narrow"/>
      <family val="2"/>
    </font>
    <font>
      <b/>
      <sz val="12"/>
      <color indexed="10"/>
      <name val="Arial Narrow"/>
      <family val="2"/>
    </font>
    <font>
      <b/>
      <sz val="11"/>
      <color indexed="8"/>
      <name val="Arial Narrow"/>
      <family val="2"/>
    </font>
    <font>
      <b/>
      <sz val="11"/>
      <color indexed="10"/>
      <name val="Arial Narrow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0"/>
      <color indexed="10"/>
      <name val="Arial Narrow"/>
      <family val="2"/>
    </font>
    <font>
      <sz val="10"/>
      <name val="Calibri"/>
      <family val="2"/>
    </font>
    <font>
      <b/>
      <i/>
      <sz val="10"/>
      <color indexed="8"/>
      <name val="Arial Narrow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 Narrow"/>
      <family val="2"/>
    </font>
    <font>
      <sz val="11"/>
      <color rgb="FFFF0000"/>
      <name val="Arial Narrow"/>
      <family val="2"/>
    </font>
    <font>
      <b/>
      <sz val="12"/>
      <color rgb="FFFF0000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rgb="FFFF0000"/>
      <name val="Arial Narrow"/>
      <family val="2"/>
    </font>
    <font>
      <sz val="10"/>
      <color theme="1"/>
      <name val="Calibri"/>
      <family val="2"/>
    </font>
    <font>
      <sz val="10"/>
      <color rgb="FFFF0000"/>
      <name val="Arial Narrow"/>
      <family val="2"/>
    </font>
    <font>
      <b/>
      <i/>
      <sz val="10"/>
      <color theme="1"/>
      <name val="Arial Narrow"/>
      <family val="2"/>
    </font>
    <font>
      <b/>
      <sz val="11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1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1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5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57"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8" fillId="0" borderId="0" xfId="102" applyFont="1" applyAlignment="1">
      <alignment vertical="center"/>
      <protection/>
    </xf>
    <xf numFmtId="0" fontId="6" fillId="0" borderId="0" xfId="0" applyFont="1" applyAlignment="1">
      <alignment/>
    </xf>
    <xf numFmtId="0" fontId="5" fillId="0" borderId="0" xfId="113" applyFont="1" applyFill="1" applyBorder="1" applyAlignment="1">
      <alignment horizontal="left" vertical="center"/>
      <protection/>
    </xf>
    <xf numFmtId="0" fontId="6" fillId="0" borderId="0" xfId="107" applyFont="1" applyAlignment="1">
      <alignment vertical="center"/>
      <protection/>
    </xf>
    <xf numFmtId="0" fontId="11" fillId="0" borderId="0" xfId="0" applyFont="1" applyAlignment="1">
      <alignment vertical="center"/>
    </xf>
    <xf numFmtId="0" fontId="9" fillId="0" borderId="0" xfId="113" applyFont="1" applyFill="1" applyBorder="1" applyAlignment="1">
      <alignment horizontal="left" vertical="center"/>
      <protection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9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6" fillId="0" borderId="0" xfId="102" applyFont="1" applyAlignment="1">
      <alignment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12" fillId="0" borderId="10" xfId="113" applyFont="1" applyFill="1" applyBorder="1" applyAlignment="1">
      <alignment horizontal="center" vertical="center"/>
      <protection/>
    </xf>
    <xf numFmtId="0" fontId="6" fillId="0" borderId="10" xfId="113" applyFont="1" applyFill="1" applyBorder="1" applyAlignment="1">
      <alignment horizontal="center" vertical="center"/>
      <protection/>
    </xf>
    <xf numFmtId="0" fontId="6" fillId="0" borderId="10" xfId="102" applyFont="1" applyBorder="1" applyAlignment="1">
      <alignment horizontal="center" vertical="center" wrapText="1"/>
      <protection/>
    </xf>
    <xf numFmtId="0" fontId="6" fillId="0" borderId="10" xfId="102" applyFont="1" applyBorder="1" applyAlignment="1">
      <alignment vertical="center" wrapText="1"/>
      <protection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2" fontId="6" fillId="0" borderId="10" xfId="0" applyNumberFormat="1" applyFont="1" applyFill="1" applyBorder="1" applyAlignment="1">
      <alignment horizontal="right" vertical="center" wrapText="1"/>
    </xf>
    <xf numFmtId="2" fontId="6" fillId="0" borderId="10" xfId="113" applyNumberFormat="1" applyFont="1" applyFill="1" applyBorder="1" applyAlignment="1">
      <alignment vertical="center" wrapText="1"/>
      <protection/>
    </xf>
    <xf numFmtId="0" fontId="6" fillId="0" borderId="10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2" fillId="0" borderId="0" xfId="102" applyFont="1" applyAlignment="1">
      <alignment vertical="center"/>
      <protection/>
    </xf>
    <xf numFmtId="0" fontId="62" fillId="0" borderId="0" xfId="0" applyFont="1" applyAlignment="1">
      <alignment/>
    </xf>
    <xf numFmtId="0" fontId="63" fillId="0" borderId="0" xfId="0" applyFont="1" applyBorder="1" applyAlignment="1">
      <alignment vertical="center" wrapText="1"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" fillId="0" borderId="10" xfId="113" applyFont="1" applyFill="1" applyBorder="1" applyAlignment="1">
      <alignment horizontal="left" vertical="center"/>
      <protection/>
    </xf>
    <xf numFmtId="174" fontId="9" fillId="0" borderId="10" xfId="113" applyNumberFormat="1" applyFont="1" applyFill="1" applyBorder="1" applyAlignment="1">
      <alignment vertical="center" wrapText="1"/>
      <protection/>
    </xf>
    <xf numFmtId="0" fontId="0" fillId="0" borderId="0" xfId="0" applyAlignment="1">
      <alignment/>
    </xf>
    <xf numFmtId="0" fontId="66" fillId="0" borderId="0" xfId="0" applyFont="1" applyAlignment="1">
      <alignment/>
    </xf>
    <xf numFmtId="0" fontId="65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65" fillId="0" borderId="0" xfId="0" applyFont="1" applyBorder="1" applyAlignment="1">
      <alignment horizontal="center"/>
    </xf>
    <xf numFmtId="8" fontId="3" fillId="0" borderId="0" xfId="0" applyNumberFormat="1" applyFont="1" applyFill="1" applyBorder="1" applyAlignment="1">
      <alignment/>
    </xf>
    <xf numFmtId="2" fontId="65" fillId="0" borderId="0" xfId="0" applyNumberFormat="1" applyFont="1" applyBorder="1" applyAlignment="1">
      <alignment/>
    </xf>
    <xf numFmtId="8" fontId="3" fillId="0" borderId="0" xfId="56" applyNumberFormat="1" applyFont="1" applyFill="1" applyBorder="1" applyAlignment="1">
      <alignment/>
    </xf>
    <xf numFmtId="0" fontId="65" fillId="0" borderId="0" xfId="0" applyFont="1" applyBorder="1" applyAlignment="1">
      <alignment vertical="center"/>
    </xf>
    <xf numFmtId="0" fontId="65" fillId="0" borderId="0" xfId="0" applyFont="1" applyBorder="1" applyAlignment="1">
      <alignment horizontal="center" vertical="center"/>
    </xf>
    <xf numFmtId="8" fontId="65" fillId="0" borderId="0" xfId="0" applyNumberFormat="1" applyFont="1" applyBorder="1" applyAlignment="1">
      <alignment vertical="center"/>
    </xf>
    <xf numFmtId="0" fontId="64" fillId="0" borderId="0" xfId="0" applyFont="1" applyBorder="1" applyAlignment="1">
      <alignment/>
    </xf>
    <xf numFmtId="44" fontId="62" fillId="0" borderId="0" xfId="56" applyNumberFormat="1" applyFont="1" applyBorder="1" applyAlignment="1">
      <alignment/>
    </xf>
    <xf numFmtId="0" fontId="64" fillId="0" borderId="11" xfId="0" applyFont="1" applyBorder="1" applyAlignment="1">
      <alignment/>
    </xf>
    <xf numFmtId="0" fontId="64" fillId="0" borderId="12" xfId="0" applyFont="1" applyBorder="1" applyAlignment="1">
      <alignment/>
    </xf>
    <xf numFmtId="0" fontId="64" fillId="0" borderId="13" xfId="0" applyFont="1" applyBorder="1" applyAlignment="1">
      <alignment/>
    </xf>
    <xf numFmtId="0" fontId="64" fillId="0" borderId="14" xfId="0" applyFont="1" applyBorder="1" applyAlignment="1">
      <alignment/>
    </xf>
    <xf numFmtId="0" fontId="64" fillId="0" borderId="15" xfId="0" applyFont="1" applyBorder="1" applyAlignment="1">
      <alignment/>
    </xf>
    <xf numFmtId="2" fontId="64" fillId="0" borderId="0" xfId="0" applyNumberFormat="1" applyFont="1" applyAlignment="1">
      <alignment/>
    </xf>
    <xf numFmtId="2" fontId="66" fillId="0" borderId="0" xfId="0" applyNumberFormat="1" applyFont="1" applyAlignment="1">
      <alignment/>
    </xf>
    <xf numFmtId="2" fontId="65" fillId="0" borderId="0" xfId="0" applyNumberFormat="1" applyFont="1" applyAlignment="1">
      <alignment/>
    </xf>
    <xf numFmtId="2" fontId="62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" fillId="0" borderId="10" xfId="113" applyFont="1" applyFill="1" applyBorder="1" applyAlignment="1">
      <alignment vertical="center" wrapText="1"/>
      <protection/>
    </xf>
    <xf numFmtId="0" fontId="67" fillId="0" borderId="0" xfId="0" applyFont="1" applyAlignment="1">
      <alignment vertical="center"/>
    </xf>
    <xf numFmtId="2" fontId="61" fillId="0" borderId="0" xfId="0" applyNumberFormat="1" applyFont="1" applyAlignment="1">
      <alignment vertical="center"/>
    </xf>
    <xf numFmtId="0" fontId="61" fillId="0" borderId="0" xfId="0" applyFont="1" applyFill="1" applyAlignment="1">
      <alignment vertical="center"/>
    </xf>
    <xf numFmtId="8" fontId="3" fillId="0" borderId="0" xfId="56" applyNumberFormat="1" applyFont="1" applyFill="1" applyBorder="1" applyAlignment="1">
      <alignment vertical="center"/>
    </xf>
    <xf numFmtId="0" fontId="38" fillId="0" borderId="0" xfId="0" applyFont="1" applyAlignment="1">
      <alignment vertical="center"/>
    </xf>
    <xf numFmtId="0" fontId="6" fillId="0" borderId="0" xfId="0" applyFont="1" applyBorder="1" applyAlignment="1">
      <alignment/>
    </xf>
    <xf numFmtId="0" fontId="9" fillId="0" borderId="13" xfId="0" applyFont="1" applyBorder="1" applyAlignment="1">
      <alignment/>
    </xf>
    <xf numFmtId="0" fontId="68" fillId="0" borderId="0" xfId="0" applyFont="1" applyAlignment="1">
      <alignment/>
    </xf>
    <xf numFmtId="0" fontId="9" fillId="0" borderId="0" xfId="0" applyFont="1" applyAlignment="1">
      <alignment/>
    </xf>
    <xf numFmtId="0" fontId="66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wrapText="1"/>
    </xf>
    <xf numFmtId="0" fontId="6" fillId="0" borderId="13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wrapText="1"/>
    </xf>
    <xf numFmtId="0" fontId="6" fillId="0" borderId="13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40" fillId="0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0" fontId="65" fillId="0" borderId="0" xfId="0" applyFont="1" applyFill="1" applyAlignment="1">
      <alignment vertical="center"/>
    </xf>
    <xf numFmtId="0" fontId="69" fillId="0" borderId="0" xfId="105" applyFont="1" applyFill="1" applyBorder="1" applyAlignment="1">
      <alignment vertical="center" wrapText="1"/>
      <protection/>
    </xf>
    <xf numFmtId="0" fontId="6" fillId="0" borderId="0" xfId="0" applyFont="1" applyFill="1" applyBorder="1" applyAlignment="1">
      <alignment vertical="center" wrapText="1"/>
    </xf>
    <xf numFmtId="2" fontId="12" fillId="0" borderId="10" xfId="113" applyNumberFormat="1" applyFont="1" applyFill="1" applyBorder="1" applyAlignment="1">
      <alignment horizontal="center" vertical="center"/>
      <protection/>
    </xf>
    <xf numFmtId="2" fontId="6" fillId="0" borderId="0" xfId="0" applyNumberFormat="1" applyFont="1" applyFill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2" fontId="9" fillId="0" borderId="18" xfId="113" applyNumberFormat="1" applyFont="1" applyFill="1" applyBorder="1" applyAlignment="1">
      <alignment vertical="center" wrapText="1"/>
      <protection/>
    </xf>
    <xf numFmtId="1" fontId="6" fillId="0" borderId="1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2" fontId="6" fillId="0" borderId="0" xfId="113" applyNumberFormat="1" applyFont="1" applyFill="1" applyBorder="1" applyAlignment="1">
      <alignment horizontal="right" vertical="center" wrapText="1"/>
      <protection/>
    </xf>
    <xf numFmtId="2" fontId="6" fillId="0" borderId="0" xfId="0" applyNumberFormat="1" applyFont="1" applyFill="1" applyBorder="1" applyAlignment="1">
      <alignment horizontal="right" vertical="center" wrapText="1"/>
    </xf>
    <xf numFmtId="0" fontId="68" fillId="0" borderId="0" xfId="0" applyFont="1" applyAlignment="1">
      <alignment wrapText="1"/>
    </xf>
    <xf numFmtId="0" fontId="61" fillId="0" borderId="0" xfId="0" applyFont="1" applyAlignment="1">
      <alignment wrapText="1"/>
    </xf>
    <xf numFmtId="49" fontId="40" fillId="0" borderId="16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174" fontId="64" fillId="0" borderId="12" xfId="56" applyNumberFormat="1" applyFont="1" applyBorder="1" applyAlignment="1">
      <alignment horizontal="right"/>
    </xf>
    <xf numFmtId="174" fontId="64" fillId="0" borderId="19" xfId="56" applyNumberFormat="1" applyFont="1" applyBorder="1" applyAlignment="1">
      <alignment horizontal="right"/>
    </xf>
    <xf numFmtId="174" fontId="64" fillId="0" borderId="0" xfId="56" applyNumberFormat="1" applyFont="1" applyBorder="1" applyAlignment="1">
      <alignment horizontal="right"/>
    </xf>
    <xf numFmtId="174" fontId="64" fillId="0" borderId="16" xfId="56" applyNumberFormat="1" applyFont="1" applyBorder="1" applyAlignment="1">
      <alignment horizontal="right"/>
    </xf>
    <xf numFmtId="174" fontId="64" fillId="0" borderId="15" xfId="56" applyNumberFormat="1" applyFont="1" applyBorder="1" applyAlignment="1">
      <alignment horizontal="right"/>
    </xf>
    <xf numFmtId="174" fontId="64" fillId="0" borderId="20" xfId="56" applyNumberFormat="1" applyFont="1" applyBorder="1" applyAlignment="1">
      <alignment horizontal="right"/>
    </xf>
    <xf numFmtId="0" fontId="5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66" fillId="0" borderId="0" xfId="0" applyFont="1" applyAlignment="1">
      <alignment horizontal="left"/>
    </xf>
    <xf numFmtId="0" fontId="70" fillId="0" borderId="0" xfId="0" applyFont="1" applyAlignment="1">
      <alignment horizontal="left"/>
    </xf>
    <xf numFmtId="0" fontId="6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vertical="center"/>
    </xf>
    <xf numFmtId="49" fontId="40" fillId="0" borderId="16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/>
    </xf>
    <xf numFmtId="0" fontId="69" fillId="0" borderId="0" xfId="105" applyFont="1" applyFill="1" applyBorder="1" applyAlignment="1">
      <alignment horizontal="left" vertical="center" wrapText="1"/>
      <protection/>
    </xf>
    <xf numFmtId="0" fontId="9" fillId="0" borderId="0" xfId="0" applyFont="1" applyFill="1" applyBorder="1" applyAlignment="1">
      <alignment vertical="center" wrapText="1"/>
    </xf>
    <xf numFmtId="0" fontId="38" fillId="0" borderId="0" xfId="0" applyFont="1" applyAlignment="1">
      <alignment vertical="center" wrapText="1"/>
    </xf>
    <xf numFmtId="0" fontId="6" fillId="0" borderId="15" xfId="0" applyFont="1" applyFill="1" applyBorder="1" applyAlignment="1">
      <alignment horizontal="center" vertical="center"/>
    </xf>
    <xf numFmtId="0" fontId="40" fillId="0" borderId="2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 vertical="center"/>
    </xf>
    <xf numFmtId="49" fontId="42" fillId="0" borderId="16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67" fillId="0" borderId="0" xfId="0" applyFont="1" applyBorder="1" applyAlignment="1">
      <alignment/>
    </xf>
    <xf numFmtId="0" fontId="6" fillId="0" borderId="16" xfId="0" applyFont="1" applyFill="1" applyBorder="1" applyAlignment="1">
      <alignment horizontal="center"/>
    </xf>
    <xf numFmtId="0" fontId="9" fillId="0" borderId="13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9" fillId="0" borderId="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</cellXfs>
  <cellStyles count="11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Čárka 2 2" xfId="36"/>
    <cellStyle name="Čárka 2 2 2" xfId="37"/>
    <cellStyle name="Čárka 2 3" xfId="38"/>
    <cellStyle name="Čárka 2 4" xfId="39"/>
    <cellStyle name="Čárka 3" xfId="40"/>
    <cellStyle name="Čárka 3 2" xfId="41"/>
    <cellStyle name="Čárka 3 2 2" xfId="42"/>
    <cellStyle name="Čárka 3 3" xfId="43"/>
    <cellStyle name="Čárka 4" xfId="44"/>
    <cellStyle name="Čárka 4 2" xfId="45"/>
    <cellStyle name="Čárka 5" xfId="46"/>
    <cellStyle name="Čárka 5 2" xfId="47"/>
    <cellStyle name="Čárka 6" xfId="48"/>
    <cellStyle name="Čárka 6 2" xfId="49"/>
    <cellStyle name="Čárka 7" xfId="50"/>
    <cellStyle name="Čárka 8" xfId="51"/>
    <cellStyle name="Comma [0]" xfId="52"/>
    <cellStyle name="Hyperlink" xfId="53"/>
    <cellStyle name="Chybně" xfId="54"/>
    <cellStyle name="Kontrolní buňka" xfId="55"/>
    <cellStyle name="Currency" xfId="56"/>
    <cellStyle name="Měna 2" xfId="57"/>
    <cellStyle name="Měna 2 2" xfId="58"/>
    <cellStyle name="Měna 2 2 2" xfId="59"/>
    <cellStyle name="Měna 2 3" xfId="60"/>
    <cellStyle name="Měna 2 3 2" xfId="61"/>
    <cellStyle name="Měna 2 4" xfId="62"/>
    <cellStyle name="Měna 2 4 2" xfId="63"/>
    <cellStyle name="Měna 2 5" xfId="64"/>
    <cellStyle name="Měna 3" xfId="65"/>
    <cellStyle name="Měna 3 2" xfId="66"/>
    <cellStyle name="Měna 3 2 2" xfId="67"/>
    <cellStyle name="Měna 3 3" xfId="68"/>
    <cellStyle name="Měna 3 3 2" xfId="69"/>
    <cellStyle name="Měna 3 4" xfId="70"/>
    <cellStyle name="Měna 4" xfId="71"/>
    <cellStyle name="Měna 4 2" xfId="72"/>
    <cellStyle name="Měna 4 2 2" xfId="73"/>
    <cellStyle name="Měna 4 3" xfId="74"/>
    <cellStyle name="Měna 4 3 2" xfId="75"/>
    <cellStyle name="Měna 4 4" xfId="76"/>
    <cellStyle name="Měna 5" xfId="77"/>
    <cellStyle name="Měna 5 2" xfId="78"/>
    <cellStyle name="Měna 6" xfId="79"/>
    <cellStyle name="Měna 6 2" xfId="80"/>
    <cellStyle name="Měna 7" xfId="81"/>
    <cellStyle name="Měna 7 2" xfId="82"/>
    <cellStyle name="měny 3" xfId="83"/>
    <cellStyle name="měny 3 2" xfId="84"/>
    <cellStyle name="měny 3 2 2" xfId="85"/>
    <cellStyle name="měny 3 2 2 2" xfId="86"/>
    <cellStyle name="měny 3 2 3" xfId="87"/>
    <cellStyle name="měny 3 3" xfId="88"/>
    <cellStyle name="měny 3 3 2" xfId="89"/>
    <cellStyle name="měny 3 4" xfId="90"/>
    <cellStyle name="měny 3 4 2" xfId="91"/>
    <cellStyle name="měny 3 5" xfId="92"/>
    <cellStyle name="měny 3 5 2" xfId="93"/>
    <cellStyle name="měny 3 6" xfId="94"/>
    <cellStyle name="Currency [0]" xfId="95"/>
    <cellStyle name="Nadpis 1" xfId="96"/>
    <cellStyle name="Nadpis 2" xfId="97"/>
    <cellStyle name="Nadpis 3" xfId="98"/>
    <cellStyle name="Nadpis 4" xfId="99"/>
    <cellStyle name="Název" xfId="100"/>
    <cellStyle name="Neutrální" xfId="101"/>
    <cellStyle name="normální 2" xfId="102"/>
    <cellStyle name="normální 2 2" xfId="103"/>
    <cellStyle name="normální 3" xfId="104"/>
    <cellStyle name="normální 4" xfId="105"/>
    <cellStyle name="normální 4 2" xfId="106"/>
    <cellStyle name="normální 5" xfId="107"/>
    <cellStyle name="normální 5 2" xfId="108"/>
    <cellStyle name="normální 7" xfId="109"/>
    <cellStyle name="normální 8" xfId="110"/>
    <cellStyle name="Normální 8 2" xfId="111"/>
    <cellStyle name="Normální 9" xfId="112"/>
    <cellStyle name="normální_List1" xfId="113"/>
    <cellStyle name="Followed Hyperlink" xfId="114"/>
    <cellStyle name="Poznámka" xfId="115"/>
    <cellStyle name="Percent" xfId="116"/>
    <cellStyle name="Propojená buňka" xfId="117"/>
    <cellStyle name="Správně" xfId="118"/>
    <cellStyle name="Text upozornění" xfId="119"/>
    <cellStyle name="Vstup" xfId="120"/>
    <cellStyle name="Výpočet" xfId="121"/>
    <cellStyle name="Výstup" xfId="122"/>
    <cellStyle name="Vysvětlující text" xfId="123"/>
    <cellStyle name="Zvýraznění 1" xfId="124"/>
    <cellStyle name="Zvýraznění 2" xfId="125"/>
    <cellStyle name="Zvýraznění 3" xfId="126"/>
    <cellStyle name="Zvýraznění 4" xfId="127"/>
    <cellStyle name="Zvýraznění 5" xfId="128"/>
    <cellStyle name="Zvýraznění 6" xfId="1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17"/>
  <sheetViews>
    <sheetView zoomScalePageLayoutView="0" workbookViewId="0" topLeftCell="A1">
      <selection activeCell="I16" sqref="I16"/>
    </sheetView>
  </sheetViews>
  <sheetFormatPr defaultColWidth="9.140625" defaultRowHeight="15"/>
  <cols>
    <col min="1" max="1" width="4.57421875" style="37" customWidth="1"/>
    <col min="2" max="2" width="54.57421875" style="37" customWidth="1"/>
    <col min="3" max="3" width="4.7109375" style="37" customWidth="1"/>
    <col min="4" max="4" width="7.8515625" style="37" hidden="1" customWidth="1"/>
    <col min="5" max="5" width="5.57421875" style="37" hidden="1" customWidth="1"/>
    <col min="6" max="6" width="19.00390625" style="34" customWidth="1"/>
    <col min="7" max="8" width="9.140625" style="37" customWidth="1"/>
    <col min="9" max="9" width="21.140625" style="37" customWidth="1"/>
    <col min="10" max="10" width="15.140625" style="37" bestFit="1" customWidth="1"/>
    <col min="11" max="12" width="9.140625" style="37" customWidth="1"/>
    <col min="13" max="13" width="15.140625" style="37" bestFit="1" customWidth="1"/>
    <col min="14" max="16384" width="9.140625" style="37" customWidth="1"/>
  </cols>
  <sheetData>
    <row r="1" spans="1:245" s="8" customFormat="1" ht="16.5" customHeight="1">
      <c r="A1" s="121" t="s">
        <v>61</v>
      </c>
      <c r="B1" s="121"/>
      <c r="C1" s="35"/>
      <c r="D1" s="35"/>
      <c r="E1" s="32"/>
      <c r="F1" s="32"/>
      <c r="G1" s="32"/>
      <c r="H1" s="32"/>
      <c r="I1" s="32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  <c r="HF1" s="37"/>
      <c r="HG1" s="37"/>
      <c r="HH1" s="37"/>
      <c r="HI1" s="37"/>
      <c r="HJ1" s="37"/>
      <c r="HK1" s="37"/>
      <c r="HL1" s="37"/>
      <c r="HM1" s="37"/>
      <c r="HN1" s="37"/>
      <c r="HO1" s="37"/>
      <c r="HP1" s="37"/>
      <c r="HQ1" s="37"/>
      <c r="HR1" s="37"/>
      <c r="HS1" s="37"/>
      <c r="HT1" s="37"/>
      <c r="HU1" s="37"/>
      <c r="HV1" s="37"/>
      <c r="HW1" s="37"/>
      <c r="HX1" s="37"/>
      <c r="HY1" s="37"/>
      <c r="HZ1" s="37"/>
      <c r="IA1" s="37"/>
      <c r="IB1" s="37"/>
      <c r="IC1" s="37"/>
      <c r="ID1" s="37"/>
      <c r="IE1" s="37"/>
      <c r="IF1" s="37"/>
      <c r="IG1" s="37"/>
      <c r="IH1" s="37"/>
      <c r="II1" s="37"/>
      <c r="IJ1" s="37"/>
      <c r="IK1" s="37"/>
    </row>
    <row r="2" spans="1:245" s="8" customFormat="1" ht="16.5">
      <c r="A2" s="122" t="s">
        <v>62</v>
      </c>
      <c r="B2" s="122"/>
      <c r="C2" s="74"/>
      <c r="D2" s="74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  <c r="IH2" s="37"/>
      <c r="II2" s="37"/>
      <c r="IJ2" s="37"/>
      <c r="IK2" s="37"/>
    </row>
    <row r="3" spans="1:244" s="69" customFormat="1" ht="17.25" customHeight="1">
      <c r="A3" s="123"/>
      <c r="B3" s="123"/>
      <c r="C3" s="74"/>
      <c r="D3" s="74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</row>
    <row r="4" spans="1:244" s="69" customFormat="1" ht="16.5">
      <c r="A4" s="124" t="s">
        <v>34</v>
      </c>
      <c r="B4" s="124"/>
      <c r="C4" s="12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</row>
    <row r="5" spans="1:6" s="36" customFormat="1" ht="43.5" customHeight="1">
      <c r="A5" s="36" t="s">
        <v>2</v>
      </c>
      <c r="F5" s="41"/>
    </row>
    <row r="6" ht="16.5">
      <c r="A6" s="36"/>
    </row>
    <row r="7" ht="27.75" customHeight="1">
      <c r="A7" s="37" t="s">
        <v>14</v>
      </c>
    </row>
    <row r="8" s="42" customFormat="1" ht="32.25" customHeight="1">
      <c r="F8" s="43"/>
    </row>
    <row r="9" spans="1:6" s="42" customFormat="1" ht="16.5">
      <c r="A9" s="42" t="s">
        <v>76</v>
      </c>
      <c r="C9" s="44"/>
      <c r="D9" s="44"/>
      <c r="F9" s="45">
        <f>SUM('Asanace a arboristika'!F49,'Asanace a arboristika'!F56)</f>
        <v>0</v>
      </c>
    </row>
    <row r="10" spans="3:6" s="42" customFormat="1" ht="16.5">
      <c r="C10" s="44"/>
      <c r="D10" s="44"/>
      <c r="E10" s="46"/>
      <c r="F10" s="47"/>
    </row>
    <row r="11" spans="1:6" s="48" customFormat="1" ht="16.5">
      <c r="A11" s="48" t="s">
        <v>15</v>
      </c>
      <c r="C11" s="49"/>
      <c r="E11" s="50"/>
      <c r="F11" s="68">
        <f>SUM(F9:F10)*0.03</f>
        <v>0</v>
      </c>
    </row>
    <row r="12" spans="1:6" s="42" customFormat="1" ht="16.5">
      <c r="A12" s="51"/>
      <c r="C12" s="44"/>
      <c r="D12" s="44"/>
      <c r="E12" s="46"/>
      <c r="F12" s="52"/>
    </row>
    <row r="13" spans="1:6" s="36" customFormat="1" ht="16.5">
      <c r="A13" s="53" t="s">
        <v>30</v>
      </c>
      <c r="B13" s="54"/>
      <c r="C13" s="54"/>
      <c r="D13" s="54"/>
      <c r="E13" s="115">
        <f>SUM(F9:F11)</f>
        <v>0</v>
      </c>
      <c r="F13" s="116"/>
    </row>
    <row r="14" spans="1:6" s="36" customFormat="1" ht="16.5">
      <c r="A14" s="55" t="s">
        <v>16</v>
      </c>
      <c r="B14" s="51"/>
      <c r="C14" s="51"/>
      <c r="D14" s="51"/>
      <c r="E14" s="117">
        <f>PRODUCT(E13,0.21)</f>
        <v>0</v>
      </c>
      <c r="F14" s="118"/>
    </row>
    <row r="15" spans="1:6" s="36" customFormat="1" ht="16.5">
      <c r="A15" s="56" t="s">
        <v>17</v>
      </c>
      <c r="B15" s="57"/>
      <c r="C15" s="57"/>
      <c r="D15" s="57"/>
      <c r="E15" s="119">
        <f>SUM(E13:F14)</f>
        <v>0</v>
      </c>
      <c r="F15" s="120"/>
    </row>
    <row r="16" spans="5:6" s="36" customFormat="1" ht="16.5">
      <c r="E16" s="58"/>
      <c r="F16" s="59"/>
    </row>
    <row r="17" spans="5:6" ht="16.5">
      <c r="E17" s="60"/>
      <c r="F17" s="61"/>
    </row>
  </sheetData>
  <sheetProtection/>
  <mergeCells count="7">
    <mergeCell ref="E13:F13"/>
    <mergeCell ref="E14:F14"/>
    <mergeCell ref="E15:F15"/>
    <mergeCell ref="A1:B1"/>
    <mergeCell ref="A2:B2"/>
    <mergeCell ref="A3:B3"/>
    <mergeCell ref="A4:B4"/>
  </mergeCells>
  <printOptions/>
  <pageMargins left="0.9055118110236221" right="0.5118110236220472" top="0.7874015748031497" bottom="0.7874015748031497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K21"/>
  <sheetViews>
    <sheetView tabSelected="1" zoomScalePageLayoutView="0" workbookViewId="0" topLeftCell="A1">
      <selection activeCell="F19" sqref="F19"/>
    </sheetView>
  </sheetViews>
  <sheetFormatPr defaultColWidth="9.140625" defaultRowHeight="15"/>
  <cols>
    <col min="1" max="1" width="5.00390625" style="40" customWidth="1"/>
    <col min="2" max="2" width="67.421875" style="40" customWidth="1"/>
    <col min="3" max="3" width="7.421875" style="40" customWidth="1"/>
    <col min="4" max="4" width="10.421875" style="40" customWidth="1"/>
    <col min="5" max="16384" width="9.140625" style="40" customWidth="1"/>
  </cols>
  <sheetData>
    <row r="1" spans="1:245" s="8" customFormat="1" ht="16.5" customHeight="1">
      <c r="A1" s="121" t="s">
        <v>61</v>
      </c>
      <c r="B1" s="121"/>
      <c r="C1" s="35"/>
      <c r="D1" s="35"/>
      <c r="E1" s="32"/>
      <c r="F1" s="32"/>
      <c r="G1" s="32"/>
      <c r="H1" s="32"/>
      <c r="I1" s="32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  <c r="HF1" s="37"/>
      <c r="HG1" s="37"/>
      <c r="HH1" s="37"/>
      <c r="HI1" s="37"/>
      <c r="HJ1" s="37"/>
      <c r="HK1" s="37"/>
      <c r="HL1" s="37"/>
      <c r="HM1" s="37"/>
      <c r="HN1" s="37"/>
      <c r="HO1" s="37"/>
      <c r="HP1" s="37"/>
      <c r="HQ1" s="37"/>
      <c r="HR1" s="37"/>
      <c r="HS1" s="37"/>
      <c r="HT1" s="37"/>
      <c r="HU1" s="37"/>
      <c r="HV1" s="37"/>
      <c r="HW1" s="37"/>
      <c r="HX1" s="37"/>
      <c r="HY1" s="37"/>
      <c r="HZ1" s="37"/>
      <c r="IA1" s="37"/>
      <c r="IB1" s="37"/>
      <c r="IC1" s="37"/>
      <c r="ID1" s="37"/>
      <c r="IE1" s="37"/>
      <c r="IF1" s="37"/>
      <c r="IG1" s="37"/>
      <c r="IH1" s="37"/>
      <c r="II1" s="37"/>
      <c r="IJ1" s="37"/>
      <c r="IK1" s="37"/>
    </row>
    <row r="2" spans="1:245" s="8" customFormat="1" ht="16.5">
      <c r="A2" s="122" t="s">
        <v>62</v>
      </c>
      <c r="B2" s="122"/>
      <c r="C2" s="74"/>
      <c r="D2" s="74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  <c r="IH2" s="37"/>
      <c r="II2" s="37"/>
      <c r="IJ2" s="37"/>
      <c r="IK2" s="37"/>
    </row>
    <row r="3" spans="1:244" s="69" customFormat="1" ht="17.25" customHeight="1">
      <c r="A3" s="123"/>
      <c r="B3" s="123"/>
      <c r="C3" s="74"/>
      <c r="D3" s="74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</row>
    <row r="4" spans="1:244" s="69" customFormat="1" ht="16.5">
      <c r="A4" s="124" t="s">
        <v>34</v>
      </c>
      <c r="B4" s="124"/>
      <c r="C4" s="12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</row>
    <row r="5" spans="1:4" s="6" customFormat="1" ht="36" customHeight="1">
      <c r="A5" s="7"/>
      <c r="B5" s="5"/>
      <c r="C5" s="5"/>
      <c r="D5" s="5"/>
    </row>
    <row r="7" s="37" customFormat="1" ht="16.5">
      <c r="A7" s="37" t="s">
        <v>18</v>
      </c>
    </row>
    <row r="9" spans="1:5" s="62" customFormat="1" ht="15">
      <c r="A9" s="16" t="s">
        <v>3</v>
      </c>
      <c r="B9" s="16" t="s">
        <v>4</v>
      </c>
      <c r="C9" s="16" t="s">
        <v>5</v>
      </c>
      <c r="D9" s="16" t="s">
        <v>6</v>
      </c>
      <c r="E9" s="2"/>
    </row>
    <row r="10" spans="1:5" s="62" customFormat="1" ht="15">
      <c r="A10" s="17">
        <v>1</v>
      </c>
      <c r="B10" s="38" t="s">
        <v>33</v>
      </c>
      <c r="C10" s="17" t="s">
        <v>13</v>
      </c>
      <c r="D10" s="17">
        <v>1</v>
      </c>
      <c r="E10" s="2"/>
    </row>
    <row r="11" spans="1:5" s="63" customFormat="1" ht="30.75" customHeight="1">
      <c r="A11" s="17">
        <v>2</v>
      </c>
      <c r="B11" s="19" t="s">
        <v>19</v>
      </c>
      <c r="C11" s="18" t="s">
        <v>13</v>
      </c>
      <c r="D11" s="17">
        <v>1</v>
      </c>
      <c r="E11" s="14"/>
    </row>
    <row r="12" spans="1:5" s="65" customFormat="1" ht="30.75" customHeight="1">
      <c r="A12" s="17">
        <v>3</v>
      </c>
      <c r="B12" s="64" t="s">
        <v>20</v>
      </c>
      <c r="C12" s="18" t="s">
        <v>13</v>
      </c>
      <c r="D12" s="17">
        <v>1</v>
      </c>
      <c r="E12" s="33"/>
    </row>
    <row r="13" spans="1:5" s="63" customFormat="1" ht="29.25" customHeight="1">
      <c r="A13" s="17">
        <v>4</v>
      </c>
      <c r="B13" s="19" t="s">
        <v>21</v>
      </c>
      <c r="C13" s="18" t="s">
        <v>13</v>
      </c>
      <c r="D13" s="17">
        <v>1</v>
      </c>
      <c r="E13" s="14"/>
    </row>
    <row r="14" spans="1:5" s="63" customFormat="1" ht="18" customHeight="1">
      <c r="A14" s="17">
        <v>5</v>
      </c>
      <c r="B14" s="19" t="s">
        <v>22</v>
      </c>
      <c r="C14" s="18" t="s">
        <v>13</v>
      </c>
      <c r="D14" s="17">
        <v>1</v>
      </c>
      <c r="E14" s="14"/>
    </row>
    <row r="15" spans="1:5" s="65" customFormat="1" ht="28.5" customHeight="1">
      <c r="A15" s="17">
        <v>6</v>
      </c>
      <c r="B15" s="19" t="s">
        <v>23</v>
      </c>
      <c r="C15" s="18" t="s">
        <v>13</v>
      </c>
      <c r="D15" s="17">
        <v>1</v>
      </c>
      <c r="E15" s="33"/>
    </row>
    <row r="16" spans="1:5" s="63" customFormat="1" ht="21" customHeight="1">
      <c r="A16" s="17">
        <v>7</v>
      </c>
      <c r="B16" s="19" t="s">
        <v>24</v>
      </c>
      <c r="C16" s="18" t="s">
        <v>13</v>
      </c>
      <c r="D16" s="17">
        <v>1</v>
      </c>
      <c r="E16" s="14"/>
    </row>
    <row r="17" spans="1:4" s="65" customFormat="1" ht="32.25" customHeight="1">
      <c r="A17" s="17">
        <v>8</v>
      </c>
      <c r="B17" s="19" t="s">
        <v>25</v>
      </c>
      <c r="C17" s="18" t="s">
        <v>13</v>
      </c>
      <c r="D17" s="17">
        <v>1</v>
      </c>
    </row>
    <row r="18" spans="1:6" s="63" customFormat="1" ht="30" customHeight="1">
      <c r="A18" s="17">
        <v>9</v>
      </c>
      <c r="B18" s="19" t="s">
        <v>26</v>
      </c>
      <c r="C18" s="18" t="s">
        <v>13</v>
      </c>
      <c r="D18" s="17">
        <v>1</v>
      </c>
      <c r="E18" s="14"/>
      <c r="F18" s="66"/>
    </row>
    <row r="19" spans="1:5" s="65" customFormat="1" ht="21" customHeight="1">
      <c r="A19" s="17">
        <v>10</v>
      </c>
      <c r="B19" s="19" t="s">
        <v>27</v>
      </c>
      <c r="C19" s="18" t="s">
        <v>13</v>
      </c>
      <c r="D19" s="17">
        <v>1</v>
      </c>
      <c r="E19" s="33"/>
    </row>
    <row r="20" spans="1:5" s="65" customFormat="1" ht="29.25" customHeight="1">
      <c r="A20" s="17">
        <v>11</v>
      </c>
      <c r="B20" s="19" t="s">
        <v>28</v>
      </c>
      <c r="C20" s="18" t="s">
        <v>13</v>
      </c>
      <c r="D20" s="17">
        <v>1</v>
      </c>
      <c r="E20" s="33"/>
    </row>
    <row r="21" spans="1:5" s="65" customFormat="1" ht="45" customHeight="1">
      <c r="A21" s="17">
        <v>12</v>
      </c>
      <c r="B21" s="19" t="s">
        <v>29</v>
      </c>
      <c r="C21" s="18" t="s">
        <v>13</v>
      </c>
      <c r="D21" s="17">
        <v>1</v>
      </c>
      <c r="E21" s="33"/>
    </row>
  </sheetData>
  <sheetProtection/>
  <mergeCells count="4">
    <mergeCell ref="A1:B1"/>
    <mergeCell ref="A2:B2"/>
    <mergeCell ref="A3:B3"/>
    <mergeCell ref="A4:B4"/>
  </mergeCells>
  <printOptions/>
  <pageMargins left="0.7" right="0.7" top="0.787401575" bottom="0.787401575" header="0.3" footer="0.3"/>
  <pageSetup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K96"/>
  <sheetViews>
    <sheetView workbookViewId="0" topLeftCell="A41">
      <selection activeCell="E57" sqref="E57"/>
    </sheetView>
  </sheetViews>
  <sheetFormatPr defaultColWidth="9.140625" defaultRowHeight="15"/>
  <cols>
    <col min="1" max="1" width="4.57421875" style="1" customWidth="1"/>
    <col min="2" max="2" width="57.57421875" style="111" customWidth="1"/>
    <col min="3" max="3" width="7.57421875" style="1" customWidth="1"/>
    <col min="4" max="4" width="7.8515625" style="1" customWidth="1"/>
    <col min="5" max="5" width="10.00390625" style="1" customWidth="1"/>
    <col min="6" max="6" width="13.28125" style="1" customWidth="1"/>
    <col min="7" max="7" width="10.7109375" style="1" customWidth="1"/>
    <col min="8" max="8" width="8.421875" style="1" customWidth="1"/>
    <col min="9" max="9" width="10.140625" style="1" customWidth="1"/>
    <col min="10" max="10" width="12.28125" style="1" customWidth="1"/>
    <col min="11" max="16384" width="9.140625" style="1" customWidth="1"/>
  </cols>
  <sheetData>
    <row r="1" spans="1:245" s="8" customFormat="1" ht="16.5" customHeight="1">
      <c r="A1" s="121" t="s">
        <v>61</v>
      </c>
      <c r="B1" s="121"/>
      <c r="C1" s="35"/>
      <c r="D1" s="35"/>
      <c r="E1" s="32"/>
      <c r="F1" s="32"/>
      <c r="G1" s="32"/>
      <c r="H1" s="32"/>
      <c r="I1" s="32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  <c r="HF1" s="37"/>
      <c r="HG1" s="37"/>
      <c r="HH1" s="37"/>
      <c r="HI1" s="37"/>
      <c r="HJ1" s="37"/>
      <c r="HK1" s="37"/>
      <c r="HL1" s="37"/>
      <c r="HM1" s="37"/>
      <c r="HN1" s="37"/>
      <c r="HO1" s="37"/>
      <c r="HP1" s="37"/>
      <c r="HQ1" s="37"/>
      <c r="HR1" s="37"/>
      <c r="HS1" s="37"/>
      <c r="HT1" s="37"/>
      <c r="HU1" s="37"/>
      <c r="HV1" s="37"/>
      <c r="HW1" s="37"/>
      <c r="HX1" s="37"/>
      <c r="HY1" s="37"/>
      <c r="HZ1" s="37"/>
      <c r="IA1" s="37"/>
      <c r="IB1" s="37"/>
      <c r="IC1" s="37"/>
      <c r="ID1" s="37"/>
      <c r="IE1" s="37"/>
      <c r="IF1" s="37"/>
      <c r="IG1" s="37"/>
      <c r="IH1" s="37"/>
      <c r="II1" s="37"/>
      <c r="IJ1" s="37"/>
      <c r="IK1" s="37"/>
    </row>
    <row r="2" spans="1:245" s="8" customFormat="1" ht="16.5">
      <c r="A2" s="122" t="s">
        <v>62</v>
      </c>
      <c r="B2" s="122"/>
      <c r="C2" s="74"/>
      <c r="D2" s="74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  <c r="IH2" s="37"/>
      <c r="II2" s="37"/>
      <c r="IJ2" s="37"/>
      <c r="IK2" s="37"/>
    </row>
    <row r="3" spans="1:244" s="69" customFormat="1" ht="17.25" customHeight="1">
      <c r="A3" s="123"/>
      <c r="B3" s="123"/>
      <c r="C3" s="74"/>
      <c r="D3" s="74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</row>
    <row r="4" spans="1:244" s="69" customFormat="1" ht="16.5">
      <c r="A4" s="124" t="s">
        <v>34</v>
      </c>
      <c r="B4" s="124"/>
      <c r="C4" s="12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</row>
    <row r="5" s="9" customFormat="1" ht="16.5">
      <c r="A5" s="4"/>
    </row>
    <row r="6" spans="1:245" s="8" customFormat="1" ht="16.5">
      <c r="A6" s="4"/>
      <c r="B6" s="5"/>
      <c r="C6" s="5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</row>
    <row r="7" spans="1:245" s="8" customFormat="1" ht="16.5">
      <c r="A7" s="7" t="s">
        <v>35</v>
      </c>
      <c r="B7" s="5"/>
      <c r="C7" s="5"/>
      <c r="D7" s="13"/>
      <c r="E7" s="13"/>
      <c r="F7" s="13"/>
      <c r="G7" s="13"/>
      <c r="H7" s="13"/>
      <c r="I7" s="13"/>
      <c r="J7" s="13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</row>
    <row r="8" spans="1:10" ht="12.75">
      <c r="A8" s="73"/>
      <c r="B8" s="75"/>
      <c r="C8" s="3"/>
      <c r="D8" s="3"/>
      <c r="E8" s="3"/>
      <c r="F8" s="3"/>
      <c r="G8" s="3"/>
      <c r="H8" s="3"/>
      <c r="I8" s="3"/>
      <c r="J8" s="3"/>
    </row>
    <row r="9" spans="1:10" ht="12.75">
      <c r="A9" s="3" t="s">
        <v>36</v>
      </c>
      <c r="B9" s="75"/>
      <c r="C9" s="3"/>
      <c r="D9" s="3"/>
      <c r="E9" s="3"/>
      <c r="F9" s="3"/>
      <c r="G9" s="3"/>
      <c r="H9" s="3"/>
      <c r="I9" s="3"/>
      <c r="J9" s="3"/>
    </row>
    <row r="10" spans="1:10" ht="12.75">
      <c r="A10" s="70"/>
      <c r="B10" s="76"/>
      <c r="C10" s="3"/>
      <c r="D10" s="70"/>
      <c r="E10" s="3"/>
      <c r="F10" s="3"/>
      <c r="G10" s="3"/>
      <c r="H10" s="3"/>
      <c r="I10" s="3"/>
      <c r="J10" s="3"/>
    </row>
    <row r="11" spans="1:6" s="3" customFormat="1" ht="12.75">
      <c r="A11" s="153" t="s">
        <v>37</v>
      </c>
      <c r="B11" s="154"/>
      <c r="C11" s="155" t="s">
        <v>0</v>
      </c>
      <c r="D11" s="155"/>
      <c r="E11" s="155">
        <v>20</v>
      </c>
      <c r="F11" s="156"/>
    </row>
    <row r="12" spans="1:6" s="3" customFormat="1" ht="12.75">
      <c r="A12" s="150" t="s">
        <v>38</v>
      </c>
      <c r="B12" s="151"/>
      <c r="C12" s="125" t="s">
        <v>0</v>
      </c>
      <c r="D12" s="125"/>
      <c r="E12" s="125">
        <v>2</v>
      </c>
      <c r="F12" s="145"/>
    </row>
    <row r="13" spans="1:6" s="3" customFormat="1" ht="12.75">
      <c r="A13" s="71" t="s">
        <v>39</v>
      </c>
      <c r="B13" s="80"/>
      <c r="C13" s="139" t="s">
        <v>0</v>
      </c>
      <c r="D13" s="139"/>
      <c r="E13" s="139">
        <v>16</v>
      </c>
      <c r="F13" s="142"/>
    </row>
    <row r="14" spans="1:6" s="3" customFormat="1" ht="12.75">
      <c r="A14" s="143" t="s">
        <v>40</v>
      </c>
      <c r="B14" s="144"/>
      <c r="C14" s="79"/>
      <c r="D14" s="79"/>
      <c r="E14" s="125"/>
      <c r="F14" s="145"/>
    </row>
    <row r="15" spans="1:6" s="3" customFormat="1" ht="12.75">
      <c r="A15" s="81"/>
      <c r="B15" s="82" t="s">
        <v>10</v>
      </c>
      <c r="C15" s="125" t="s">
        <v>0</v>
      </c>
      <c r="D15" s="125"/>
      <c r="E15" s="125">
        <v>12</v>
      </c>
      <c r="F15" s="145"/>
    </row>
    <row r="16" spans="1:6" s="3" customFormat="1" ht="12.75">
      <c r="A16" s="81"/>
      <c r="B16" s="82" t="s">
        <v>11</v>
      </c>
      <c r="C16" s="125" t="s">
        <v>0</v>
      </c>
      <c r="D16" s="125"/>
      <c r="E16" s="125">
        <v>4</v>
      </c>
      <c r="F16" s="145"/>
    </row>
    <row r="17" spans="1:6" s="3" customFormat="1" ht="12.75">
      <c r="A17" s="146" t="s">
        <v>55</v>
      </c>
      <c r="B17" s="147"/>
      <c r="C17" s="148" t="s">
        <v>0</v>
      </c>
      <c r="D17" s="148"/>
      <c r="E17" s="148">
        <v>2</v>
      </c>
      <c r="F17" s="149"/>
    </row>
    <row r="18" spans="1:10" s="3" customFormat="1" ht="12.75">
      <c r="A18" s="150" t="s">
        <v>41</v>
      </c>
      <c r="B18" s="151"/>
      <c r="C18" s="151"/>
      <c r="D18" s="151"/>
      <c r="E18" s="151"/>
      <c r="F18" s="152"/>
      <c r="G18" s="79"/>
      <c r="H18" s="79"/>
      <c r="I18" s="79"/>
      <c r="J18" s="79"/>
    </row>
    <row r="19" spans="1:6" s="3" customFormat="1" ht="12.75">
      <c r="A19" s="83"/>
      <c r="B19" s="84" t="s">
        <v>42</v>
      </c>
      <c r="C19" s="125" t="s">
        <v>0</v>
      </c>
      <c r="D19" s="125"/>
      <c r="E19" s="128">
        <v>2</v>
      </c>
      <c r="F19" s="129"/>
    </row>
    <row r="20" spans="1:6" s="3" customFormat="1" ht="12.75">
      <c r="A20" s="137" t="s">
        <v>57</v>
      </c>
      <c r="B20" s="138"/>
      <c r="C20" s="139" t="s">
        <v>43</v>
      </c>
      <c r="D20" s="139"/>
      <c r="E20" s="140" t="s">
        <v>56</v>
      </c>
      <c r="F20" s="141"/>
    </row>
    <row r="21" spans="1:6" s="3" customFormat="1" ht="12.75">
      <c r="A21" s="135" t="s">
        <v>9</v>
      </c>
      <c r="B21" s="136"/>
      <c r="C21" s="79"/>
      <c r="D21" s="79"/>
      <c r="E21" s="86"/>
      <c r="F21" s="112"/>
    </row>
    <row r="22" spans="1:6" s="3" customFormat="1" ht="12.75">
      <c r="A22" s="77"/>
      <c r="B22" s="78" t="s">
        <v>68</v>
      </c>
      <c r="C22" s="125" t="s">
        <v>1</v>
      </c>
      <c r="D22" s="125"/>
      <c r="E22" s="128">
        <v>37</v>
      </c>
      <c r="F22" s="129"/>
    </row>
    <row r="23" spans="1:6" s="3" customFormat="1" ht="12.75">
      <c r="A23" s="137" t="s">
        <v>44</v>
      </c>
      <c r="B23" s="138"/>
      <c r="C23" s="139" t="s">
        <v>43</v>
      </c>
      <c r="D23" s="139"/>
      <c r="E23" s="140" t="s">
        <v>58</v>
      </c>
      <c r="F23" s="141"/>
    </row>
    <row r="24" spans="1:6" s="3" customFormat="1" ht="12.75">
      <c r="A24" s="135" t="s">
        <v>9</v>
      </c>
      <c r="B24" s="136"/>
      <c r="C24" s="79"/>
      <c r="D24" s="79"/>
      <c r="E24" s="86"/>
      <c r="F24" s="112"/>
    </row>
    <row r="25" spans="1:6" s="3" customFormat="1" ht="12.75">
      <c r="A25" s="87"/>
      <c r="B25" s="84" t="s">
        <v>45</v>
      </c>
      <c r="C25" s="125" t="s">
        <v>43</v>
      </c>
      <c r="D25" s="125"/>
      <c r="E25" s="126" t="s">
        <v>59</v>
      </c>
      <c r="F25" s="127"/>
    </row>
    <row r="26" spans="1:6" s="3" customFormat="1" ht="12.75">
      <c r="A26" s="87"/>
      <c r="B26" s="84" t="s">
        <v>46</v>
      </c>
      <c r="C26" s="125" t="s">
        <v>43</v>
      </c>
      <c r="D26" s="125"/>
      <c r="E26" s="126" t="s">
        <v>66</v>
      </c>
      <c r="F26" s="127"/>
    </row>
    <row r="27" spans="1:6" s="3" customFormat="1" ht="12.75">
      <c r="A27" s="87"/>
      <c r="B27" s="84" t="s">
        <v>64</v>
      </c>
      <c r="C27" s="125" t="s">
        <v>43</v>
      </c>
      <c r="D27" s="125"/>
      <c r="E27" s="126" t="s">
        <v>65</v>
      </c>
      <c r="F27" s="127"/>
    </row>
    <row r="28" spans="1:6" s="3" customFormat="1" ht="12.75">
      <c r="A28" s="135" t="s">
        <v>9</v>
      </c>
      <c r="B28" s="136"/>
      <c r="C28" s="79"/>
      <c r="D28" s="79"/>
      <c r="E28" s="86"/>
      <c r="F28" s="112"/>
    </row>
    <row r="29" spans="1:6" s="3" customFormat="1" ht="13.5" customHeight="1">
      <c r="A29" s="77"/>
      <c r="B29" s="78" t="s">
        <v>67</v>
      </c>
      <c r="C29" s="125" t="s">
        <v>1</v>
      </c>
      <c r="D29" s="125"/>
      <c r="E29" s="128">
        <v>23</v>
      </c>
      <c r="F29" s="129"/>
    </row>
    <row r="30" spans="1:6" s="3" customFormat="1" ht="13.5" customHeight="1">
      <c r="A30" s="77"/>
      <c r="B30" s="78" t="s">
        <v>69</v>
      </c>
      <c r="C30" s="125" t="s">
        <v>1</v>
      </c>
      <c r="D30" s="125"/>
      <c r="E30" s="128">
        <v>12</v>
      </c>
      <c r="F30" s="129"/>
    </row>
    <row r="31" spans="1:6" s="3" customFormat="1" ht="12.75">
      <c r="A31" s="77"/>
      <c r="B31" s="78" t="s">
        <v>63</v>
      </c>
      <c r="C31" s="125" t="s">
        <v>1</v>
      </c>
      <c r="D31" s="125"/>
      <c r="E31" s="128">
        <v>12</v>
      </c>
      <c r="F31" s="129"/>
    </row>
    <row r="32" spans="1:6" s="3" customFormat="1" ht="12.75">
      <c r="A32" s="77"/>
      <c r="B32" s="78" t="s">
        <v>47</v>
      </c>
      <c r="C32" s="125" t="s">
        <v>1</v>
      </c>
      <c r="D32" s="125"/>
      <c r="E32" s="128">
        <v>70</v>
      </c>
      <c r="F32" s="129"/>
    </row>
    <row r="33" spans="1:6" s="3" customFormat="1" ht="12.75">
      <c r="A33" s="77"/>
      <c r="B33" s="78" t="s">
        <v>48</v>
      </c>
      <c r="C33" s="128" t="s">
        <v>0</v>
      </c>
      <c r="D33" s="128"/>
      <c r="E33" s="128">
        <v>25</v>
      </c>
      <c r="F33" s="129"/>
    </row>
    <row r="34" spans="1:6" s="3" customFormat="1" ht="12.75">
      <c r="A34" s="77"/>
      <c r="B34" s="78" t="s">
        <v>49</v>
      </c>
      <c r="C34" s="125" t="s">
        <v>1</v>
      </c>
      <c r="D34" s="125"/>
      <c r="E34" s="128">
        <v>25</v>
      </c>
      <c r="F34" s="129"/>
    </row>
    <row r="35" spans="1:6" s="3" customFormat="1" ht="12.75">
      <c r="A35" s="113"/>
      <c r="B35" s="114" t="s">
        <v>60</v>
      </c>
      <c r="C35" s="133" t="s">
        <v>1</v>
      </c>
      <c r="D35" s="133"/>
      <c r="E35" s="133">
        <v>39</v>
      </c>
      <c r="F35" s="134"/>
    </row>
    <row r="36" spans="1:6" s="3" customFormat="1" ht="12.75">
      <c r="A36" s="88"/>
      <c r="B36" s="89"/>
      <c r="C36" s="79"/>
      <c r="D36" s="79"/>
      <c r="E36" s="20"/>
      <c r="F36" s="90"/>
    </row>
    <row r="37" spans="1:8" ht="12.75">
      <c r="A37" s="67" t="s">
        <v>50</v>
      </c>
      <c r="B37" s="67"/>
      <c r="C37" s="67"/>
      <c r="D37" s="67"/>
      <c r="E37" s="67"/>
      <c r="F37" s="67"/>
      <c r="G37" s="67"/>
      <c r="H37" s="67"/>
    </row>
    <row r="38" spans="1:8" ht="7.5" customHeight="1">
      <c r="A38" s="92"/>
      <c r="B38" s="67"/>
      <c r="C38" s="67"/>
      <c r="D38" s="67"/>
      <c r="E38" s="67"/>
      <c r="F38" s="67"/>
      <c r="G38" s="67"/>
      <c r="H38" s="67"/>
    </row>
    <row r="39" spans="1:10" s="75" customFormat="1" ht="42.75" customHeight="1">
      <c r="A39" s="130" t="s">
        <v>31</v>
      </c>
      <c r="B39" s="130"/>
      <c r="C39" s="130"/>
      <c r="D39" s="130"/>
      <c r="E39" s="130"/>
      <c r="F39" s="130"/>
      <c r="G39" s="93"/>
      <c r="H39" s="93"/>
      <c r="I39" s="93"/>
      <c r="J39" s="93"/>
    </row>
    <row r="40" spans="1:6" s="10" customFormat="1" ht="12.75">
      <c r="A40" s="85"/>
      <c r="B40" s="94"/>
      <c r="C40" s="20"/>
      <c r="D40" s="20"/>
      <c r="E40" s="20"/>
      <c r="F40" s="20"/>
    </row>
    <row r="41" spans="1:238" s="11" customFormat="1" ht="15">
      <c r="A41" s="16" t="s">
        <v>3</v>
      </c>
      <c r="B41" s="16" t="s">
        <v>4</v>
      </c>
      <c r="C41" s="16" t="s">
        <v>5</v>
      </c>
      <c r="D41" s="16" t="s">
        <v>6</v>
      </c>
      <c r="E41" s="95" t="s">
        <v>7</v>
      </c>
      <c r="F41" s="16" t="s">
        <v>8</v>
      </c>
      <c r="G41" s="2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69"/>
      <c r="DE41" s="69"/>
      <c r="DF41" s="69"/>
      <c r="DG41" s="69"/>
      <c r="DH41" s="69"/>
      <c r="DI41" s="69"/>
      <c r="DJ41" s="69"/>
      <c r="DK41" s="69"/>
      <c r="DL41" s="69"/>
      <c r="DM41" s="69"/>
      <c r="DN41" s="69"/>
      <c r="DO41" s="69"/>
      <c r="DP41" s="69"/>
      <c r="DQ41" s="69"/>
      <c r="DR41" s="69"/>
      <c r="DS41" s="69"/>
      <c r="DT41" s="69"/>
      <c r="DU41" s="69"/>
      <c r="DV41" s="69"/>
      <c r="DW41" s="69"/>
      <c r="DX41" s="69"/>
      <c r="DY41" s="69"/>
      <c r="DZ41" s="69"/>
      <c r="EA41" s="69"/>
      <c r="EB41" s="69"/>
      <c r="EC41" s="69"/>
      <c r="ED41" s="69"/>
      <c r="EE41" s="69"/>
      <c r="EF41" s="69"/>
      <c r="EG41" s="69"/>
      <c r="EH41" s="69"/>
      <c r="EI41" s="69"/>
      <c r="EJ41" s="69"/>
      <c r="EK41" s="69"/>
      <c r="EL41" s="69"/>
      <c r="EM41" s="69"/>
      <c r="EN41" s="69"/>
      <c r="EO41" s="69"/>
      <c r="EP41" s="69"/>
      <c r="EQ41" s="69"/>
      <c r="ER41" s="69"/>
      <c r="ES41" s="69"/>
      <c r="ET41" s="69"/>
      <c r="EU41" s="69"/>
      <c r="EV41" s="69"/>
      <c r="EW41" s="69"/>
      <c r="EX41" s="69"/>
      <c r="EY41" s="69"/>
      <c r="EZ41" s="69"/>
      <c r="FA41" s="69"/>
      <c r="FB41" s="69"/>
      <c r="FC41" s="69"/>
      <c r="FD41" s="69"/>
      <c r="FE41" s="69"/>
      <c r="FF41" s="69"/>
      <c r="FG41" s="69"/>
      <c r="FH41" s="69"/>
      <c r="FI41" s="69"/>
      <c r="FJ41" s="69"/>
      <c r="FK41" s="69"/>
      <c r="FL41" s="69"/>
      <c r="FM41" s="69"/>
      <c r="FN41" s="69"/>
      <c r="FO41" s="69"/>
      <c r="FP41" s="69"/>
      <c r="FQ41" s="69"/>
      <c r="FR41" s="69"/>
      <c r="FS41" s="69"/>
      <c r="FT41" s="69"/>
      <c r="FU41" s="69"/>
      <c r="FV41" s="69"/>
      <c r="FW41" s="69"/>
      <c r="FX41" s="69"/>
      <c r="FY41" s="69"/>
      <c r="FZ41" s="69"/>
      <c r="GA41" s="69"/>
      <c r="GB41" s="69"/>
      <c r="GC41" s="69"/>
      <c r="GD41" s="69"/>
      <c r="GE41" s="69"/>
      <c r="GF41" s="69"/>
      <c r="GG41" s="69"/>
      <c r="GH41" s="69"/>
      <c r="GI41" s="69"/>
      <c r="GJ41" s="69"/>
      <c r="GK41" s="69"/>
      <c r="GL41" s="69"/>
      <c r="GM41" s="69"/>
      <c r="GN41" s="69"/>
      <c r="GO41" s="69"/>
      <c r="GP41" s="69"/>
      <c r="GQ41" s="69"/>
      <c r="GR41" s="69"/>
      <c r="GS41" s="69"/>
      <c r="GT41" s="69"/>
      <c r="GU41" s="69"/>
      <c r="GV41" s="69"/>
      <c r="GW41" s="69"/>
      <c r="GX41" s="69"/>
      <c r="GY41" s="69"/>
      <c r="GZ41" s="69"/>
      <c r="HA41" s="69"/>
      <c r="HB41" s="69"/>
      <c r="HC41" s="69"/>
      <c r="HD41" s="69"/>
      <c r="HE41" s="69"/>
      <c r="HF41" s="69"/>
      <c r="HG41" s="69"/>
      <c r="HH41" s="69"/>
      <c r="HI41" s="69"/>
      <c r="HJ41" s="69"/>
      <c r="HK41" s="69"/>
      <c r="HL41" s="69"/>
      <c r="HM41" s="69"/>
      <c r="HN41" s="69"/>
      <c r="HO41" s="69"/>
      <c r="HP41" s="69"/>
      <c r="HQ41" s="69"/>
      <c r="HR41" s="69"/>
      <c r="HS41" s="69"/>
      <c r="HT41" s="69"/>
      <c r="HU41" s="69"/>
      <c r="HV41" s="69"/>
      <c r="HW41" s="69"/>
      <c r="HX41" s="69"/>
      <c r="HY41" s="69"/>
      <c r="HZ41" s="69"/>
      <c r="IA41" s="69"/>
      <c r="IB41" s="69"/>
      <c r="IC41" s="69"/>
      <c r="ID41" s="69"/>
    </row>
    <row r="42" spans="1:5" s="24" customFormat="1" ht="13.5">
      <c r="A42" s="21"/>
      <c r="B42" s="22" t="s">
        <v>51</v>
      </c>
      <c r="C42" s="20"/>
      <c r="D42" s="20"/>
      <c r="E42" s="23"/>
    </row>
    <row r="43" spans="1:9" s="24" customFormat="1" ht="12.75">
      <c r="A43" s="15">
        <v>1</v>
      </c>
      <c r="B43" s="25" t="s">
        <v>10</v>
      </c>
      <c r="C43" s="15" t="s">
        <v>0</v>
      </c>
      <c r="D43" s="26">
        <f>SUM(E15)</f>
        <v>12</v>
      </c>
      <c r="E43" s="26">
        <v>0</v>
      </c>
      <c r="F43" s="27">
        <f aca="true" t="shared" si="0" ref="F43:F48">PRODUCT(D43:E43)</f>
        <v>0</v>
      </c>
      <c r="I43" s="96"/>
    </row>
    <row r="44" spans="1:10" s="24" customFormat="1" ht="12.75">
      <c r="A44" s="15">
        <v>2</v>
      </c>
      <c r="B44" s="25" t="s">
        <v>11</v>
      </c>
      <c r="C44" s="15" t="s">
        <v>0</v>
      </c>
      <c r="D44" s="26">
        <f>SUM(E16)</f>
        <v>4</v>
      </c>
      <c r="E44" s="26">
        <v>0</v>
      </c>
      <c r="F44" s="27">
        <f t="shared" si="0"/>
        <v>0</v>
      </c>
      <c r="I44" s="96"/>
      <c r="J44" s="96"/>
    </row>
    <row r="45" spans="1:10" s="24" customFormat="1" ht="25.5">
      <c r="A45" s="15">
        <v>3</v>
      </c>
      <c r="B45" s="97" t="s">
        <v>72</v>
      </c>
      <c r="C45" s="15" t="s">
        <v>1</v>
      </c>
      <c r="D45" s="26">
        <v>12</v>
      </c>
      <c r="E45" s="26">
        <v>0</v>
      </c>
      <c r="F45" s="27">
        <f t="shared" si="0"/>
        <v>0</v>
      </c>
      <c r="G45" s="98"/>
      <c r="I45" s="96"/>
      <c r="J45" s="96"/>
    </row>
    <row r="46" spans="1:10" s="24" customFormat="1" ht="12.75">
      <c r="A46" s="15">
        <v>4</v>
      </c>
      <c r="B46" s="97" t="s">
        <v>71</v>
      </c>
      <c r="C46" s="15" t="s">
        <v>0</v>
      </c>
      <c r="D46" s="26">
        <v>70</v>
      </c>
      <c r="E46" s="26">
        <v>0</v>
      </c>
      <c r="F46" s="27">
        <f t="shared" si="0"/>
        <v>0</v>
      </c>
      <c r="G46" s="98"/>
      <c r="I46" s="96"/>
      <c r="J46" s="96"/>
    </row>
    <row r="47" spans="1:10" s="24" customFormat="1" ht="25.5">
      <c r="A47" s="15">
        <v>5</v>
      </c>
      <c r="B47" s="97" t="s">
        <v>70</v>
      </c>
      <c r="C47" s="15" t="s">
        <v>1</v>
      </c>
      <c r="D47" s="26">
        <v>25</v>
      </c>
      <c r="E47" s="26">
        <v>0</v>
      </c>
      <c r="F47" s="27">
        <f t="shared" si="0"/>
        <v>0</v>
      </c>
      <c r="G47" s="98"/>
      <c r="I47" s="96"/>
      <c r="J47" s="96"/>
    </row>
    <row r="48" spans="1:9" s="24" customFormat="1" ht="12.75">
      <c r="A48" s="15">
        <v>6</v>
      </c>
      <c r="B48" s="25" t="s">
        <v>52</v>
      </c>
      <c r="C48" s="15" t="s">
        <v>0</v>
      </c>
      <c r="D48" s="26">
        <f>SUM(D43:D44)</f>
        <v>16</v>
      </c>
      <c r="E48" s="26">
        <v>0</v>
      </c>
      <c r="F48" s="27">
        <f t="shared" si="0"/>
        <v>0</v>
      </c>
      <c r="I48" s="96"/>
    </row>
    <row r="49" spans="1:9" s="30" customFormat="1" ht="12.75">
      <c r="A49" s="31"/>
      <c r="B49" s="31" t="s">
        <v>12</v>
      </c>
      <c r="C49" s="99"/>
      <c r="D49" s="100"/>
      <c r="E49" s="101"/>
      <c r="F49" s="39">
        <f>SUM(F43:F48)</f>
        <v>0</v>
      </c>
      <c r="I49" s="96"/>
    </row>
    <row r="50" spans="1:9" s="30" customFormat="1" ht="12.75">
      <c r="A50" s="31"/>
      <c r="B50" s="94"/>
      <c r="C50" s="102"/>
      <c r="D50" s="103"/>
      <c r="E50" s="101"/>
      <c r="F50" s="104"/>
      <c r="I50" s="96"/>
    </row>
    <row r="51" spans="1:9" s="24" customFormat="1" ht="15">
      <c r="A51" s="94"/>
      <c r="B51" s="131" t="s">
        <v>74</v>
      </c>
      <c r="C51" s="132"/>
      <c r="D51" s="132"/>
      <c r="E51" s="132"/>
      <c r="F51" s="132"/>
      <c r="I51" s="96"/>
    </row>
    <row r="52" spans="1:6" s="10" customFormat="1" ht="25.5">
      <c r="A52" s="15">
        <v>1</v>
      </c>
      <c r="B52" s="25" t="s">
        <v>32</v>
      </c>
      <c r="C52" s="15" t="s">
        <v>0</v>
      </c>
      <c r="D52" s="28">
        <v>2</v>
      </c>
      <c r="E52" s="26">
        <v>0</v>
      </c>
      <c r="F52" s="27">
        <f>PRODUCT(D52:E52)</f>
        <v>0</v>
      </c>
    </row>
    <row r="53" spans="1:6" s="10" customFormat="1" ht="25.5">
      <c r="A53" s="15">
        <v>2</v>
      </c>
      <c r="B53" s="25" t="s">
        <v>73</v>
      </c>
      <c r="C53" s="28" t="s">
        <v>1</v>
      </c>
      <c r="D53" s="28">
        <f>SUM(E22,E29,E31)</f>
        <v>72</v>
      </c>
      <c r="E53" s="26">
        <v>0</v>
      </c>
      <c r="F53" s="27">
        <f>PRODUCT(D53:E53)</f>
        <v>0</v>
      </c>
    </row>
    <row r="54" spans="1:7" s="24" customFormat="1" ht="12.75">
      <c r="A54" s="15">
        <v>3</v>
      </c>
      <c r="B54" s="25" t="s">
        <v>53</v>
      </c>
      <c r="C54" s="28" t="s">
        <v>0</v>
      </c>
      <c r="D54" s="105">
        <f>SUM(D52)</f>
        <v>2</v>
      </c>
      <c r="E54" s="29">
        <v>0</v>
      </c>
      <c r="F54" s="27">
        <f>PRODUCT(D54:E54)</f>
        <v>0</v>
      </c>
      <c r="G54" s="106"/>
    </row>
    <row r="55" spans="1:6" s="24" customFormat="1" ht="12.75">
      <c r="A55" s="15">
        <v>4</v>
      </c>
      <c r="B55" s="107" t="s">
        <v>54</v>
      </c>
      <c r="C55" s="28" t="s">
        <v>0</v>
      </c>
      <c r="D55" s="105">
        <f>SUM(D52)</f>
        <v>2</v>
      </c>
      <c r="E55" s="29">
        <v>0</v>
      </c>
      <c r="F55" s="27">
        <f>PRODUCT(D55:E55)</f>
        <v>0</v>
      </c>
    </row>
    <row r="56" spans="1:9" s="24" customFormat="1" ht="12.75">
      <c r="A56" s="102"/>
      <c r="B56" s="31" t="s">
        <v>75</v>
      </c>
      <c r="C56" s="102"/>
      <c r="D56" s="103"/>
      <c r="E56" s="109"/>
      <c r="F56" s="39">
        <f>SUM(F52:F55)</f>
        <v>0</v>
      </c>
      <c r="I56" s="96"/>
    </row>
    <row r="57" spans="1:9" s="94" customFormat="1" ht="16.5">
      <c r="A57" s="102"/>
      <c r="B57" s="91"/>
      <c r="C57" s="102"/>
      <c r="D57" s="109"/>
      <c r="E57" s="109"/>
      <c r="F57" s="108"/>
      <c r="I57" s="96"/>
    </row>
    <row r="58" spans="1:10" s="111" customFormat="1" ht="12.75">
      <c r="A58" s="110"/>
      <c r="B58" s="110"/>
      <c r="C58" s="110"/>
      <c r="D58" s="110"/>
      <c r="E58" s="110"/>
      <c r="F58" s="110"/>
      <c r="G58" s="110"/>
      <c r="H58" s="110"/>
      <c r="I58" s="110"/>
      <c r="J58" s="110"/>
    </row>
    <row r="59" spans="1:10" s="111" customFormat="1" ht="12.75">
      <c r="A59" s="110"/>
      <c r="B59" s="110"/>
      <c r="C59" s="110"/>
      <c r="D59" s="110"/>
      <c r="E59" s="110"/>
      <c r="F59" s="110"/>
      <c r="G59" s="110"/>
      <c r="H59" s="110"/>
      <c r="I59" s="110"/>
      <c r="J59" s="110"/>
    </row>
    <row r="60" spans="1:10" s="111" customFormat="1" ht="12.75">
      <c r="A60" s="110"/>
      <c r="B60" s="110"/>
      <c r="C60" s="110"/>
      <c r="D60" s="110"/>
      <c r="E60" s="110"/>
      <c r="F60" s="110"/>
      <c r="G60" s="110"/>
      <c r="H60" s="110"/>
      <c r="I60" s="110"/>
      <c r="J60" s="110"/>
    </row>
    <row r="61" spans="1:10" s="111" customFormat="1" ht="12.75">
      <c r="A61" s="110"/>
      <c r="B61" s="110"/>
      <c r="C61" s="110"/>
      <c r="D61" s="110"/>
      <c r="E61" s="110"/>
      <c r="F61" s="110"/>
      <c r="G61" s="110"/>
      <c r="H61" s="110"/>
      <c r="I61" s="110"/>
      <c r="J61" s="110"/>
    </row>
    <row r="62" spans="1:10" s="111" customFormat="1" ht="12.75">
      <c r="A62" s="110"/>
      <c r="B62" s="110"/>
      <c r="C62" s="110"/>
      <c r="D62" s="110"/>
      <c r="E62" s="110"/>
      <c r="F62" s="110"/>
      <c r="G62" s="110"/>
      <c r="H62" s="110"/>
      <c r="I62" s="110"/>
      <c r="J62" s="110"/>
    </row>
    <row r="63" spans="1:10" s="111" customFormat="1" ht="12.75">
      <c r="A63" s="110"/>
      <c r="B63" s="110"/>
      <c r="C63" s="110"/>
      <c r="D63" s="110"/>
      <c r="E63" s="110"/>
      <c r="F63" s="110"/>
      <c r="G63" s="110"/>
      <c r="H63" s="110"/>
      <c r="I63" s="110"/>
      <c r="J63" s="110"/>
    </row>
    <row r="64" spans="1:10" s="111" customFormat="1" ht="12.75">
      <c r="A64" s="110"/>
      <c r="B64" s="110"/>
      <c r="C64" s="110"/>
      <c r="D64" s="110"/>
      <c r="E64" s="110"/>
      <c r="F64" s="110"/>
      <c r="G64" s="110"/>
      <c r="H64" s="110"/>
      <c r="I64" s="110"/>
      <c r="J64" s="110"/>
    </row>
    <row r="65" spans="1:10" s="111" customFormat="1" ht="12.75">
      <c r="A65" s="110"/>
      <c r="B65" s="110"/>
      <c r="C65" s="110"/>
      <c r="D65" s="110"/>
      <c r="E65" s="110"/>
      <c r="F65" s="110"/>
      <c r="G65" s="110"/>
      <c r="H65" s="110"/>
      <c r="I65" s="110"/>
      <c r="J65" s="110"/>
    </row>
    <row r="66" spans="1:10" s="111" customFormat="1" ht="12.75">
      <c r="A66" s="110"/>
      <c r="B66" s="110"/>
      <c r="C66" s="110"/>
      <c r="D66" s="110"/>
      <c r="E66" s="110"/>
      <c r="F66" s="110"/>
      <c r="G66" s="110"/>
      <c r="H66" s="110"/>
      <c r="I66" s="110"/>
      <c r="J66" s="110"/>
    </row>
    <row r="67" spans="1:10" s="111" customFormat="1" ht="12.75">
      <c r="A67" s="110"/>
      <c r="B67" s="110"/>
      <c r="C67" s="110"/>
      <c r="D67" s="110"/>
      <c r="E67" s="110"/>
      <c r="F67" s="110"/>
      <c r="G67" s="110"/>
      <c r="H67" s="110"/>
      <c r="I67" s="110"/>
      <c r="J67" s="110"/>
    </row>
    <row r="68" spans="1:10" s="111" customFormat="1" ht="12.75">
      <c r="A68" s="110"/>
      <c r="B68" s="110"/>
      <c r="C68" s="110"/>
      <c r="D68" s="110"/>
      <c r="E68" s="110"/>
      <c r="F68" s="110"/>
      <c r="G68" s="110"/>
      <c r="H68" s="110"/>
      <c r="I68" s="110"/>
      <c r="J68" s="110"/>
    </row>
    <row r="69" spans="1:10" s="111" customFormat="1" ht="12.75">
      <c r="A69" s="110"/>
      <c r="B69" s="110"/>
      <c r="C69" s="110"/>
      <c r="D69" s="110"/>
      <c r="E69" s="110"/>
      <c r="F69" s="110"/>
      <c r="G69" s="110"/>
      <c r="H69" s="110"/>
      <c r="I69" s="110"/>
      <c r="J69" s="110"/>
    </row>
    <row r="70" spans="1:10" s="111" customFormat="1" ht="12.75">
      <c r="A70" s="110"/>
      <c r="B70" s="110"/>
      <c r="C70" s="110"/>
      <c r="D70" s="110"/>
      <c r="E70" s="110"/>
      <c r="F70" s="110"/>
      <c r="G70" s="110"/>
      <c r="H70" s="110"/>
      <c r="I70" s="110"/>
      <c r="J70" s="110"/>
    </row>
    <row r="71" spans="1:10" s="111" customFormat="1" ht="12.75">
      <c r="A71" s="110"/>
      <c r="B71" s="110"/>
      <c r="C71" s="110"/>
      <c r="D71" s="110"/>
      <c r="E71" s="110"/>
      <c r="F71" s="110"/>
      <c r="G71" s="110"/>
      <c r="H71" s="110"/>
      <c r="I71" s="110"/>
      <c r="J71" s="110"/>
    </row>
    <row r="72" spans="1:10" s="111" customFormat="1" ht="12.75">
      <c r="A72" s="110"/>
      <c r="B72" s="110"/>
      <c r="C72" s="110"/>
      <c r="D72" s="110"/>
      <c r="E72" s="110"/>
      <c r="F72" s="110"/>
      <c r="G72" s="110"/>
      <c r="H72" s="110"/>
      <c r="I72" s="110"/>
      <c r="J72" s="110"/>
    </row>
    <row r="73" spans="1:10" s="111" customFormat="1" ht="12.75">
      <c r="A73" s="110"/>
      <c r="B73" s="110"/>
      <c r="C73" s="110"/>
      <c r="D73" s="110"/>
      <c r="E73" s="110"/>
      <c r="F73" s="110"/>
      <c r="G73" s="110"/>
      <c r="H73" s="110"/>
      <c r="I73" s="110"/>
      <c r="J73" s="110"/>
    </row>
    <row r="74" spans="1:10" s="111" customFormat="1" ht="12.75">
      <c r="A74" s="110"/>
      <c r="B74" s="110"/>
      <c r="C74" s="110"/>
      <c r="D74" s="110"/>
      <c r="E74" s="110"/>
      <c r="F74" s="110"/>
      <c r="G74" s="110"/>
      <c r="H74" s="110"/>
      <c r="I74" s="110"/>
      <c r="J74" s="110"/>
    </row>
    <row r="75" spans="1:10" s="111" customFormat="1" ht="12.75">
      <c r="A75" s="110"/>
      <c r="B75" s="110"/>
      <c r="C75" s="110"/>
      <c r="D75" s="110"/>
      <c r="E75" s="110"/>
      <c r="F75" s="110"/>
      <c r="G75" s="110"/>
      <c r="H75" s="110"/>
      <c r="I75" s="110"/>
      <c r="J75" s="110"/>
    </row>
    <row r="76" spans="1:10" s="111" customFormat="1" ht="12.75">
      <c r="A76" s="110"/>
      <c r="B76" s="110"/>
      <c r="C76" s="110"/>
      <c r="D76" s="110"/>
      <c r="E76" s="110"/>
      <c r="F76" s="110"/>
      <c r="G76" s="110"/>
      <c r="H76" s="110"/>
      <c r="I76" s="110"/>
      <c r="J76" s="110"/>
    </row>
    <row r="77" spans="1:10" s="111" customFormat="1" ht="12.75">
      <c r="A77" s="110"/>
      <c r="B77" s="110"/>
      <c r="C77" s="110"/>
      <c r="D77" s="110"/>
      <c r="E77" s="110"/>
      <c r="F77" s="110"/>
      <c r="G77" s="110"/>
      <c r="H77" s="110"/>
      <c r="I77" s="110"/>
      <c r="J77" s="110"/>
    </row>
    <row r="78" spans="1:10" s="111" customFormat="1" ht="12.75">
      <c r="A78" s="110"/>
      <c r="B78" s="110"/>
      <c r="C78" s="110"/>
      <c r="D78" s="110"/>
      <c r="E78" s="110"/>
      <c r="F78" s="110"/>
      <c r="G78" s="110"/>
      <c r="H78" s="110"/>
      <c r="I78" s="110"/>
      <c r="J78" s="110"/>
    </row>
    <row r="79" spans="1:10" s="111" customFormat="1" ht="12.75">
      <c r="A79" s="110"/>
      <c r="B79" s="110"/>
      <c r="C79" s="110"/>
      <c r="D79" s="110"/>
      <c r="E79" s="110"/>
      <c r="F79" s="110"/>
      <c r="G79" s="110"/>
      <c r="H79" s="110"/>
      <c r="I79" s="110"/>
      <c r="J79" s="110"/>
    </row>
    <row r="80" spans="1:10" s="111" customFormat="1" ht="12.75">
      <c r="A80" s="110"/>
      <c r="B80" s="110"/>
      <c r="C80" s="110"/>
      <c r="D80" s="110"/>
      <c r="E80" s="110"/>
      <c r="F80" s="110"/>
      <c r="G80" s="110"/>
      <c r="H80" s="110"/>
      <c r="I80" s="110"/>
      <c r="J80" s="110"/>
    </row>
    <row r="81" spans="1:10" s="111" customFormat="1" ht="12.75">
      <c r="A81" s="110"/>
      <c r="B81" s="110"/>
      <c r="C81" s="110"/>
      <c r="D81" s="110"/>
      <c r="E81" s="110"/>
      <c r="F81" s="110"/>
      <c r="G81" s="110"/>
      <c r="H81" s="110"/>
      <c r="I81" s="110"/>
      <c r="J81" s="110"/>
    </row>
    <row r="82" spans="1:10" s="111" customFormat="1" ht="12.75">
      <c r="A82" s="110"/>
      <c r="B82" s="110"/>
      <c r="C82" s="110"/>
      <c r="D82" s="110"/>
      <c r="E82" s="110"/>
      <c r="F82" s="110"/>
      <c r="G82" s="110"/>
      <c r="H82" s="110"/>
      <c r="I82" s="110"/>
      <c r="J82" s="110"/>
    </row>
    <row r="83" spans="1:10" s="111" customFormat="1" ht="12.75">
      <c r="A83" s="110"/>
      <c r="B83" s="110"/>
      <c r="C83" s="110"/>
      <c r="D83" s="110"/>
      <c r="E83" s="110"/>
      <c r="F83" s="110"/>
      <c r="G83" s="110"/>
      <c r="H83" s="110"/>
      <c r="I83" s="110"/>
      <c r="J83" s="110"/>
    </row>
    <row r="84" spans="1:10" ht="12.75">
      <c r="A84" s="72"/>
      <c r="B84" s="110"/>
      <c r="C84" s="72"/>
      <c r="D84" s="72"/>
      <c r="E84" s="72"/>
      <c r="F84" s="72"/>
      <c r="G84" s="72"/>
      <c r="H84" s="72"/>
      <c r="I84" s="72"/>
      <c r="J84" s="72"/>
    </row>
    <row r="85" spans="1:10" ht="12.75">
      <c r="A85" s="72"/>
      <c r="B85" s="110"/>
      <c r="C85" s="72"/>
      <c r="D85" s="72"/>
      <c r="E85" s="72"/>
      <c r="F85" s="72"/>
      <c r="G85" s="72"/>
      <c r="H85" s="72"/>
      <c r="I85" s="72"/>
      <c r="J85" s="72"/>
    </row>
    <row r="86" spans="1:10" ht="12.75">
      <c r="A86" s="72"/>
      <c r="B86" s="110"/>
      <c r="C86" s="72"/>
      <c r="D86" s="72"/>
      <c r="E86" s="72"/>
      <c r="F86" s="72"/>
      <c r="G86" s="72"/>
      <c r="H86" s="72"/>
      <c r="I86" s="72"/>
      <c r="J86" s="72"/>
    </row>
    <row r="87" spans="1:10" ht="12.75">
      <c r="A87" s="72"/>
      <c r="B87" s="110"/>
      <c r="C87" s="72"/>
      <c r="D87" s="72"/>
      <c r="E87" s="72"/>
      <c r="F87" s="72"/>
      <c r="G87" s="72"/>
      <c r="H87" s="72"/>
      <c r="I87" s="72"/>
      <c r="J87" s="72"/>
    </row>
    <row r="88" spans="1:10" ht="12.75">
      <c r="A88" s="72"/>
      <c r="B88" s="110"/>
      <c r="C88" s="72"/>
      <c r="D88" s="72"/>
      <c r="E88" s="72"/>
      <c r="F88" s="72"/>
      <c r="G88" s="72"/>
      <c r="H88" s="72"/>
      <c r="I88" s="72"/>
      <c r="J88" s="72"/>
    </row>
    <row r="89" spans="1:10" ht="12.75">
      <c r="A89" s="72"/>
      <c r="B89" s="110"/>
      <c r="C89" s="72"/>
      <c r="D89" s="72"/>
      <c r="E89" s="72"/>
      <c r="F89" s="72"/>
      <c r="G89" s="72"/>
      <c r="H89" s="72"/>
      <c r="I89" s="72"/>
      <c r="J89" s="72"/>
    </row>
    <row r="90" spans="1:10" ht="12.75">
      <c r="A90" s="72"/>
      <c r="B90" s="110"/>
      <c r="C90" s="72"/>
      <c r="D90" s="72"/>
      <c r="E90" s="72"/>
      <c r="F90" s="72"/>
      <c r="G90" s="72"/>
      <c r="H90" s="72"/>
      <c r="I90" s="72"/>
      <c r="J90" s="72"/>
    </row>
    <row r="91" spans="1:10" ht="12.75">
      <c r="A91" s="72"/>
      <c r="B91" s="110"/>
      <c r="C91" s="72"/>
      <c r="D91" s="72"/>
      <c r="E91" s="72"/>
      <c r="F91" s="72"/>
      <c r="G91" s="72"/>
      <c r="H91" s="72"/>
      <c r="I91" s="72"/>
      <c r="J91" s="72"/>
    </row>
    <row r="92" spans="1:10" ht="12.75">
      <c r="A92" s="72"/>
      <c r="B92" s="110"/>
      <c r="C92" s="72"/>
      <c r="D92" s="72"/>
      <c r="E92" s="72"/>
      <c r="F92" s="72"/>
      <c r="G92" s="72"/>
      <c r="H92" s="72"/>
      <c r="I92" s="72"/>
      <c r="J92" s="72"/>
    </row>
    <row r="93" spans="1:10" ht="12.75">
      <c r="A93" s="72"/>
      <c r="B93" s="110"/>
      <c r="C93" s="72"/>
      <c r="D93" s="72"/>
      <c r="E93" s="72"/>
      <c r="F93" s="72"/>
      <c r="G93" s="72"/>
      <c r="H93" s="72"/>
      <c r="I93" s="72"/>
      <c r="J93" s="72"/>
    </row>
    <row r="94" spans="1:10" ht="12.75">
      <c r="A94" s="72"/>
      <c r="B94" s="110"/>
      <c r="C94" s="72"/>
      <c r="D94" s="72"/>
      <c r="E94" s="72"/>
      <c r="F94" s="72"/>
      <c r="G94" s="72"/>
      <c r="H94" s="72"/>
      <c r="I94" s="72"/>
      <c r="J94" s="72"/>
    </row>
    <row r="95" spans="1:10" ht="12.75">
      <c r="A95" s="72"/>
      <c r="B95" s="110"/>
      <c r="C95" s="72"/>
      <c r="D95" s="72"/>
      <c r="E95" s="72"/>
      <c r="F95" s="72"/>
      <c r="G95" s="72"/>
      <c r="H95" s="72"/>
      <c r="I95" s="72"/>
      <c r="J95" s="72"/>
    </row>
    <row r="96" spans="1:10" ht="12.75">
      <c r="A96" s="72"/>
      <c r="B96" s="110"/>
      <c r="C96" s="72"/>
      <c r="D96" s="72"/>
      <c r="E96" s="72"/>
      <c r="F96" s="72"/>
      <c r="G96" s="72"/>
      <c r="H96" s="72"/>
      <c r="I96" s="72"/>
      <c r="J96" s="72"/>
    </row>
  </sheetData>
  <sheetProtection/>
  <mergeCells count="57">
    <mergeCell ref="A11:B11"/>
    <mergeCell ref="C11:D11"/>
    <mergeCell ref="E11:F11"/>
    <mergeCell ref="C15:D15"/>
    <mergeCell ref="E15:F15"/>
    <mergeCell ref="C16:D16"/>
    <mergeCell ref="E16:F16"/>
    <mergeCell ref="A12:B12"/>
    <mergeCell ref="C12:D12"/>
    <mergeCell ref="E12:F12"/>
    <mergeCell ref="C13:D13"/>
    <mergeCell ref="E13:F13"/>
    <mergeCell ref="A14:B14"/>
    <mergeCell ref="E14:F14"/>
    <mergeCell ref="C19:D19"/>
    <mergeCell ref="E19:F19"/>
    <mergeCell ref="A17:B17"/>
    <mergeCell ref="C17:D17"/>
    <mergeCell ref="E17:F17"/>
    <mergeCell ref="A18:F18"/>
    <mergeCell ref="A21:B21"/>
    <mergeCell ref="C22:D22"/>
    <mergeCell ref="E22:F22"/>
    <mergeCell ref="A20:B20"/>
    <mergeCell ref="C20:D20"/>
    <mergeCell ref="E20:F20"/>
    <mergeCell ref="A24:B24"/>
    <mergeCell ref="C25:D25"/>
    <mergeCell ref="E25:F25"/>
    <mergeCell ref="C26:D26"/>
    <mergeCell ref="E26:F26"/>
    <mergeCell ref="A23:B23"/>
    <mergeCell ref="C23:D23"/>
    <mergeCell ref="E23:F23"/>
    <mergeCell ref="C34:D34"/>
    <mergeCell ref="E34:F34"/>
    <mergeCell ref="A28:B28"/>
    <mergeCell ref="C31:D31"/>
    <mergeCell ref="E31:F31"/>
    <mergeCell ref="C32:D32"/>
    <mergeCell ref="E32:F32"/>
    <mergeCell ref="A39:F39"/>
    <mergeCell ref="B51:F51"/>
    <mergeCell ref="A1:B1"/>
    <mergeCell ref="A2:B2"/>
    <mergeCell ref="A3:B3"/>
    <mergeCell ref="A4:B4"/>
    <mergeCell ref="C35:D35"/>
    <mergeCell ref="E35:F35"/>
    <mergeCell ref="C33:D33"/>
    <mergeCell ref="E33:F33"/>
    <mergeCell ref="C27:D27"/>
    <mergeCell ref="E27:F27"/>
    <mergeCell ref="C29:D29"/>
    <mergeCell ref="E29:F29"/>
    <mergeCell ref="C30:D30"/>
    <mergeCell ref="E30:F30"/>
  </mergeCells>
  <printOptions/>
  <pageMargins left="0.7086614173228347" right="0.31496062992125984" top="0.7874015748031497" bottom="0.7874015748031497" header="0.31496062992125984" footer="0.31496062992125984"/>
  <pageSetup fitToHeight="1" fitToWidth="1" horizontalDpi="300" verticalDpi="300" orientation="portrait" paperSize="9" scale="90" r:id="rId1"/>
  <rowBreaks count="1" manualBreakCount="1">
    <brk id="5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Marek</dc:creator>
  <cp:keywords/>
  <dc:description/>
  <cp:lastModifiedBy>Trejbal Tomáš</cp:lastModifiedBy>
  <cp:lastPrinted>2018-05-16T05:16:37Z</cp:lastPrinted>
  <dcterms:created xsi:type="dcterms:W3CDTF">2008-02-07T10:43:28Z</dcterms:created>
  <dcterms:modified xsi:type="dcterms:W3CDTF">2018-09-04T09:04:23Z</dcterms:modified>
  <cp:category/>
  <cp:version/>
  <cp:contentType/>
  <cp:contentStatus/>
</cp:coreProperties>
</file>