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40" windowHeight="12270" activeTab="5"/>
  </bookViews>
  <sheets>
    <sheet name="Rekapitulace" sheetId="1" r:id="rId1"/>
    <sheet name="VRN" sheetId="2" r:id="rId2"/>
    <sheet name="Asanace" sheetId="3" r:id="rId3"/>
    <sheet name="SU" sheetId="4" r:id="rId4"/>
    <sheet name="Rostliny" sheetId="5" r:id="rId5"/>
    <sheet name="Komunikace" sheetId="6" r:id="rId6"/>
  </sheets>
  <definedNames>
    <definedName name="_xlnm.Print_Area" localSheetId="2">'Asanace'!$A$1:$F$24</definedName>
    <definedName name="_xlnm.Print_Area" localSheetId="5">'Komunikace'!$A$1:$F$33</definedName>
    <definedName name="_xlnm.Print_Area" localSheetId="4">'Rostliny'!$A$1:$D$30</definedName>
    <definedName name="_xlnm.Print_Area" localSheetId="3">'SU'!$A$1:$F$100</definedName>
  </definedNames>
  <calcPr fullCalcOnLoad="1"/>
</workbook>
</file>

<file path=xl/sharedStrings.xml><?xml version="1.0" encoding="utf-8"?>
<sst xmlns="http://schemas.openxmlformats.org/spreadsheetml/2006/main" count="323" uniqueCount="172">
  <si>
    <t>VÝKAZ VÝMĚR</t>
  </si>
  <si>
    <t>ks</t>
  </si>
  <si>
    <t>m2</t>
  </si>
  <si>
    <t>P.Č.</t>
  </si>
  <si>
    <t>TEXT</t>
  </si>
  <si>
    <t>M.J.</t>
  </si>
  <si>
    <t>MNOŽSTVÍ</t>
  </si>
  <si>
    <t>JEDN.CENA</t>
  </si>
  <si>
    <t>CELK.CENA</t>
  </si>
  <si>
    <t>ROZPOČET PĚSTEBNÍCH OPATŘENÍ</t>
  </si>
  <si>
    <t>ROZPOČET REKAPITULACE</t>
  </si>
  <si>
    <t>CELKEM ZPŮSOBILÉ NÁKLADY BEZ DPH</t>
  </si>
  <si>
    <t>DPH 21%</t>
  </si>
  <si>
    <t>CELKEM VČETNĚ DPH</t>
  </si>
  <si>
    <t>zařízení staveniště a související náklady</t>
  </si>
  <si>
    <t>kpt</t>
  </si>
  <si>
    <t>případné zajištění povolení záboru veřejného prostranství či komunikací nutných k provedení prací, včetně úhrady poplatků</t>
  </si>
  <si>
    <t xml:space="preserve"> případné zajištění dopravního značení po dobu plnění předmětu zakázky </t>
  </si>
  <si>
    <t>zajištění informovanosti občanů v dané lokalitě o způsobu obslužnosti, parkování atd. v dostatečném předstihu a míře v případě realizace dopravních opatření</t>
  </si>
  <si>
    <t xml:space="preserve"> zajištění bezpečnosti při plnění předmětu zakázky a zajištění ochrany životního prostředí</t>
  </si>
  <si>
    <t>ostatní související práce potřebné ke kompletnímu dokončení zakázky podle zadávací PD, příslušných povolení a vyjádření v rámci realizace díla a platných norem a předpisů</t>
  </si>
  <si>
    <t xml:space="preserve"> zajištění čistoty staveniště a zejména okolí, v případě potřeby zajistit čištění komunikací dotčených provozem dodavatele, zejména výjezd a příjezd na místo plnění zakázky</t>
  </si>
  <si>
    <t>odvoz a likvidace odpadů vzniklých při plnění zakázky včetně poplatků ve smyslu platné legislativy</t>
  </si>
  <si>
    <t>Vedlejší rozpočtové náklady 1% (zajištění pracoviště apod.)</t>
  </si>
  <si>
    <t>Výčet ostatních a vedlejších nákladů, nezbytných pro realizaci díla a zahrnutých do 1% nákladů VRN v Rekapitulaci</t>
  </si>
  <si>
    <t>Asanace - Soliterní jednotlivě inventarizované stromy - u vícekmených exemplářů započítáván každý kmen zvlášť</t>
  </si>
  <si>
    <t xml:space="preserve">Celkem asanace </t>
  </si>
  <si>
    <t>Statutární město Liberec</t>
  </si>
  <si>
    <t xml:space="preserve">průběžná fotodokumentace z průběhu provádění zakázky (digitální forma) především fotodokumentace dřevin před ošetřením a po ošetření a vložení založených vazeb do informačního webového portálu www.stromypodkontrolou.cz </t>
  </si>
  <si>
    <t>zajištění dokumentace skutečného provedení (dále jen „DSPS“) ve 2 vyhotoveních (1x tisk  + 1x dig. forma ; výkresy ve formátu .dwg, textová část ve formátech Word a Excel), příprava všech dokladů nezbytných ze strany zhotovitele pro přejímku díla</t>
  </si>
  <si>
    <t xml:space="preserve">Ocenění navržených pěstebních operací bylo stanoveno na základě Katalogu popisů a směrných cen stavebních prací (823-1 ÚRS Praha), dle Nákladů obvyklých opatření pro posuzování v OP ŽP, případně na základě znalosti cen v čase a místě obvyklých. </t>
  </si>
  <si>
    <t>Revitalizace a obnova části vegetačních a souvisejících prvků</t>
  </si>
  <si>
    <t>Budyšínská - zahrada vzpomínek</t>
  </si>
  <si>
    <t>SADOVÉ ÚPRAVY</t>
  </si>
  <si>
    <t>VÝKAZ VYMĚR</t>
  </si>
  <si>
    <t>Listnaté stromy nově vysazované soliterní</t>
  </si>
  <si>
    <t>Listnaté stromy nově vysazované alejové</t>
  </si>
  <si>
    <t>Trávník nově zakládaný</t>
  </si>
  <si>
    <t>ROZPOČET</t>
  </si>
  <si>
    <t xml:space="preserve">Ocenění navržených pěstebních operací bylo stanoveno na základě Katalogu popisů a směrných cen stavebních prací (823-1 ÚRS Praha), dle Nákladů obvyklých opatření pro posuzování v OP ŽP, dle ceníků okrasných a lesních školek, případně na základě znalosti cen v čase a místě obvyklých. </t>
  </si>
  <si>
    <t xml:space="preserve">Trávníky založení </t>
  </si>
  <si>
    <t>Chemické odplevelení před založením kultury</t>
  </si>
  <si>
    <t>Odstranění stávajících biotických zbytků a odpadů včetně likvidace</t>
  </si>
  <si>
    <t>m3</t>
  </si>
  <si>
    <t>Obdělání plochy frézováním, smykováním a hrabáním v rovině a svahu</t>
  </si>
  <si>
    <t>Plošná úprava terénu +-10 cm v rovině a svahu</t>
  </si>
  <si>
    <t>Založení trávníku parkového zátěžového výsevem se zapravením</t>
  </si>
  <si>
    <t>Přihnojení startovacím hnojivem</t>
  </si>
  <si>
    <t>Obdělání půdy válením v rovině nebo svahu</t>
  </si>
  <si>
    <t xml:space="preserve">Ošetření trávníku po založení s dosevem v rovině </t>
  </si>
  <si>
    <t>Hnízdový selektivní herbicidní postřik proti dvouděložným plevelům</t>
  </si>
  <si>
    <t>Kosení trávníku parkového 2x</t>
  </si>
  <si>
    <t>Přesun hmot pro SÚ</t>
  </si>
  <si>
    <t>t</t>
  </si>
  <si>
    <t>Ostatní materiály</t>
  </si>
  <si>
    <t xml:space="preserve">Herbicid eko pro celoplošnou přípravu </t>
  </si>
  <si>
    <t>lt</t>
  </si>
  <si>
    <t>Selektivní herbicid proti dvouděložným plevelům</t>
  </si>
  <si>
    <t>Travní směs parková zátěžová 0.025kg/m2</t>
  </si>
  <si>
    <t>kg</t>
  </si>
  <si>
    <t>Zemina pro trávníky</t>
  </si>
  <si>
    <t>Hnojivo plné trávníkové startovací 0.05 kg/m2</t>
  </si>
  <si>
    <t>Celkem trávníky</t>
  </si>
  <si>
    <t xml:space="preserve">Výsadby dřevin </t>
  </si>
  <si>
    <t>Založení</t>
  </si>
  <si>
    <t>Zřízení záhonů pro keřové skupiny v rovině nebo svahu</t>
  </si>
  <si>
    <t>Aplikace půdního kondicionéru se zapravením do záhonů a výsadbových jam stromů</t>
  </si>
  <si>
    <t>Hloubení jamek do 0,05 m3 v rovině nebo ve svahu</t>
  </si>
  <si>
    <t>Výsadba dřeviny s balem, v rovině nebo svahu při průměru balu do 20 cm</t>
  </si>
  <si>
    <t>Výsadba dřeviny s balem, v rovině, při průměru balu do 80 cm</t>
  </si>
  <si>
    <t xml:space="preserve">Kotvení dřeviny 3 kůly </t>
  </si>
  <si>
    <t>Hnojení rostlin tabletovým hnojivem</t>
  </si>
  <si>
    <t>Mulčování 10 cm v rovině a svahu borkou keřové záhony</t>
  </si>
  <si>
    <t>Další práce</t>
  </si>
  <si>
    <t>Zalití vysazených dřevin po výsadbě včetně dodávky a dopravy 3x</t>
  </si>
  <si>
    <t>Ošetření dřevin soliterních po výsadbě včetně výchovného řezu</t>
  </si>
  <si>
    <t>Ošetření a vypletí dřevin ve skupinách 2x</t>
  </si>
  <si>
    <t>Vodorovný přesun hmot pro SÚ</t>
  </si>
  <si>
    <t>Rostlinný materiál  - velikost a kvalita dle PD</t>
  </si>
  <si>
    <t xml:space="preserve">Stromy listnaté </t>
  </si>
  <si>
    <t>Ostatní materilály</t>
  </si>
  <si>
    <t>Tabletové pomalurozpustné hnojivo</t>
  </si>
  <si>
    <t>Půdní kondicionér</t>
  </si>
  <si>
    <t>bm</t>
  </si>
  <si>
    <t>Borka mulčovací</t>
  </si>
  <si>
    <t>Úvazky ke stromům</t>
  </si>
  <si>
    <t>Celkem výsadby</t>
  </si>
  <si>
    <t xml:space="preserve">Dokončovací a rozvojová péče o založené výsadby </t>
  </si>
  <si>
    <t>1.Rok</t>
  </si>
  <si>
    <t>Jednotlivé stromy</t>
  </si>
  <si>
    <t>Skupiny keřů v zápoji</t>
  </si>
  <si>
    <t>2.Rok</t>
  </si>
  <si>
    <t>Celkem rozvojová péče způsobilá</t>
  </si>
  <si>
    <t>ROSTLINNÝ MATERIÁL</t>
  </si>
  <si>
    <t>Stromy listnaté alejové a soliterní</t>
  </si>
  <si>
    <t>doporučená velikost</t>
  </si>
  <si>
    <t>Množství</t>
  </si>
  <si>
    <t xml:space="preserve">Celkem </t>
  </si>
  <si>
    <t>Abiotické prvky</t>
  </si>
  <si>
    <t>MLATOVÉ KOMUNIKACE A ZPEVNĚNÉ PLOCHY :</t>
  </si>
  <si>
    <t xml:space="preserve">Ocenění navržených tprací a dodávek bylo stanoveno na základě Katalogu popisů a směrných cen stavebních prací (800-1, 823-1 ÚRS Praha), cen výrobců a na základě znalosti cen v čase a místě obvyklých. </t>
  </si>
  <si>
    <t>Vytýčení staveniště a trasování komunikací a povrchů</t>
  </si>
  <si>
    <t>Úprava pláně v zářezech se zhutněním</t>
  </si>
  <si>
    <t>m</t>
  </si>
  <si>
    <t>Krycí obrusná vrstva MZK (mlat) 0/4 40 mm hutněný</t>
  </si>
  <si>
    <t>Dodávka</t>
  </si>
  <si>
    <t>Drcené kamenivo 0/32 mm</t>
  </si>
  <si>
    <t>Ocelová pásnice 100/6 mm včetně spojovacího a kotevního materiálu + 1%</t>
  </si>
  <si>
    <t>Přesun hmot pro TÚ</t>
  </si>
  <si>
    <t>Tilia cordata ´Rancho´ (lípa srdčitá) VK, Zb</t>
  </si>
  <si>
    <t>Rekultivace původní mlatové cesty</t>
  </si>
  <si>
    <t>A</t>
  </si>
  <si>
    <t>B</t>
  </si>
  <si>
    <t>Odstranění břečťanu s kořeny a příprava plochy v místě výsadby</t>
  </si>
  <si>
    <t>Quercus robur ´Fastigiata Koster´ (dub letní) pyramida, Zb</t>
  </si>
  <si>
    <t>C</t>
  </si>
  <si>
    <t>Keře půdokryvné</t>
  </si>
  <si>
    <t>20/30</t>
  </si>
  <si>
    <t>keře půdoryvbné dosadba</t>
  </si>
  <si>
    <t>Doplnění trávníkového substrátu - po odfrézovaných pařezech a terénních depresích - 30% plochy</t>
  </si>
  <si>
    <t>Rozměření a příprava výsadeb</t>
  </si>
  <si>
    <t>Hloubení jam do 1 m3 s výměnou 100% v rovině nebo ve svahu</t>
  </si>
  <si>
    <t>Ochranný nátěr kmene Arboflex</t>
  </si>
  <si>
    <t>Zřízení závlahového límce AquaMax</t>
  </si>
  <si>
    <t>Zřízení závlahové mísy a namulčování hrubou borkou soliterní stromy vrstva 10-15 cm</t>
  </si>
  <si>
    <t>Zahradnický substrát pro výsadbu stromů dle TZ</t>
  </si>
  <si>
    <t>Závlahový límec AquaMAx včetně spojovacího prvku</t>
  </si>
  <si>
    <t>Kůly frézované tlakově impregnované prům.7cm, 2,5 m</t>
  </si>
  <si>
    <t>Příčky půlené tlakově impregnované</t>
  </si>
  <si>
    <t>Odvoz a likvidace přebytečného výkopku</t>
  </si>
  <si>
    <t>Obnova trávníku</t>
  </si>
  <si>
    <t>Sadové úpravy</t>
  </si>
  <si>
    <t>Odstranění pařezů odfrézováním</t>
  </si>
  <si>
    <t>Odstranění pařezů vykopáním</t>
  </si>
  <si>
    <t>Odstranění pařezů frézováním do hloubky 20-30 cm</t>
  </si>
  <si>
    <t>Odstranění pařezů vykopáním s odvozem na skládku a likvidací</t>
  </si>
  <si>
    <t>Odstranění keřových skupin včetně kořenů v místě výsadby včetně likvidace</t>
  </si>
  <si>
    <t>Obnova ocelové obruby cesty 100/6mm</t>
  </si>
  <si>
    <t>Demontáž stávajících ocelových obrub</t>
  </si>
  <si>
    <t>Upravená lomová výsivka / perk okr 0/4 mm</t>
  </si>
  <si>
    <t>Odkopávky nezapažené - odstranění a likvidace svrchní vrstvy cesty do 10 cm</t>
  </si>
  <si>
    <t>Montáž a kotvení ocelových pásnic pro obrubu mlatových ploch</t>
  </si>
  <si>
    <t>Podklad ze štěrkodrtě ŠD 0/32 v tl. 60 mm hutněný</t>
  </si>
  <si>
    <t>Obnova a oprava mlatové cesty</t>
  </si>
  <si>
    <t>Hedera helix (břečťan obecný) KT</t>
  </si>
  <si>
    <t>Případná regenerace ostatních mlatových povrchů</t>
  </si>
  <si>
    <t>Případná úprava výšek navazujících ploch s předlážděním a úpravou obrubníků</t>
  </si>
  <si>
    <t>Likvidace nepoužitelného výkopku</t>
  </si>
  <si>
    <t xml:space="preserve">Dokončovací a rozvojová péče </t>
  </si>
  <si>
    <t>250/300</t>
  </si>
  <si>
    <t>18/20</t>
  </si>
  <si>
    <t>3.Rok</t>
  </si>
  <si>
    <t>4.Rok</t>
  </si>
  <si>
    <t>5.Rok</t>
  </si>
  <si>
    <t>zálivka včetně dopravy vody, běžně 10-12x ročně, kontrola, oprava, doplnění kotvících a ochranných prvků, hnojení, kypření výsadbové mísy, odplevelování, ochrana proti chorobám, doplnění mulče</t>
  </si>
  <si>
    <t>zálivka včetně dopravy vody, běžně 8-10x ročně, kontrola, oprava, doplnění kotvících a ochranných prvků, hnojení, kypření výsadbové mísy, odplevelování, ochrana proti chorobám, doplnění mulče</t>
  </si>
  <si>
    <t>zálivka včetně dopravy vody, běžně 6-8x ročně, výchovný řez, kontrola nebo odstranění kotvících a ochranných prvků, hnojení, kypření výsadbové mísy, odplevelování, ochrana proti chorobám</t>
  </si>
  <si>
    <t>zálivka včetně dopravy vody, běžně 2-4x ročně,  kontrola, hnojení, kypření výsadbové mísy, odplevelování, ochrana proti chorobám a škůdcům</t>
  </si>
  <si>
    <t>opravný řez, kontrola, kypření výsadbové mísy, odplevelování, ochrana proti chorobám a škůdcům</t>
  </si>
  <si>
    <t>Komunikace a zpevněné plochy - OBNOVA</t>
  </si>
  <si>
    <t>OBNOVA</t>
  </si>
  <si>
    <t>OPRAVA</t>
  </si>
  <si>
    <t>Komunikace a zpevněné plochy - OPRAVA</t>
  </si>
  <si>
    <t>Kantování obrub, odstranění přerůstajícího travního drnu</t>
  </si>
  <si>
    <t>Odkopávky nezapažené - odstranění a likvidace svrchní vrstvy cesty do 5 cm</t>
  </si>
  <si>
    <t>Podklad ze štěrkodrtě ŠD 0/32 v tl. 60 mm hutněný - pomístně do 10%</t>
  </si>
  <si>
    <t>Chemické a mechanické odplevelení povrchů s odstraněním drnu  30%</t>
  </si>
  <si>
    <t>Pomístná úprava výšky stávajícíchí ocelových pásnic - obruby mlatových ploch 10%</t>
  </si>
  <si>
    <t>Totální herbicid</t>
  </si>
  <si>
    <t xml:space="preserve">Asanace </t>
  </si>
  <si>
    <t>ASANACE</t>
  </si>
  <si>
    <t>Asanační práce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</si>
</sst>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0.0"/>
    <numFmt numFmtId="171" formatCode="[$¥€-2]\ #\ ##,000_);[Red]\([$€-2]\ #\ ##,000\)"/>
    <numFmt numFmtId="172" formatCode="#,##0.0\ _K_č"/>
    <numFmt numFmtId="173" formatCode="#,##0\ _K_č"/>
    <numFmt numFmtId="174" formatCode="#,##0.00_ ;\-#,##0.00\ "/>
    <numFmt numFmtId="175" formatCode="#,##0\ &quot;Kč&quot;"/>
    <numFmt numFmtId="176" formatCode="#,##0.00\ &quot;Kč&quot;"/>
    <numFmt numFmtId="177" formatCode="[$-405]d\.\ mmmm\ yyyy"/>
    <numFmt numFmtId="178" formatCode="0.000"/>
    <numFmt numFmtId="179" formatCode="0.0000"/>
    <numFmt numFmtId="180" formatCode="0.00000"/>
    <numFmt numFmtId="181" formatCode="#,##0.0\ &quot;Kč&quot;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 Narrow"/>
      <family val="2"/>
    </font>
    <font>
      <sz val="10"/>
      <name val="Arial CE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12"/>
      <name val="formata"/>
      <family val="0"/>
    </font>
    <font>
      <sz val="11"/>
      <color indexed="8"/>
      <name val="Arial Narrow"/>
      <family val="2"/>
    </font>
    <font>
      <sz val="11"/>
      <name val="Arial"/>
      <family val="2"/>
    </font>
    <font>
      <sz val="8"/>
      <name val="Arial Narrow"/>
      <family val="2"/>
    </font>
    <font>
      <sz val="11"/>
      <name val="Calibri"/>
      <family val="2"/>
    </font>
    <font>
      <b/>
      <sz val="10"/>
      <name val="Calibri"/>
      <family val="2"/>
    </font>
    <font>
      <b/>
      <i/>
      <sz val="10"/>
      <name val="Arial Narrow"/>
      <family val="2"/>
    </font>
    <font>
      <sz val="12"/>
      <name val="Arial Narrow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11"/>
      <color indexed="8"/>
      <name val="Arial Narrow"/>
      <family val="2"/>
    </font>
    <font>
      <sz val="10"/>
      <name val="Calibri"/>
      <family val="2"/>
    </font>
    <font>
      <i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 Narrow"/>
      <family val="2"/>
    </font>
    <font>
      <sz val="10"/>
      <color theme="1"/>
      <name val="Calibri"/>
      <family val="2"/>
    </font>
    <font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rgb="FFFF0000"/>
      <name val="Arial Narrow"/>
      <family val="2"/>
    </font>
    <font>
      <i/>
      <sz val="10"/>
      <color theme="1"/>
      <name val="Arial"/>
      <family val="2"/>
    </font>
    <font>
      <b/>
      <sz val="11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/>
      <right style="hair"/>
      <top style="hair"/>
      <bottom style="hair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2" applyNumberFormat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69">
    <xf numFmtId="0" fontId="0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5" fillId="0" borderId="0" xfId="62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175" fontId="6" fillId="0" borderId="0" xfId="0" applyNumberFormat="1" applyFont="1" applyAlignment="1" applyProtection="1">
      <alignment vertical="center"/>
      <protection/>
    </xf>
    <xf numFmtId="175" fontId="3" fillId="0" borderId="0" xfId="42" applyNumberFormat="1" applyFont="1" applyAlignment="1" applyProtection="1">
      <alignment vertical="center"/>
      <protection/>
    </xf>
    <xf numFmtId="44" fontId="6" fillId="0" borderId="0" xfId="0" applyNumberFormat="1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5" fontId="6" fillId="0" borderId="0" xfId="0" applyNumberFormat="1" applyFont="1" applyBorder="1" applyAlignment="1" applyProtection="1">
      <alignment vertical="center"/>
      <protection/>
    </xf>
    <xf numFmtId="175" fontId="3" fillId="0" borderId="0" xfId="0" applyNumberFormat="1" applyFont="1" applyBorder="1" applyAlignment="1" applyProtection="1">
      <alignment vertical="center"/>
      <protection/>
    </xf>
    <xf numFmtId="44" fontId="6" fillId="0" borderId="0" xfId="0" applyNumberFormat="1" applyFont="1" applyBorder="1" applyAlignment="1" applyProtection="1">
      <alignment vertical="center"/>
      <protection/>
    </xf>
    <xf numFmtId="175" fontId="3" fillId="0" borderId="0" xfId="0" applyNumberFormat="1" applyFont="1" applyAlignment="1" applyProtection="1">
      <alignment/>
      <protection/>
    </xf>
    <xf numFmtId="0" fontId="7" fillId="0" borderId="10" xfId="0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44" fontId="3" fillId="0" borderId="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61" fillId="0" borderId="0" xfId="0" applyFont="1" applyAlignment="1" applyProtection="1">
      <alignment/>
      <protection/>
    </xf>
    <xf numFmtId="0" fontId="12" fillId="0" borderId="13" xfId="62" applyFont="1" applyFill="1" applyBorder="1" applyAlignment="1" applyProtection="1">
      <alignment horizontal="center" vertical="center"/>
      <protection/>
    </xf>
    <xf numFmtId="0" fontId="11" fillId="0" borderId="0" xfId="53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6" fillId="0" borderId="13" xfId="62" applyFont="1" applyFill="1" applyBorder="1" applyAlignment="1" applyProtection="1">
      <alignment horizontal="center" vertical="center"/>
      <protection/>
    </xf>
    <xf numFmtId="0" fontId="6" fillId="0" borderId="13" xfId="62" applyFont="1" applyFill="1" applyBorder="1" applyAlignment="1" applyProtection="1">
      <alignment horizontal="left" vertical="center"/>
      <protection/>
    </xf>
    <xf numFmtId="0" fontId="6" fillId="0" borderId="13" xfId="62" applyFont="1" applyFill="1" applyBorder="1" applyAlignment="1" applyProtection="1">
      <alignment vertical="center" wrapText="1"/>
      <protection/>
    </xf>
    <xf numFmtId="0" fontId="6" fillId="0" borderId="13" xfId="53" applyFont="1" applyBorder="1" applyAlignment="1" applyProtection="1">
      <alignment horizontal="center" vertical="center" wrapText="1"/>
      <protection/>
    </xf>
    <xf numFmtId="0" fontId="2" fillId="0" borderId="0" xfId="53" applyFont="1" applyAlignment="1" applyProtection="1">
      <alignment vertical="center"/>
      <protection/>
    </xf>
    <xf numFmtId="0" fontId="62" fillId="0" borderId="0" xfId="0" applyFont="1" applyAlignment="1" applyProtection="1">
      <alignment vertical="center"/>
      <protection/>
    </xf>
    <xf numFmtId="0" fontId="6" fillId="0" borderId="13" xfId="53" applyFont="1" applyBorder="1" applyAlignment="1" applyProtection="1">
      <alignment vertical="center" wrapText="1"/>
      <protection/>
    </xf>
    <xf numFmtId="0" fontId="6" fillId="0" borderId="0" xfId="53" applyFont="1" applyAlignment="1" applyProtection="1">
      <alignment vertical="center"/>
      <protection/>
    </xf>
    <xf numFmtId="0" fontId="63" fillId="0" borderId="0" xfId="0" applyFont="1" applyAlignment="1" applyProtection="1">
      <alignment vertical="center"/>
      <protection/>
    </xf>
    <xf numFmtId="2" fontId="63" fillId="0" borderId="0" xfId="0" applyNumberFormat="1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8" fillId="0" borderId="0" xfId="62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 wrapText="1"/>
      <protection/>
    </xf>
    <xf numFmtId="0" fontId="6" fillId="0" borderId="0" xfId="0" applyFont="1" applyAlignment="1" applyProtection="1">
      <alignment/>
      <protection/>
    </xf>
    <xf numFmtId="0" fontId="63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wrapText="1"/>
      <protection/>
    </xf>
    <xf numFmtId="0" fontId="6" fillId="0" borderId="0" xfId="0" applyFont="1" applyFill="1" applyBorder="1" applyAlignment="1" applyProtection="1">
      <alignment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left" vertic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63" fillId="0" borderId="0" xfId="0" applyFont="1" applyFill="1" applyAlignment="1" applyProtection="1">
      <alignment vertical="center"/>
      <protection/>
    </xf>
    <xf numFmtId="0" fontId="61" fillId="0" borderId="0" xfId="0" applyFont="1" applyFill="1" applyAlignment="1" applyProtection="1">
      <alignment vertical="center"/>
      <protection/>
    </xf>
    <xf numFmtId="0" fontId="64" fillId="0" borderId="0" xfId="56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2" fontId="12" fillId="0" borderId="13" xfId="62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 wrapText="1"/>
      <protection/>
    </xf>
    <xf numFmtId="2" fontId="6" fillId="0" borderId="0" xfId="0" applyNumberFormat="1" applyFont="1" applyFill="1" applyAlignment="1" applyProtection="1">
      <alignment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vertical="center" wrapText="1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2" fontId="6" fillId="0" borderId="13" xfId="62" applyNumberFormat="1" applyFont="1" applyFill="1" applyBorder="1" applyAlignment="1" applyProtection="1">
      <alignment vertical="center" wrapText="1"/>
      <protection/>
    </xf>
    <xf numFmtId="1" fontId="6" fillId="0" borderId="13" xfId="0" applyNumberFormat="1" applyFont="1" applyFill="1" applyBorder="1" applyAlignment="1" applyProtection="1">
      <alignment horizontal="center" vertical="center" wrapText="1"/>
      <protection/>
    </xf>
    <xf numFmtId="2" fontId="6" fillId="0" borderId="13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1" fontId="6" fillId="0" borderId="0" xfId="0" applyNumberFormat="1" applyFont="1" applyFill="1" applyBorder="1" applyAlignment="1" applyProtection="1">
      <alignment horizontal="center" vertical="center" wrapText="1"/>
      <protection/>
    </xf>
    <xf numFmtId="2" fontId="6" fillId="0" borderId="0" xfId="0" applyNumberFormat="1" applyFont="1" applyFill="1" applyBorder="1" applyAlignment="1" applyProtection="1">
      <alignment horizontal="right" vertical="center" wrapText="1"/>
      <protection/>
    </xf>
    <xf numFmtId="176" fontId="8" fillId="0" borderId="13" xfId="62" applyNumberFormat="1" applyFont="1" applyFill="1" applyBorder="1" applyAlignment="1" applyProtection="1">
      <alignment vertical="center" wrapText="1"/>
      <protection/>
    </xf>
    <xf numFmtId="2" fontId="6" fillId="0" borderId="0" xfId="62" applyNumberFormat="1" applyFont="1" applyFill="1" applyBorder="1" applyAlignment="1" applyProtection="1">
      <alignment horizontal="right" vertical="center" wrapText="1"/>
      <protection/>
    </xf>
    <xf numFmtId="0" fontId="65" fillId="0" borderId="0" xfId="0" applyFont="1" applyAlignment="1" applyProtection="1">
      <alignment wrapText="1"/>
      <protection/>
    </xf>
    <xf numFmtId="0" fontId="63" fillId="0" borderId="0" xfId="0" applyFont="1" applyAlignment="1" applyProtection="1">
      <alignment wrapText="1"/>
      <protection/>
    </xf>
    <xf numFmtId="0" fontId="65" fillId="0" borderId="0" xfId="0" applyFont="1" applyAlignment="1" applyProtection="1">
      <alignment/>
      <protection/>
    </xf>
    <xf numFmtId="2" fontId="6" fillId="0" borderId="13" xfId="0" applyNumberFormat="1" applyFont="1" applyFill="1" applyBorder="1" applyAlignment="1" applyProtection="1">
      <alignment horizontal="right" vertical="center" wrapText="1"/>
      <protection locked="0"/>
    </xf>
    <xf numFmtId="2" fontId="6" fillId="0" borderId="13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left"/>
      <protection/>
    </xf>
    <xf numFmtId="0" fontId="3" fillId="0" borderId="0" xfId="62" applyFont="1" applyFill="1" applyBorder="1" applyAlignment="1" applyProtection="1">
      <alignment horizontal="left" vertical="center"/>
      <protection/>
    </xf>
    <xf numFmtId="0" fontId="3" fillId="0" borderId="0" xfId="62" applyFont="1" applyFill="1" applyBorder="1" applyAlignment="1" applyProtection="1">
      <alignment vertical="center"/>
      <protection/>
    </xf>
    <xf numFmtId="0" fontId="3" fillId="0" borderId="0" xfId="62" applyFont="1" applyFill="1" applyBorder="1" applyAlignment="1" applyProtection="1">
      <alignment horizontal="center" vertical="center"/>
      <protection/>
    </xf>
    <xf numFmtId="2" fontId="3" fillId="0" borderId="0" xfId="62" applyNumberFormat="1" applyFont="1" applyFill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3" fillId="0" borderId="10" xfId="62" applyFont="1" applyFill="1" applyBorder="1" applyAlignment="1" applyProtection="1">
      <alignment vertical="center"/>
      <protection/>
    </xf>
    <xf numFmtId="0" fontId="3" fillId="0" borderId="11" xfId="62" applyFont="1" applyFill="1" applyBorder="1" applyAlignment="1" applyProtection="1">
      <alignment vertical="center"/>
      <protection/>
    </xf>
    <xf numFmtId="0" fontId="3" fillId="0" borderId="11" xfId="62" applyFont="1" applyFill="1" applyBorder="1" applyAlignment="1" applyProtection="1">
      <alignment horizontal="center" vertical="center"/>
      <protection/>
    </xf>
    <xf numFmtId="0" fontId="3" fillId="0" borderId="14" xfId="62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0" fontId="3" fillId="0" borderId="15" xfId="62" applyFont="1" applyFill="1" applyBorder="1" applyAlignment="1" applyProtection="1">
      <alignment vertical="center"/>
      <protection/>
    </xf>
    <xf numFmtId="0" fontId="3" fillId="0" borderId="12" xfId="62" applyFont="1" applyFill="1" applyBorder="1" applyAlignment="1" applyProtection="1">
      <alignment vertical="center"/>
      <protection/>
    </xf>
    <xf numFmtId="0" fontId="3" fillId="0" borderId="12" xfId="62" applyFont="1" applyFill="1" applyBorder="1" applyAlignment="1" applyProtection="1">
      <alignment horizontal="center" vertical="center"/>
      <protection/>
    </xf>
    <xf numFmtId="0" fontId="7" fillId="0" borderId="0" xfId="62" applyFont="1" applyFill="1" applyBorder="1" applyAlignment="1" applyProtection="1">
      <alignment vertical="center"/>
      <protection/>
    </xf>
    <xf numFmtId="0" fontId="8" fillId="0" borderId="0" xfId="62" applyFont="1" applyFill="1" applyBorder="1" applyAlignment="1" applyProtection="1">
      <alignment vertical="center"/>
      <protection/>
    </xf>
    <xf numFmtId="0" fontId="8" fillId="0" borderId="0" xfId="62" applyFont="1" applyFill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2" fillId="0" borderId="13" xfId="63" applyFont="1" applyFill="1" applyBorder="1" applyAlignment="1" applyProtection="1">
      <alignment horizontal="center"/>
      <protection/>
    </xf>
    <xf numFmtId="2" fontId="12" fillId="0" borderId="13" xfId="63" applyNumberFormat="1" applyFont="1" applyFill="1" applyBorder="1" applyAlignment="1" applyProtection="1">
      <alignment horizontal="center"/>
      <protection/>
    </xf>
    <xf numFmtId="0" fontId="2" fillId="0" borderId="0" xfId="53" applyFont="1" applyProtection="1">
      <alignment/>
      <protection/>
    </xf>
    <xf numFmtId="0" fontId="6" fillId="0" borderId="13" xfId="0" applyFont="1" applyBorder="1" applyAlignment="1" applyProtection="1">
      <alignment vertical="center"/>
      <protection/>
    </xf>
    <xf numFmtId="0" fontId="8" fillId="0" borderId="13" xfId="53" applyFont="1" applyBorder="1" applyAlignment="1" applyProtection="1">
      <alignment vertical="center" wrapText="1"/>
      <protection/>
    </xf>
    <xf numFmtId="0" fontId="6" fillId="0" borderId="13" xfId="62" applyFont="1" applyFill="1" applyBorder="1" applyAlignment="1" applyProtection="1">
      <alignment vertical="center"/>
      <protection/>
    </xf>
    <xf numFmtId="2" fontId="6" fillId="0" borderId="13" xfId="53" applyNumberFormat="1" applyFont="1" applyBorder="1" applyAlignment="1" applyProtection="1">
      <alignment horizontal="right" vertical="center" wrapText="1"/>
      <protection/>
    </xf>
    <xf numFmtId="2" fontId="6" fillId="0" borderId="13" xfId="53" applyNumberFormat="1" applyFont="1" applyBorder="1" applyAlignment="1" applyProtection="1">
      <alignment horizontal="right" vertical="center"/>
      <protection/>
    </xf>
    <xf numFmtId="2" fontId="6" fillId="0" borderId="13" xfId="62" applyNumberFormat="1" applyFont="1" applyFill="1" applyBorder="1" applyAlignment="1" applyProtection="1">
      <alignment vertical="center"/>
      <protection/>
    </xf>
    <xf numFmtId="2" fontId="6" fillId="0" borderId="13" xfId="0" applyNumberFormat="1" applyFont="1" applyBorder="1" applyAlignment="1" applyProtection="1">
      <alignment vertical="center"/>
      <protection/>
    </xf>
    <xf numFmtId="2" fontId="6" fillId="0" borderId="0" xfId="0" applyNumberFormat="1" applyFont="1" applyAlignment="1" applyProtection="1">
      <alignment vertical="center"/>
      <protection/>
    </xf>
    <xf numFmtId="2" fontId="6" fillId="0" borderId="13" xfId="62" applyNumberFormat="1" applyFont="1" applyFill="1" applyBorder="1" applyAlignment="1" applyProtection="1">
      <alignment horizontal="right" vertical="center"/>
      <protection/>
    </xf>
    <xf numFmtId="0" fontId="41" fillId="0" borderId="0" xfId="0" applyFont="1" applyAlignment="1" applyProtection="1">
      <alignment vertical="center"/>
      <protection/>
    </xf>
    <xf numFmtId="0" fontId="6" fillId="0" borderId="13" xfId="63" applyFont="1" applyFill="1" applyBorder="1" applyAlignment="1" applyProtection="1">
      <alignment horizontal="center" vertical="center"/>
      <protection/>
    </xf>
    <xf numFmtId="0" fontId="6" fillId="0" borderId="13" xfId="63" applyFont="1" applyFill="1" applyBorder="1" applyAlignment="1" applyProtection="1">
      <alignment vertical="center"/>
      <protection/>
    </xf>
    <xf numFmtId="2" fontId="6" fillId="0" borderId="13" xfId="63" applyNumberFormat="1" applyFont="1" applyFill="1" applyBorder="1" applyAlignment="1" applyProtection="1">
      <alignment vertical="center"/>
      <protection/>
    </xf>
    <xf numFmtId="176" fontId="8" fillId="0" borderId="13" xfId="43" applyNumberFormat="1" applyFont="1" applyBorder="1" applyAlignment="1" applyProtection="1">
      <alignment horizontal="right" vertical="center"/>
      <protection/>
    </xf>
    <xf numFmtId="0" fontId="6" fillId="0" borderId="13" xfId="53" applyFont="1" applyFill="1" applyBorder="1" applyAlignment="1" applyProtection="1">
      <alignment horizontal="center" vertical="center"/>
      <protection/>
    </xf>
    <xf numFmtId="0" fontId="8" fillId="0" borderId="13" xfId="53" applyFont="1" applyFill="1" applyBorder="1" applyAlignment="1" applyProtection="1">
      <alignment vertical="center" wrapText="1"/>
      <protection/>
    </xf>
    <xf numFmtId="172" fontId="6" fillId="0" borderId="13" xfId="53" applyNumberFormat="1" applyFont="1" applyFill="1" applyBorder="1" applyAlignment="1" applyProtection="1">
      <alignment horizontal="right" vertical="center"/>
      <protection/>
    </xf>
    <xf numFmtId="173" fontId="6" fillId="0" borderId="13" xfId="53" applyNumberFormat="1" applyFont="1" applyFill="1" applyBorder="1" applyAlignment="1" applyProtection="1">
      <alignment horizontal="right" vertical="center"/>
      <protection/>
    </xf>
    <xf numFmtId="2" fontId="8" fillId="0" borderId="13" xfId="53" applyNumberFormat="1" applyFont="1" applyFill="1" applyBorder="1" applyAlignment="1" applyProtection="1">
      <alignment horizontal="right" vertical="center"/>
      <protection/>
    </xf>
    <xf numFmtId="2" fontId="6" fillId="0" borderId="13" xfId="62" applyNumberFormat="1" applyFont="1" applyFill="1" applyBorder="1" applyAlignment="1" applyProtection="1">
      <alignment horizontal="center" vertical="center"/>
      <protection/>
    </xf>
    <xf numFmtId="0" fontId="6" fillId="0" borderId="13" xfId="62" applyFont="1" applyFill="1" applyBorder="1" applyAlignment="1" applyProtection="1">
      <alignment horizontal="left" vertical="center" wrapText="1"/>
      <protection/>
    </xf>
    <xf numFmtId="0" fontId="6" fillId="0" borderId="13" xfId="53" applyFont="1" applyBorder="1" applyAlignment="1" applyProtection="1">
      <alignment horizontal="left" vertical="center" wrapText="1"/>
      <protection/>
    </xf>
    <xf numFmtId="0" fontId="6" fillId="0" borderId="13" xfId="53" applyFont="1" applyBorder="1" applyAlignment="1" applyProtection="1">
      <alignment horizontal="center" vertical="center"/>
      <protection/>
    </xf>
    <xf numFmtId="2" fontId="6" fillId="0" borderId="13" xfId="53" applyNumberFormat="1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2" fontId="6" fillId="0" borderId="13" xfId="0" applyNumberFormat="1" applyFont="1" applyBorder="1" applyAlignment="1" applyProtection="1">
      <alignment horizontal="right" vertical="center"/>
      <protection/>
    </xf>
    <xf numFmtId="2" fontId="6" fillId="0" borderId="13" xfId="53" applyNumberFormat="1" applyFont="1" applyBorder="1" applyAlignment="1" applyProtection="1">
      <alignment vertical="center" wrapText="1"/>
      <protection/>
    </xf>
    <xf numFmtId="0" fontId="6" fillId="0" borderId="13" xfId="62" applyFont="1" applyBorder="1" applyAlignment="1" applyProtection="1">
      <alignment horizontal="center" vertical="center"/>
      <protection/>
    </xf>
    <xf numFmtId="2" fontId="6" fillId="0" borderId="13" xfId="62" applyNumberFormat="1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 wrapText="1"/>
      <protection/>
    </xf>
    <xf numFmtId="0" fontId="6" fillId="0" borderId="13" xfId="0" applyFont="1" applyFill="1" applyBorder="1" applyAlignment="1" applyProtection="1">
      <alignment wrapText="1"/>
      <protection/>
    </xf>
    <xf numFmtId="2" fontId="6" fillId="0" borderId="13" xfId="0" applyNumberFormat="1" applyFont="1" applyBorder="1" applyAlignment="1" applyProtection="1">
      <alignment horizontal="right"/>
      <protection/>
    </xf>
    <xf numFmtId="0" fontId="6" fillId="0" borderId="13" xfId="55" applyFont="1" applyFill="1" applyBorder="1" applyAlignment="1" applyProtection="1">
      <alignment wrapText="1"/>
      <protection/>
    </xf>
    <xf numFmtId="2" fontId="6" fillId="0" borderId="13" xfId="0" applyNumberFormat="1" applyFont="1" applyFill="1" applyBorder="1" applyAlignment="1" applyProtection="1">
      <alignment horizontal="right"/>
      <protection/>
    </xf>
    <xf numFmtId="0" fontId="6" fillId="0" borderId="13" xfId="0" applyFont="1" applyBorder="1" applyAlignment="1" applyProtection="1">
      <alignment horizontal="left" vertical="center"/>
      <protection/>
    </xf>
    <xf numFmtId="0" fontId="41" fillId="0" borderId="0" xfId="0" applyFont="1" applyAlignment="1" applyProtection="1">
      <alignment vertical="center" wrapText="1"/>
      <protection/>
    </xf>
    <xf numFmtId="2" fontId="41" fillId="0" borderId="0" xfId="0" applyNumberFormat="1" applyFont="1" applyAlignment="1" applyProtection="1">
      <alignment vertical="center" wrapText="1"/>
      <protection/>
    </xf>
    <xf numFmtId="0" fontId="6" fillId="0" borderId="13" xfId="53" applyFont="1" applyBorder="1" applyAlignment="1" applyProtection="1">
      <alignment vertical="center"/>
      <protection/>
    </xf>
    <xf numFmtId="0" fontId="6" fillId="0" borderId="13" xfId="53" applyFont="1" applyFill="1" applyBorder="1" applyAlignment="1" applyProtection="1">
      <alignment vertical="center"/>
      <protection/>
    </xf>
    <xf numFmtId="176" fontId="8" fillId="0" borderId="13" xfId="43" applyNumberFormat="1" applyFont="1" applyBorder="1" applyAlignment="1" applyProtection="1">
      <alignment vertical="center" wrapText="1"/>
      <protection/>
    </xf>
    <xf numFmtId="0" fontId="8" fillId="0" borderId="13" xfId="0" applyFont="1" applyFill="1" applyBorder="1" applyAlignment="1" applyProtection="1">
      <alignment horizontal="center" vertical="center"/>
      <protection/>
    </xf>
    <xf numFmtId="0" fontId="8" fillId="0" borderId="13" xfId="0" applyFont="1" applyFill="1" applyBorder="1" applyAlignment="1" applyProtection="1">
      <alignment vertical="center"/>
      <protection/>
    </xf>
    <xf numFmtId="4" fontId="8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2" fontId="6" fillId="0" borderId="13" xfId="0" applyNumberFormat="1" applyFont="1" applyFill="1" applyBorder="1" applyAlignment="1" applyProtection="1">
      <alignment horizontal="right" vertical="center"/>
      <protection/>
    </xf>
    <xf numFmtId="4" fontId="6" fillId="0" borderId="13" xfId="0" applyNumberFormat="1" applyFont="1" applyFill="1" applyBorder="1" applyAlignment="1" applyProtection="1">
      <alignment vertical="center"/>
      <protection/>
    </xf>
    <xf numFmtId="0" fontId="6" fillId="0" borderId="13" xfId="53" applyFont="1" applyFill="1" applyBorder="1" applyAlignment="1" applyProtection="1">
      <alignment horizontal="center" vertical="center" wrapText="1"/>
      <protection/>
    </xf>
    <xf numFmtId="2" fontId="6" fillId="0" borderId="13" xfId="53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/>
    </xf>
    <xf numFmtId="2" fontId="6" fillId="0" borderId="13" xfId="62" applyNumberFormat="1" applyFont="1" applyFill="1" applyBorder="1" applyAlignment="1" applyProtection="1">
      <alignment vertical="center"/>
      <protection locked="0"/>
    </xf>
    <xf numFmtId="2" fontId="6" fillId="0" borderId="13" xfId="53" applyNumberFormat="1" applyFont="1" applyBorder="1" applyAlignment="1" applyProtection="1">
      <alignment horizontal="right" vertical="center" wrapText="1"/>
      <protection locked="0"/>
    </xf>
    <xf numFmtId="2" fontId="6" fillId="0" borderId="13" xfId="63" applyNumberFormat="1" applyFont="1" applyFill="1" applyBorder="1" applyAlignment="1" applyProtection="1">
      <alignment vertical="center"/>
      <protection locked="0"/>
    </xf>
    <xf numFmtId="2" fontId="6" fillId="0" borderId="13" xfId="62" applyNumberFormat="1" applyFont="1" applyFill="1" applyBorder="1" applyAlignment="1" applyProtection="1">
      <alignment horizontal="right" vertical="center"/>
      <protection locked="0"/>
    </xf>
    <xf numFmtId="2" fontId="6" fillId="0" borderId="13" xfId="53" applyNumberFormat="1" applyFont="1" applyBorder="1" applyAlignment="1" applyProtection="1">
      <alignment vertical="center"/>
      <protection locked="0"/>
    </xf>
    <xf numFmtId="2" fontId="6" fillId="0" borderId="13" xfId="0" applyNumberFormat="1" applyFont="1" applyBorder="1" applyAlignment="1" applyProtection="1">
      <alignment vertical="center"/>
      <protection locked="0"/>
    </xf>
    <xf numFmtId="2" fontId="6" fillId="0" borderId="13" xfId="53" applyNumberFormat="1" applyFont="1" applyBorder="1" applyAlignment="1" applyProtection="1">
      <alignment vertical="center" wrapText="1"/>
      <protection locked="0"/>
    </xf>
    <xf numFmtId="2" fontId="6" fillId="0" borderId="13" xfId="62" applyNumberFormat="1" applyFont="1" applyBorder="1" applyAlignment="1" applyProtection="1">
      <alignment vertical="center"/>
      <protection locked="0"/>
    </xf>
    <xf numFmtId="4" fontId="6" fillId="0" borderId="13" xfId="0" applyNumberFormat="1" applyFont="1" applyFill="1" applyBorder="1" applyAlignment="1" applyProtection="1">
      <alignment horizontal="right" vertical="center"/>
      <protection locked="0"/>
    </xf>
    <xf numFmtId="4" fontId="6" fillId="0" borderId="13" xfId="0" applyNumberFormat="1" applyFont="1" applyFill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8" fillId="0" borderId="13" xfId="0" applyFont="1" applyFill="1" applyBorder="1" applyAlignment="1" applyProtection="1">
      <alignment vertical="center" wrapText="1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wrapText="1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/>
      <protection/>
    </xf>
    <xf numFmtId="49" fontId="7" fillId="0" borderId="13" xfId="0" applyNumberFormat="1" applyFont="1" applyFill="1" applyBorder="1" applyAlignment="1" applyProtection="1">
      <alignment horizontal="center" vertical="center" wrapText="1"/>
      <protection/>
    </xf>
    <xf numFmtId="1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49" fontId="7" fillId="0" borderId="0" xfId="0" applyNumberFormat="1" applyFont="1" applyFill="1" applyBorder="1" applyAlignment="1" applyProtection="1">
      <alignment horizontal="center" vertical="center" wrapText="1"/>
      <protection/>
    </xf>
    <xf numFmtId="1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56" fillId="0" borderId="0" xfId="0" applyFont="1" applyAlignment="1" applyProtection="1">
      <alignment/>
      <protection/>
    </xf>
    <xf numFmtId="0" fontId="7" fillId="0" borderId="0" xfId="63" applyFont="1" applyFill="1" applyBorder="1" applyAlignment="1" applyProtection="1">
      <alignment horizontal="left"/>
      <protection/>
    </xf>
    <xf numFmtId="0" fontId="3" fillId="0" borderId="0" xfId="58" applyFont="1" applyProtection="1">
      <alignment/>
      <protection/>
    </xf>
    <xf numFmtId="0" fontId="8" fillId="0" borderId="0" xfId="63" applyFont="1" applyFill="1" applyBorder="1" applyAlignment="1" applyProtection="1">
      <alignment horizontal="left"/>
      <protection/>
    </xf>
    <xf numFmtId="0" fontId="8" fillId="0" borderId="10" xfId="58" applyFont="1" applyBorder="1" applyProtection="1">
      <alignment/>
      <protection/>
    </xf>
    <xf numFmtId="0" fontId="7" fillId="0" borderId="11" xfId="58" applyFont="1" applyBorder="1" applyProtection="1">
      <alignment/>
      <protection/>
    </xf>
    <xf numFmtId="0" fontId="7" fillId="0" borderId="11" xfId="0" applyFont="1" applyBorder="1" applyAlignment="1" applyProtection="1">
      <alignment/>
      <protection/>
    </xf>
    <xf numFmtId="0" fontId="7" fillId="0" borderId="11" xfId="58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8" fillId="0" borderId="14" xfId="58" applyFont="1" applyBorder="1" applyProtection="1">
      <alignment/>
      <protection/>
    </xf>
    <xf numFmtId="0" fontId="6" fillId="0" borderId="0" xfId="58" applyFont="1" applyBorder="1" applyAlignment="1" applyProtection="1">
      <alignment horizontal="center"/>
      <protection/>
    </xf>
    <xf numFmtId="0" fontId="8" fillId="0" borderId="15" xfId="58" applyFont="1" applyBorder="1" applyProtection="1">
      <alignment/>
      <protection/>
    </xf>
    <xf numFmtId="0" fontId="6" fillId="0" borderId="12" xfId="58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left"/>
      <protection/>
    </xf>
    <xf numFmtId="0" fontId="7" fillId="0" borderId="0" xfId="63" applyFont="1" applyFill="1" applyBorder="1" applyProtection="1">
      <alignment/>
      <protection/>
    </xf>
    <xf numFmtId="0" fontId="7" fillId="0" borderId="0" xfId="63" applyFont="1" applyFill="1" applyBorder="1" applyAlignment="1" applyProtection="1">
      <alignment horizontal="center"/>
      <protection/>
    </xf>
    <xf numFmtId="0" fontId="3" fillId="0" borderId="0" xfId="53" applyFont="1" applyProtection="1">
      <alignment/>
      <protection/>
    </xf>
    <xf numFmtId="0" fontId="12" fillId="0" borderId="13" xfId="62" applyFont="1" applyFill="1" applyBorder="1" applyAlignment="1" applyProtection="1">
      <alignment horizontal="center"/>
      <protection/>
    </xf>
    <xf numFmtId="2" fontId="12" fillId="0" borderId="13" xfId="62" applyNumberFormat="1" applyFont="1" applyFill="1" applyBorder="1" applyAlignment="1" applyProtection="1">
      <alignment horizontal="center"/>
      <protection/>
    </xf>
    <xf numFmtId="0" fontId="8" fillId="0" borderId="13" xfId="62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horizontal="left" vertical="center" wrapText="1"/>
      <protection/>
    </xf>
    <xf numFmtId="0" fontId="6" fillId="0" borderId="13" xfId="0" applyFont="1" applyBorder="1" applyAlignment="1" applyProtection="1">
      <alignment horizontal="left" vertical="center" wrapText="1"/>
      <protection/>
    </xf>
    <xf numFmtId="2" fontId="6" fillId="0" borderId="13" xfId="37" applyNumberFormat="1" applyFont="1" applyFill="1" applyBorder="1" applyAlignment="1" applyProtection="1">
      <alignment horizontal="right" vertical="center"/>
      <protection/>
    </xf>
    <xf numFmtId="0" fontId="8" fillId="0" borderId="13" xfId="0" applyFont="1" applyFill="1" applyBorder="1" applyAlignment="1" applyProtection="1">
      <alignment horizontal="left" vertical="center" wrapText="1"/>
      <protection/>
    </xf>
    <xf numFmtId="2" fontId="8" fillId="0" borderId="13" xfId="0" applyNumberFormat="1" applyFont="1" applyFill="1" applyBorder="1" applyAlignment="1" applyProtection="1">
      <alignment horizontal="right" vertical="center"/>
      <protection/>
    </xf>
    <xf numFmtId="2" fontId="8" fillId="0" borderId="13" xfId="37" applyNumberFormat="1" applyFont="1" applyFill="1" applyBorder="1" applyAlignment="1" applyProtection="1">
      <alignment vertical="center"/>
      <protection/>
    </xf>
    <xf numFmtId="176" fontId="8" fillId="0" borderId="13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2" fontId="6" fillId="0" borderId="0" xfId="0" applyNumberFormat="1" applyFont="1" applyFill="1" applyAlignment="1" applyProtection="1">
      <alignment vertical="center"/>
      <protection/>
    </xf>
    <xf numFmtId="2" fontId="6" fillId="0" borderId="0" xfId="0" applyNumberFormat="1" applyFont="1" applyFill="1" applyAlignment="1" applyProtection="1">
      <alignment/>
      <protection/>
    </xf>
    <xf numFmtId="2" fontId="6" fillId="0" borderId="13" xfId="36" applyNumberFormat="1" applyFont="1" applyFill="1" applyBorder="1" applyAlignment="1" applyProtection="1">
      <alignment horizontal="right" vertical="center"/>
      <protection locked="0"/>
    </xf>
    <xf numFmtId="2" fontId="6" fillId="0" borderId="13" xfId="37" applyNumberFormat="1" applyFont="1" applyFill="1" applyBorder="1" applyAlignment="1" applyProtection="1">
      <alignment vertical="center"/>
      <protection locked="0"/>
    </xf>
    <xf numFmtId="2" fontId="6" fillId="0" borderId="13" xfId="34" applyNumberFormat="1" applyFont="1" applyBorder="1" applyAlignment="1" applyProtection="1">
      <alignment horizontal="right" vertical="center"/>
      <protection locked="0"/>
    </xf>
    <xf numFmtId="2" fontId="6" fillId="0" borderId="13" xfId="35" applyNumberFormat="1" applyFont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left"/>
      <protection/>
    </xf>
    <xf numFmtId="0" fontId="7" fillId="0" borderId="15" xfId="0" applyFont="1" applyBorder="1" applyAlignment="1" applyProtection="1">
      <alignment horizontal="left" vertical="center"/>
      <protection/>
    </xf>
    <xf numFmtId="0" fontId="7" fillId="0" borderId="12" xfId="0" applyFont="1" applyBorder="1" applyAlignment="1" applyProtection="1">
      <alignment horizontal="left" vertical="center"/>
      <protection/>
    </xf>
    <xf numFmtId="175" fontId="7" fillId="0" borderId="12" xfId="0" applyNumberFormat="1" applyFont="1" applyBorder="1" applyAlignment="1" applyProtection="1">
      <alignment horizontal="right" vertical="center"/>
      <protection/>
    </xf>
    <xf numFmtId="175" fontId="7" fillId="0" borderId="16" xfId="0" applyNumberFormat="1" applyFont="1" applyBorder="1" applyAlignment="1" applyProtection="1">
      <alignment horizontal="right" vertical="center"/>
      <protection/>
    </xf>
    <xf numFmtId="175" fontId="7" fillId="0" borderId="11" xfId="42" applyNumberFormat="1" applyFont="1" applyBorder="1" applyAlignment="1" applyProtection="1">
      <alignment horizontal="right" vertical="center"/>
      <protection/>
    </xf>
    <xf numFmtId="175" fontId="7" fillId="0" borderId="17" xfId="42" applyNumberFormat="1" applyFont="1" applyBorder="1" applyAlignment="1" applyProtection="1">
      <alignment horizontal="right" vertical="center"/>
      <protection/>
    </xf>
    <xf numFmtId="0" fontId="7" fillId="0" borderId="14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175" fontId="7" fillId="0" borderId="0" xfId="42" applyNumberFormat="1" applyFont="1" applyBorder="1" applyAlignment="1" applyProtection="1">
      <alignment horizontal="right" vertical="center"/>
      <protection/>
    </xf>
    <xf numFmtId="175" fontId="7" fillId="0" borderId="18" xfId="42" applyNumberFormat="1" applyFont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44" fontId="6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left" wrapText="1"/>
      <protection/>
    </xf>
    <xf numFmtId="0" fontId="6" fillId="0" borderId="0" xfId="0" applyFont="1" applyFill="1" applyBorder="1" applyAlignment="1" applyProtection="1">
      <alignment horizontal="left" wrapText="1"/>
      <protection/>
    </xf>
    <xf numFmtId="0" fontId="6" fillId="0" borderId="18" xfId="0" applyFont="1" applyFill="1" applyBorder="1" applyAlignment="1" applyProtection="1">
      <alignment horizontal="left" wrapText="1"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0" fontId="6" fillId="0" borderId="12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0" fontId="64" fillId="0" borderId="0" xfId="56" applyFont="1" applyFill="1" applyBorder="1" applyAlignment="1" applyProtection="1">
      <alignment horizontal="left" vertical="center" wrapText="1"/>
      <protection/>
    </xf>
    <xf numFmtId="0" fontId="66" fillId="0" borderId="15" xfId="0" applyFont="1" applyFill="1" applyBorder="1" applyAlignment="1" applyProtection="1">
      <alignment horizontal="left" vertical="center" wrapText="1"/>
      <protection/>
    </xf>
    <xf numFmtId="0" fontId="66" fillId="0" borderId="12" xfId="0" applyFont="1" applyFill="1" applyBorder="1" applyAlignment="1" applyProtection="1">
      <alignment horizontal="left" vertical="center" wrapText="1"/>
      <protection/>
    </xf>
    <xf numFmtId="0" fontId="66" fillId="0" borderId="16" xfId="0" applyFont="1" applyFill="1" applyBorder="1" applyAlignment="1" applyProtection="1">
      <alignment horizontal="left" vertical="center" wrapText="1"/>
      <protection/>
    </xf>
    <xf numFmtId="0" fontId="8" fillId="0" borderId="13" xfId="53" applyFont="1" applyFill="1" applyBorder="1" applyAlignment="1" applyProtection="1">
      <alignment horizontal="left" vertical="center" wrapText="1"/>
      <protection/>
    </xf>
    <xf numFmtId="176" fontId="8" fillId="0" borderId="19" xfId="42" applyNumberFormat="1" applyFont="1" applyFill="1" applyBorder="1" applyAlignment="1" applyProtection="1">
      <alignment horizontal="right" vertical="center" wrapText="1"/>
      <protection/>
    </xf>
    <xf numFmtId="176" fontId="8" fillId="0" borderId="20" xfId="42" applyNumberFormat="1" applyFont="1" applyFill="1" applyBorder="1" applyAlignment="1" applyProtection="1">
      <alignment horizontal="right" vertical="center" wrapText="1"/>
      <protection/>
    </xf>
    <xf numFmtId="0" fontId="3" fillId="0" borderId="0" xfId="62" applyFont="1" applyFill="1" applyBorder="1" applyAlignment="1" applyProtection="1">
      <alignment horizontal="center" vertical="center"/>
      <protection/>
    </xf>
    <xf numFmtId="0" fontId="3" fillId="0" borderId="18" xfId="62" applyFont="1" applyFill="1" applyBorder="1" applyAlignment="1" applyProtection="1">
      <alignment horizontal="center" vertical="center"/>
      <protection/>
    </xf>
    <xf numFmtId="0" fontId="3" fillId="0" borderId="12" xfId="62" applyFont="1" applyFill="1" applyBorder="1" applyAlignment="1" applyProtection="1">
      <alignment horizontal="center" vertical="center"/>
      <protection/>
    </xf>
    <xf numFmtId="0" fontId="3" fillId="0" borderId="16" xfId="62" applyFont="1" applyFill="1" applyBorder="1" applyAlignment="1" applyProtection="1">
      <alignment horizontal="center" vertical="center"/>
      <protection/>
    </xf>
    <xf numFmtId="0" fontId="15" fillId="0" borderId="0" xfId="56" applyFont="1" applyFill="1" applyBorder="1" applyAlignment="1" applyProtection="1">
      <alignment horizontal="left" vertical="center" wrapText="1"/>
      <protection/>
    </xf>
    <xf numFmtId="0" fontId="8" fillId="0" borderId="13" xfId="53" applyFont="1" applyBorder="1" applyAlignment="1" applyProtection="1">
      <alignment horizontal="left" vertical="center" wrapText="1"/>
      <protection/>
    </xf>
    <xf numFmtId="0" fontId="67" fillId="0" borderId="0" xfId="0" applyFont="1" applyAlignment="1" applyProtection="1">
      <alignment horizontal="left"/>
      <protection/>
    </xf>
    <xf numFmtId="0" fontId="3" fillId="0" borderId="11" xfId="62" applyFont="1" applyFill="1" applyBorder="1" applyAlignment="1" applyProtection="1">
      <alignment horizontal="center" vertical="center"/>
      <protection/>
    </xf>
    <xf numFmtId="0" fontId="3" fillId="0" borderId="17" xfId="62" applyFont="1" applyFill="1" applyBorder="1" applyAlignment="1" applyProtection="1">
      <alignment horizontal="center" vertical="center"/>
      <protection/>
    </xf>
    <xf numFmtId="0" fontId="6" fillId="0" borderId="12" xfId="58" applyFont="1" applyBorder="1" applyAlignment="1" applyProtection="1">
      <alignment horizontal="center"/>
      <protection/>
    </xf>
    <xf numFmtId="0" fontId="6" fillId="0" borderId="16" xfId="58" applyFont="1" applyBorder="1" applyAlignment="1" applyProtection="1">
      <alignment horizontal="center"/>
      <protection/>
    </xf>
    <xf numFmtId="0" fontId="7" fillId="0" borderId="11" xfId="58" applyFont="1" applyBorder="1" applyAlignment="1" applyProtection="1">
      <alignment horizontal="center"/>
      <protection/>
    </xf>
    <xf numFmtId="0" fontId="7" fillId="0" borderId="17" xfId="58" applyFont="1" applyBorder="1" applyAlignment="1" applyProtection="1">
      <alignment horizontal="center"/>
      <protection/>
    </xf>
    <xf numFmtId="0" fontId="15" fillId="0" borderId="0" xfId="57" applyFont="1" applyBorder="1" applyAlignment="1" applyProtection="1">
      <alignment horizontal="left" vertical="center" wrapText="1"/>
      <protection/>
    </xf>
    <xf numFmtId="0" fontId="6" fillId="0" borderId="0" xfId="58" applyFont="1" applyBorder="1" applyAlignment="1" applyProtection="1">
      <alignment horizontal="left"/>
      <protection/>
    </xf>
    <xf numFmtId="0" fontId="6" fillId="0" borderId="0" xfId="58" applyFont="1" applyBorder="1" applyAlignment="1" applyProtection="1">
      <alignment horizontal="center"/>
      <protection/>
    </xf>
    <xf numFmtId="0" fontId="6" fillId="0" borderId="18" xfId="58" applyFont="1" applyBorder="1" applyAlignment="1" applyProtection="1">
      <alignment horizontal="center"/>
      <protection/>
    </xf>
    <xf numFmtId="0" fontId="6" fillId="0" borderId="12" xfId="58" applyFont="1" applyBorder="1" applyAlignment="1" applyProtection="1">
      <alignment horizontal="left"/>
      <protection/>
    </xf>
  </cellXfs>
  <cellStyles count="6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 2" xfId="35"/>
    <cellStyle name="Čárka 2 3" xfId="36"/>
    <cellStyle name="Čárka 8" xfId="37"/>
    <cellStyle name="Comma [0]" xfId="38"/>
    <cellStyle name="Hyperlink" xfId="39"/>
    <cellStyle name="Kontrolní buňka" xfId="40"/>
    <cellStyle name="Currency" xfId="41"/>
    <cellStyle name="Měna 2" xfId="42"/>
    <cellStyle name="Měna 2 5" xfId="43"/>
    <cellStyle name="Měna 3" xfId="44"/>
    <cellStyle name="měny 3" xfId="45"/>
    <cellStyle name="Currency [0]" xfId="46"/>
    <cellStyle name="Nadpis 1" xfId="47"/>
    <cellStyle name="Nadpis 2" xfId="48"/>
    <cellStyle name="Nadpis 3" xfId="49"/>
    <cellStyle name="Nadpis 4" xfId="50"/>
    <cellStyle name="Název" xfId="51"/>
    <cellStyle name="Neutrální" xfId="52"/>
    <cellStyle name="normální 2" xfId="53"/>
    <cellStyle name="normální 2 2" xfId="54"/>
    <cellStyle name="normální 3" xfId="55"/>
    <cellStyle name="normální 4" xfId="56"/>
    <cellStyle name="normální 4 2" xfId="57"/>
    <cellStyle name="normální 5" xfId="58"/>
    <cellStyle name="normální 5 2" xfId="59"/>
    <cellStyle name="normální 7" xfId="60"/>
    <cellStyle name="normální 8" xfId="61"/>
    <cellStyle name="normální_List1" xfId="62"/>
    <cellStyle name="normální_List1 2" xfId="63"/>
    <cellStyle name="Followed Hyperlink" xfId="64"/>
    <cellStyle name="Poznámka" xfId="65"/>
    <cellStyle name="Percent" xfId="66"/>
    <cellStyle name="Propojená buňka" xfId="67"/>
    <cellStyle name="Správně" xfId="68"/>
    <cellStyle name="Špatně" xfId="69"/>
    <cellStyle name="Text upozornění" xfId="70"/>
    <cellStyle name="Vstup" xfId="71"/>
    <cellStyle name="Výpočet" xfId="72"/>
    <cellStyle name="Výstup" xfId="73"/>
    <cellStyle name="Vysvětlující text" xfId="74"/>
    <cellStyle name="Zvýraznění 1" xfId="75"/>
    <cellStyle name="Zvýraznění 2" xfId="76"/>
    <cellStyle name="Zvýraznění 3" xfId="77"/>
    <cellStyle name="Zvýraznění 4" xfId="78"/>
    <cellStyle name="Zvýraznění 5" xfId="79"/>
    <cellStyle name="Zvýraznění 6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9"/>
  <sheetViews>
    <sheetView workbookViewId="0" topLeftCell="A1">
      <selection activeCell="B30" sqref="B30"/>
    </sheetView>
  </sheetViews>
  <sheetFormatPr defaultColWidth="9.140625" defaultRowHeight="15"/>
  <cols>
    <col min="1" max="1" width="4.57421875" style="1" customWidth="1"/>
    <col min="2" max="2" width="45.8515625" style="1" customWidth="1"/>
    <col min="3" max="3" width="5.00390625" style="1" customWidth="1"/>
    <col min="4" max="4" width="4.8515625" style="1" customWidth="1"/>
    <col min="5" max="5" width="17.28125" style="1" customWidth="1"/>
    <col min="6" max="6" width="9.140625" style="1" customWidth="1"/>
    <col min="7" max="7" width="13.421875" style="1" bestFit="1" customWidth="1"/>
    <col min="8" max="16384" width="9.140625" style="1" customWidth="1"/>
  </cols>
  <sheetData>
    <row r="1" spans="1:5" ht="16.5">
      <c r="A1" s="221" t="s">
        <v>31</v>
      </c>
      <c r="B1" s="221"/>
      <c r="C1" s="221"/>
      <c r="D1" s="221"/>
      <c r="E1" s="221"/>
    </row>
    <row r="2" spans="1:5" ht="16.5">
      <c r="A2" s="221" t="s">
        <v>32</v>
      </c>
      <c r="B2" s="221"/>
      <c r="C2" s="221"/>
      <c r="D2" s="221"/>
      <c r="E2" s="221"/>
    </row>
    <row r="3" ht="16.5">
      <c r="A3" s="2" t="s">
        <v>27</v>
      </c>
    </row>
    <row r="4" ht="16.5">
      <c r="A4" s="2"/>
    </row>
    <row r="5" spans="1:256" ht="46.5" customHeight="1">
      <c r="A5" s="3"/>
      <c r="B5" s="3"/>
      <c r="C5" s="4"/>
      <c r="D5" s="4"/>
      <c r="E5" s="4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16.5">
      <c r="A6" s="3" t="s">
        <v>10</v>
      </c>
      <c r="B6" s="3"/>
      <c r="C6" s="4"/>
      <c r="D6" s="4"/>
      <c r="E6" s="4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ht="16.5">
      <c r="A7" s="3"/>
      <c r="B7" s="3"/>
      <c r="C7" s="4"/>
      <c r="D7" s="4"/>
      <c r="E7" s="4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5" ht="16.5">
      <c r="A8" s="3"/>
      <c r="B8" s="3"/>
      <c r="C8" s="4"/>
      <c r="D8" s="4"/>
      <c r="E8" s="4"/>
    </row>
    <row r="9" spans="1:239" s="7" customFormat="1" ht="16.5">
      <c r="A9" s="3"/>
      <c r="B9" s="3"/>
      <c r="C9" s="4"/>
      <c r="D9" s="4"/>
      <c r="E9" s="4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</row>
    <row r="10" spans="1:239" s="7" customFormat="1" ht="16.5">
      <c r="A10" s="5"/>
      <c r="B10" s="8"/>
      <c r="C10" s="9"/>
      <c r="D10" s="10"/>
      <c r="E10" s="11"/>
      <c r="F10" s="8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</row>
    <row r="11" spans="1:239" s="7" customFormat="1" ht="16.5">
      <c r="A11" s="5" t="s">
        <v>171</v>
      </c>
      <c r="B11" s="8"/>
      <c r="C11" s="9"/>
      <c r="D11" s="10"/>
      <c r="E11" s="11">
        <f>SUM(Asanace!F23)</f>
        <v>0</v>
      </c>
      <c r="F11" s="8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</row>
    <row r="12" spans="1:239" s="7" customFormat="1" ht="16.5">
      <c r="A12" s="5"/>
      <c r="B12" s="8"/>
      <c r="C12" s="9"/>
      <c r="D12" s="10"/>
      <c r="E12" s="11"/>
      <c r="F12" s="8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</row>
    <row r="13" spans="1:239" s="7" customFormat="1" ht="16.5">
      <c r="A13" s="5" t="s">
        <v>130</v>
      </c>
      <c r="B13" s="8"/>
      <c r="C13" s="9"/>
      <c r="D13" s="10"/>
      <c r="E13" s="11">
        <f>SUM(SU!F38)</f>
        <v>0</v>
      </c>
      <c r="F13" s="8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</row>
    <row r="14" spans="1:239" s="7" customFormat="1" ht="16.5">
      <c r="A14" s="5"/>
      <c r="B14" s="8"/>
      <c r="C14" s="9"/>
      <c r="D14" s="10"/>
      <c r="E14" s="11"/>
      <c r="F14" s="8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</row>
    <row r="15" spans="1:239" s="7" customFormat="1" ht="16.5">
      <c r="A15" s="5" t="s">
        <v>131</v>
      </c>
      <c r="B15" s="8"/>
      <c r="C15" s="9"/>
      <c r="D15" s="10"/>
      <c r="E15" s="11">
        <f>SUM(SU!F74)</f>
        <v>0</v>
      </c>
      <c r="F15" s="8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</row>
    <row r="16" spans="1:239" s="7" customFormat="1" ht="16.5">
      <c r="A16" s="5"/>
      <c r="B16" s="8"/>
      <c r="C16" s="9"/>
      <c r="D16" s="10"/>
      <c r="E16" s="11"/>
      <c r="F16" s="8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</row>
    <row r="17" spans="1:239" s="7" customFormat="1" ht="16.5">
      <c r="A17" s="5" t="s">
        <v>148</v>
      </c>
      <c r="B17" s="8"/>
      <c r="C17" s="9"/>
      <c r="D17" s="10"/>
      <c r="E17" s="11">
        <f>SUM(SU!E97)</f>
        <v>0</v>
      </c>
      <c r="F17" s="8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</row>
    <row r="18" spans="1:239" s="7" customFormat="1" ht="16.5">
      <c r="A18" s="5"/>
      <c r="B18" s="8"/>
      <c r="C18" s="9"/>
      <c r="D18" s="10"/>
      <c r="E18" s="11"/>
      <c r="F18" s="8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</row>
    <row r="19" spans="1:239" s="7" customFormat="1" ht="16.5">
      <c r="A19" s="5" t="s">
        <v>143</v>
      </c>
      <c r="B19" s="8"/>
      <c r="C19" s="9"/>
      <c r="D19" s="10"/>
      <c r="E19" s="11">
        <f>SUM(Komunikace!F49,Komunikace!F33)</f>
        <v>0</v>
      </c>
      <c r="F19" s="8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</row>
    <row r="20" spans="1:239" s="7" customFormat="1" ht="16.5">
      <c r="A20" s="5"/>
      <c r="B20" s="8"/>
      <c r="C20" s="9"/>
      <c r="D20" s="10"/>
      <c r="E20" s="11"/>
      <c r="F20" s="8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</row>
    <row r="21" spans="1:239" s="7" customFormat="1" ht="16.5">
      <c r="A21" s="13" t="s">
        <v>23</v>
      </c>
      <c r="B21" s="14"/>
      <c r="C21" s="15"/>
      <c r="D21" s="16"/>
      <c r="E21" s="17">
        <f>SUM(E10:E19)*0.01</f>
        <v>0</v>
      </c>
      <c r="F21" s="14"/>
      <c r="G21" s="16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</row>
    <row r="22" spans="1:239" s="7" customFormat="1" ht="16.5">
      <c r="A22" s="13"/>
      <c r="B22" s="14"/>
      <c r="C22" s="15"/>
      <c r="D22" s="16"/>
      <c r="E22" s="16"/>
      <c r="F22" s="14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</row>
    <row r="23" spans="1:239" s="7" customFormat="1" ht="16.5">
      <c r="A23" s="1"/>
      <c r="B23" s="1"/>
      <c r="C23" s="1"/>
      <c r="D23" s="19"/>
      <c r="E23" s="19"/>
      <c r="F23" s="1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</row>
    <row r="24" spans="1:244" s="7" customFormat="1" ht="16.5">
      <c r="A24" s="20" t="s">
        <v>11</v>
      </c>
      <c r="B24" s="21"/>
      <c r="C24" s="21"/>
      <c r="D24" s="226">
        <f>SUM(E10:E21)</f>
        <v>0</v>
      </c>
      <c r="E24" s="227"/>
      <c r="F24" s="22"/>
      <c r="G24" s="23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</row>
    <row r="25" spans="1:239" s="7" customFormat="1" ht="16.5">
      <c r="A25" s="228" t="s">
        <v>12</v>
      </c>
      <c r="B25" s="229"/>
      <c r="C25" s="24"/>
      <c r="D25" s="230">
        <f>PRODUCT(D24,0.21)</f>
        <v>0</v>
      </c>
      <c r="E25" s="231"/>
      <c r="F25" s="22"/>
      <c r="G25" s="18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</row>
    <row r="26" spans="1:239" s="7" customFormat="1" ht="16.5">
      <c r="A26" s="222" t="s">
        <v>13</v>
      </c>
      <c r="B26" s="223"/>
      <c r="C26" s="25"/>
      <c r="D26" s="224">
        <f>SUM(D24:E25)</f>
        <v>0</v>
      </c>
      <c r="E26" s="225"/>
      <c r="F26" s="22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</row>
    <row r="27" spans="1:239" s="7" customFormat="1" ht="16.5">
      <c r="A27" s="1"/>
      <c r="B27" s="1"/>
      <c r="C27" s="1"/>
      <c r="D27" s="1"/>
      <c r="E27" s="1"/>
      <c r="F27" s="1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</row>
    <row r="28" spans="1:239" s="7" customFormat="1" ht="16.5">
      <c r="A28" s="1"/>
      <c r="B28" s="1"/>
      <c r="C28" s="1"/>
      <c r="D28" s="1"/>
      <c r="E28" s="1"/>
      <c r="F28" s="1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</row>
    <row r="29" spans="1:239" s="7" customFormat="1" ht="16.5">
      <c r="A29" s="1"/>
      <c r="B29" s="1"/>
      <c r="C29" s="1"/>
      <c r="D29" s="1"/>
      <c r="E29" s="1"/>
      <c r="F29" s="1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</row>
  </sheetData>
  <sheetProtection password="C65C" sheet="1" selectLockedCells="1"/>
  <mergeCells count="7">
    <mergeCell ref="A1:E1"/>
    <mergeCell ref="A26:B26"/>
    <mergeCell ref="D26:E26"/>
    <mergeCell ref="D24:E24"/>
    <mergeCell ref="A25:B25"/>
    <mergeCell ref="D25:E25"/>
    <mergeCell ref="A2:E2"/>
  </mergeCells>
  <printOptions/>
  <pageMargins left="0.9055118110236221" right="0.7086614173228347" top="0.7874015748031497" bottom="0.7874015748031497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5.00390625" style="42" customWidth="1"/>
    <col min="2" max="2" width="67.421875" style="42" customWidth="1"/>
    <col min="3" max="3" width="7.421875" style="42" customWidth="1"/>
    <col min="4" max="4" width="10.421875" style="42" customWidth="1"/>
    <col min="5" max="16384" width="9.140625" style="42" customWidth="1"/>
  </cols>
  <sheetData>
    <row r="1" spans="1:5" s="1" customFormat="1" ht="16.5">
      <c r="A1" s="221" t="s">
        <v>31</v>
      </c>
      <c r="B1" s="221"/>
      <c r="C1" s="221"/>
      <c r="D1" s="221"/>
      <c r="E1" s="221"/>
    </row>
    <row r="2" spans="1:5" s="1" customFormat="1" ht="16.5">
      <c r="A2" s="221" t="s">
        <v>32</v>
      </c>
      <c r="B2" s="221"/>
      <c r="C2" s="221"/>
      <c r="D2" s="221"/>
      <c r="E2" s="221"/>
    </row>
    <row r="3" s="1" customFormat="1" ht="16.5">
      <c r="A3" s="2" t="s">
        <v>27</v>
      </c>
    </row>
    <row r="4" spans="1:4" s="27" customFormat="1" ht="16.5">
      <c r="A4" s="2"/>
      <c r="B4" s="26"/>
      <c r="C4" s="26"/>
      <c r="D4" s="26"/>
    </row>
    <row r="6" s="28" customFormat="1" ht="16.5">
      <c r="A6" s="28" t="s">
        <v>24</v>
      </c>
    </row>
    <row r="8" spans="1:5" s="31" customFormat="1" ht="15">
      <c r="A8" s="29" t="s">
        <v>3</v>
      </c>
      <c r="B8" s="29" t="s">
        <v>4</v>
      </c>
      <c r="C8" s="29" t="s">
        <v>5</v>
      </c>
      <c r="D8" s="29" t="s">
        <v>6</v>
      </c>
      <c r="E8" s="30"/>
    </row>
    <row r="9" spans="1:5" s="31" customFormat="1" ht="15">
      <c r="A9" s="32">
        <v>1</v>
      </c>
      <c r="B9" s="33" t="s">
        <v>14</v>
      </c>
      <c r="C9" s="32" t="s">
        <v>15</v>
      </c>
      <c r="D9" s="32">
        <v>1</v>
      </c>
      <c r="E9" s="30"/>
    </row>
    <row r="10" spans="1:5" s="37" customFormat="1" ht="30.75" customHeight="1">
      <c r="A10" s="32">
        <v>2</v>
      </c>
      <c r="B10" s="34" t="s">
        <v>16</v>
      </c>
      <c r="C10" s="35" t="s">
        <v>15</v>
      </c>
      <c r="D10" s="32">
        <v>1</v>
      </c>
      <c r="E10" s="36"/>
    </row>
    <row r="11" spans="1:5" s="40" customFormat="1" ht="18" customHeight="1">
      <c r="A11" s="32">
        <v>3</v>
      </c>
      <c r="B11" s="38" t="s">
        <v>17</v>
      </c>
      <c r="C11" s="35" t="s">
        <v>15</v>
      </c>
      <c r="D11" s="32">
        <v>1</v>
      </c>
      <c r="E11" s="39"/>
    </row>
    <row r="12" spans="1:5" s="37" customFormat="1" ht="28.5" customHeight="1">
      <c r="A12" s="32">
        <v>4</v>
      </c>
      <c r="B12" s="38" t="s">
        <v>18</v>
      </c>
      <c r="C12" s="35" t="s">
        <v>15</v>
      </c>
      <c r="D12" s="32">
        <v>1</v>
      </c>
      <c r="E12" s="36"/>
    </row>
    <row r="13" spans="1:5" s="40" customFormat="1" ht="21" customHeight="1">
      <c r="A13" s="32">
        <v>5</v>
      </c>
      <c r="B13" s="38" t="s">
        <v>19</v>
      </c>
      <c r="C13" s="35" t="s">
        <v>15</v>
      </c>
      <c r="D13" s="32">
        <v>1</v>
      </c>
      <c r="E13" s="39"/>
    </row>
    <row r="14" spans="1:4" s="37" customFormat="1" ht="32.25" customHeight="1">
      <c r="A14" s="32">
        <v>6</v>
      </c>
      <c r="B14" s="38" t="s">
        <v>20</v>
      </c>
      <c r="C14" s="35" t="s">
        <v>15</v>
      </c>
      <c r="D14" s="32">
        <v>1</v>
      </c>
    </row>
    <row r="15" spans="1:6" s="40" customFormat="1" ht="30" customHeight="1">
      <c r="A15" s="32">
        <v>7</v>
      </c>
      <c r="B15" s="38" t="s">
        <v>21</v>
      </c>
      <c r="C15" s="35" t="s">
        <v>15</v>
      </c>
      <c r="D15" s="32">
        <v>1</v>
      </c>
      <c r="E15" s="39"/>
      <c r="F15" s="41"/>
    </row>
    <row r="16" spans="1:5" s="37" customFormat="1" ht="21" customHeight="1">
      <c r="A16" s="32">
        <v>8</v>
      </c>
      <c r="B16" s="38" t="s">
        <v>22</v>
      </c>
      <c r="C16" s="35" t="s">
        <v>15</v>
      </c>
      <c r="D16" s="32">
        <v>1</v>
      </c>
      <c r="E16" s="36"/>
    </row>
    <row r="17" spans="1:5" s="37" customFormat="1" ht="52.5" customHeight="1">
      <c r="A17" s="32">
        <v>9</v>
      </c>
      <c r="B17" s="38" t="s">
        <v>28</v>
      </c>
      <c r="C17" s="35" t="s">
        <v>15</v>
      </c>
      <c r="D17" s="32">
        <v>1</v>
      </c>
      <c r="E17" s="36"/>
    </row>
    <row r="18" spans="1:5" s="37" customFormat="1" ht="45" customHeight="1">
      <c r="A18" s="32">
        <v>10</v>
      </c>
      <c r="B18" s="38" t="s">
        <v>29</v>
      </c>
      <c r="C18" s="35" t="s">
        <v>15</v>
      </c>
      <c r="D18" s="32">
        <v>1</v>
      </c>
      <c r="E18" s="36"/>
    </row>
  </sheetData>
  <sheetProtection/>
  <mergeCells count="2">
    <mergeCell ref="A1:E1"/>
    <mergeCell ref="A2:E2"/>
  </mergeCells>
  <printOptions/>
  <pageMargins left="0.7086614173228347" right="0.7086614173228347" top="0.7874015748031497" bottom="0.7874015748031497" header="0.31496062992125984" footer="0.31496062992125984"/>
  <pageSetup fitToHeight="1" fitToWidth="1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K63"/>
  <sheetViews>
    <sheetView workbookViewId="0" topLeftCell="A1">
      <selection activeCell="E20" sqref="E20"/>
    </sheetView>
  </sheetViews>
  <sheetFormatPr defaultColWidth="9.140625" defaultRowHeight="15"/>
  <cols>
    <col min="1" max="1" width="4.57421875" style="48" customWidth="1"/>
    <col min="2" max="2" width="57.57421875" style="82" customWidth="1"/>
    <col min="3" max="3" width="7.57421875" style="48" customWidth="1"/>
    <col min="4" max="4" width="7.8515625" style="48" customWidth="1"/>
    <col min="5" max="5" width="10.00390625" style="48" customWidth="1"/>
    <col min="6" max="6" width="13.28125" style="48" customWidth="1"/>
    <col min="7" max="7" width="10.7109375" style="48" customWidth="1"/>
    <col min="8" max="8" width="8.421875" style="48" customWidth="1"/>
    <col min="9" max="9" width="10.140625" style="48" customWidth="1"/>
    <col min="10" max="10" width="12.28125" style="48" customWidth="1"/>
    <col min="11" max="16384" width="9.140625" style="48" customWidth="1"/>
  </cols>
  <sheetData>
    <row r="1" spans="1:5" s="1" customFormat="1" ht="16.5">
      <c r="A1" s="221" t="s">
        <v>31</v>
      </c>
      <c r="B1" s="221"/>
      <c r="C1" s="221"/>
      <c r="D1" s="221"/>
      <c r="E1" s="221"/>
    </row>
    <row r="2" spans="1:5" s="1" customFormat="1" ht="16.5">
      <c r="A2" s="221" t="s">
        <v>32</v>
      </c>
      <c r="B2" s="221"/>
      <c r="C2" s="221"/>
      <c r="D2" s="221"/>
      <c r="E2" s="221"/>
    </row>
    <row r="3" s="1" customFormat="1" ht="16.5">
      <c r="A3" s="2" t="s">
        <v>27</v>
      </c>
    </row>
    <row r="4" s="1" customFormat="1" ht="16.5">
      <c r="A4" s="2"/>
    </row>
    <row r="5" spans="1:245" s="44" customFormat="1" ht="16.5">
      <c r="A5" s="43" t="s">
        <v>170</v>
      </c>
      <c r="B5" s="26"/>
      <c r="C5" s="26"/>
      <c r="D5" s="5"/>
      <c r="E5" s="5"/>
      <c r="F5" s="5"/>
      <c r="G5" s="5"/>
      <c r="H5" s="5"/>
      <c r="I5" s="5"/>
      <c r="J5" s="5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</row>
    <row r="6" spans="1:10" ht="12.75">
      <c r="A6" s="45"/>
      <c r="B6" s="46"/>
      <c r="C6" s="47"/>
      <c r="D6" s="47"/>
      <c r="E6" s="47"/>
      <c r="F6" s="47"/>
      <c r="G6" s="47"/>
      <c r="H6" s="47"/>
      <c r="I6" s="47"/>
      <c r="J6" s="47"/>
    </row>
    <row r="7" spans="1:10" ht="12.75">
      <c r="A7" s="47" t="s">
        <v>0</v>
      </c>
      <c r="B7" s="46"/>
      <c r="C7" s="47"/>
      <c r="D7" s="47"/>
      <c r="E7" s="47"/>
      <c r="F7" s="47"/>
      <c r="G7" s="47"/>
      <c r="H7" s="47"/>
      <c r="I7" s="47"/>
      <c r="J7" s="47"/>
    </row>
    <row r="8" spans="1:10" s="47" customFormat="1" ht="27.75" customHeight="1">
      <c r="A8" s="236" t="s">
        <v>169</v>
      </c>
      <c r="B8" s="237"/>
      <c r="C8" s="237"/>
      <c r="D8" s="237"/>
      <c r="E8" s="237"/>
      <c r="F8" s="238"/>
      <c r="G8" s="49"/>
      <c r="H8" s="49"/>
      <c r="I8" s="235"/>
      <c r="J8" s="235"/>
    </row>
    <row r="9" spans="1:6" s="47" customFormat="1" ht="12.75">
      <c r="A9" s="50"/>
      <c r="B9" s="51" t="s">
        <v>113</v>
      </c>
      <c r="C9" s="232" t="s">
        <v>2</v>
      </c>
      <c r="D9" s="232"/>
      <c r="E9" s="233">
        <v>2</v>
      </c>
      <c r="F9" s="234"/>
    </row>
    <row r="10" spans="1:6" s="47" customFormat="1" ht="12.75">
      <c r="A10" s="50"/>
      <c r="B10" s="51" t="s">
        <v>132</v>
      </c>
      <c r="C10" s="232" t="s">
        <v>2</v>
      </c>
      <c r="D10" s="232"/>
      <c r="E10" s="233">
        <v>18</v>
      </c>
      <c r="F10" s="234"/>
    </row>
    <row r="11" spans="1:6" s="47" customFormat="1" ht="12.75">
      <c r="A11" s="50"/>
      <c r="B11" s="51" t="s">
        <v>133</v>
      </c>
      <c r="C11" s="232" t="s">
        <v>1</v>
      </c>
      <c r="D11" s="232"/>
      <c r="E11" s="233">
        <v>8</v>
      </c>
      <c r="F11" s="234"/>
    </row>
    <row r="12" spans="1:6" s="47" customFormat="1" ht="6.75" customHeight="1">
      <c r="A12" s="53"/>
      <c r="B12" s="54"/>
      <c r="C12" s="241"/>
      <c r="D12" s="241"/>
      <c r="E12" s="242"/>
      <c r="F12" s="243"/>
    </row>
    <row r="13" spans="1:6" s="1" customFormat="1" ht="15.75" customHeight="1">
      <c r="A13" s="55"/>
      <c r="B13" s="55"/>
      <c r="C13" s="56"/>
      <c r="D13" s="56"/>
      <c r="E13" s="57"/>
      <c r="F13" s="58"/>
    </row>
    <row r="14" spans="1:8" ht="18" customHeight="1">
      <c r="A14" s="59" t="s">
        <v>9</v>
      </c>
      <c r="B14" s="59"/>
      <c r="C14" s="59"/>
      <c r="D14" s="59"/>
      <c r="E14" s="59"/>
      <c r="F14" s="59"/>
      <c r="G14" s="59"/>
      <c r="H14" s="59"/>
    </row>
    <row r="15" spans="1:8" ht="3.75" customHeight="1">
      <c r="A15" s="60"/>
      <c r="B15" s="59"/>
      <c r="C15" s="59"/>
      <c r="D15" s="59"/>
      <c r="E15" s="59"/>
      <c r="F15" s="59"/>
      <c r="G15" s="59"/>
      <c r="H15" s="59"/>
    </row>
    <row r="16" spans="1:10" s="46" customFormat="1" ht="36.75" customHeight="1">
      <c r="A16" s="244" t="s">
        <v>30</v>
      </c>
      <c r="B16" s="244"/>
      <c r="C16" s="244"/>
      <c r="D16" s="244"/>
      <c r="E16" s="244"/>
      <c r="F16" s="244"/>
      <c r="G16" s="61"/>
      <c r="H16" s="61"/>
      <c r="I16" s="61"/>
      <c r="J16" s="61"/>
    </row>
    <row r="17" spans="1:6" s="64" customFormat="1" ht="8.25" customHeight="1">
      <c r="A17" s="62"/>
      <c r="B17" s="63"/>
      <c r="C17" s="52"/>
      <c r="D17" s="52"/>
      <c r="E17" s="52"/>
      <c r="F17" s="52"/>
    </row>
    <row r="18" spans="1:238" s="7" customFormat="1" ht="15">
      <c r="A18" s="29" t="s">
        <v>3</v>
      </c>
      <c r="B18" s="29" t="s">
        <v>4</v>
      </c>
      <c r="C18" s="29" t="s">
        <v>5</v>
      </c>
      <c r="D18" s="29" t="s">
        <v>6</v>
      </c>
      <c r="E18" s="65" t="s">
        <v>7</v>
      </c>
      <c r="F18" s="29" t="s">
        <v>8</v>
      </c>
      <c r="G18" s="30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</row>
    <row r="19" spans="1:9" s="68" customFormat="1" ht="15">
      <c r="A19" s="63"/>
      <c r="B19" s="239" t="s">
        <v>25</v>
      </c>
      <c r="C19" s="240"/>
      <c r="D19" s="240"/>
      <c r="E19" s="240"/>
      <c r="F19" s="240"/>
      <c r="I19" s="69"/>
    </row>
    <row r="20" spans="1:6" s="64" customFormat="1" ht="12.75">
      <c r="A20" s="70">
        <v>1</v>
      </c>
      <c r="B20" s="71" t="s">
        <v>134</v>
      </c>
      <c r="C20" s="70" t="s">
        <v>2</v>
      </c>
      <c r="D20" s="72">
        <f>SUM(E10)</f>
        <v>18</v>
      </c>
      <c r="E20" s="84">
        <v>0</v>
      </c>
      <c r="F20" s="73">
        <f>PRODUCT(D20:E20)</f>
        <v>0</v>
      </c>
    </row>
    <row r="21" spans="1:6" s="64" customFormat="1" ht="12.75">
      <c r="A21" s="70">
        <v>2</v>
      </c>
      <c r="B21" s="71" t="s">
        <v>135</v>
      </c>
      <c r="C21" s="70" t="s">
        <v>1</v>
      </c>
      <c r="D21" s="72">
        <f>SUM(E11)</f>
        <v>8</v>
      </c>
      <c r="E21" s="84">
        <v>0</v>
      </c>
      <c r="F21" s="73">
        <f>PRODUCT(D21:E21)</f>
        <v>0</v>
      </c>
    </row>
    <row r="22" spans="1:6" s="64" customFormat="1" ht="12.75">
      <c r="A22" s="70">
        <v>3</v>
      </c>
      <c r="B22" s="71" t="s">
        <v>136</v>
      </c>
      <c r="C22" s="70" t="s">
        <v>2</v>
      </c>
      <c r="D22" s="74">
        <f>SUM(E9)</f>
        <v>2</v>
      </c>
      <c r="E22" s="85">
        <v>0</v>
      </c>
      <c r="F22" s="73">
        <f>PRODUCT(D22:E22)</f>
        <v>0</v>
      </c>
    </row>
    <row r="23" spans="1:9" s="68" customFormat="1" ht="12.75">
      <c r="A23" s="76"/>
      <c r="B23" s="67" t="s">
        <v>26</v>
      </c>
      <c r="C23" s="76"/>
      <c r="D23" s="77"/>
      <c r="E23" s="78"/>
      <c r="F23" s="79">
        <f>SUM(F20:F22)</f>
        <v>0</v>
      </c>
      <c r="I23" s="69"/>
    </row>
    <row r="24" spans="1:9" s="63" customFormat="1" ht="16.5">
      <c r="A24" s="76"/>
      <c r="B24" s="55"/>
      <c r="C24" s="76"/>
      <c r="D24" s="78"/>
      <c r="E24" s="78"/>
      <c r="F24" s="80"/>
      <c r="I24" s="69"/>
    </row>
    <row r="25" spans="1:10" s="82" customFormat="1" ht="12.75">
      <c r="A25" s="81"/>
      <c r="B25" s="81"/>
      <c r="C25" s="81"/>
      <c r="D25" s="81"/>
      <c r="E25" s="81"/>
      <c r="F25" s="81"/>
      <c r="G25" s="81"/>
      <c r="H25" s="81"/>
      <c r="I25" s="81"/>
      <c r="J25" s="81"/>
    </row>
    <row r="26" spans="1:10" s="82" customFormat="1" ht="12.75">
      <c r="A26" s="81"/>
      <c r="B26" s="81"/>
      <c r="C26" s="81"/>
      <c r="D26" s="81"/>
      <c r="E26" s="81"/>
      <c r="F26" s="81"/>
      <c r="G26" s="81"/>
      <c r="H26" s="81"/>
      <c r="I26" s="81"/>
      <c r="J26" s="81"/>
    </row>
    <row r="27" spans="1:10" s="82" customFormat="1" ht="12.75">
      <c r="A27" s="81"/>
      <c r="B27" s="81"/>
      <c r="C27" s="81"/>
      <c r="D27" s="81"/>
      <c r="E27" s="81"/>
      <c r="F27" s="81"/>
      <c r="G27" s="81"/>
      <c r="H27" s="81"/>
      <c r="I27" s="81"/>
      <c r="J27" s="81"/>
    </row>
    <row r="28" spans="1:10" s="82" customFormat="1" ht="12.75">
      <c r="A28" s="81"/>
      <c r="B28" s="81"/>
      <c r="C28" s="81"/>
      <c r="D28" s="81"/>
      <c r="E28" s="81"/>
      <c r="F28" s="81"/>
      <c r="G28" s="81"/>
      <c r="H28" s="81"/>
      <c r="I28" s="81"/>
      <c r="J28" s="81"/>
    </row>
    <row r="29" spans="1:10" s="82" customFormat="1" ht="12.75">
      <c r="A29" s="81"/>
      <c r="B29" s="81"/>
      <c r="C29" s="81"/>
      <c r="D29" s="81"/>
      <c r="E29" s="81"/>
      <c r="F29" s="81"/>
      <c r="G29" s="81"/>
      <c r="H29" s="81"/>
      <c r="I29" s="81"/>
      <c r="J29" s="81"/>
    </row>
    <row r="30" spans="1:10" s="82" customFormat="1" ht="12.75">
      <c r="A30" s="81"/>
      <c r="B30" s="81"/>
      <c r="C30" s="81"/>
      <c r="D30" s="81"/>
      <c r="E30" s="81"/>
      <c r="F30" s="81"/>
      <c r="G30" s="81"/>
      <c r="H30" s="81"/>
      <c r="I30" s="81"/>
      <c r="J30" s="81"/>
    </row>
    <row r="31" spans="1:10" s="82" customFormat="1" ht="12.75">
      <c r="A31" s="81"/>
      <c r="B31" s="81"/>
      <c r="C31" s="81"/>
      <c r="D31" s="81"/>
      <c r="E31" s="81"/>
      <c r="F31" s="81"/>
      <c r="G31" s="81"/>
      <c r="H31" s="81"/>
      <c r="I31" s="81"/>
      <c r="J31" s="81"/>
    </row>
    <row r="32" spans="1:10" s="82" customFormat="1" ht="12.75">
      <c r="A32" s="81"/>
      <c r="B32" s="81"/>
      <c r="C32" s="81"/>
      <c r="D32" s="81"/>
      <c r="E32" s="81"/>
      <c r="F32" s="81"/>
      <c r="G32" s="81"/>
      <c r="H32" s="81"/>
      <c r="I32" s="81"/>
      <c r="J32" s="81"/>
    </row>
    <row r="33" spans="1:10" s="82" customFormat="1" ht="12.75">
      <c r="A33" s="81"/>
      <c r="B33" s="81"/>
      <c r="C33" s="81"/>
      <c r="D33" s="81"/>
      <c r="E33" s="81"/>
      <c r="F33" s="81"/>
      <c r="G33" s="81"/>
      <c r="H33" s="81"/>
      <c r="I33" s="81"/>
      <c r="J33" s="81"/>
    </row>
    <row r="34" spans="1:10" s="82" customFormat="1" ht="12.75">
      <c r="A34" s="81"/>
      <c r="B34" s="81"/>
      <c r="C34" s="81"/>
      <c r="D34" s="81"/>
      <c r="E34" s="81"/>
      <c r="F34" s="81"/>
      <c r="G34" s="81"/>
      <c r="H34" s="81"/>
      <c r="I34" s="81"/>
      <c r="J34" s="81"/>
    </row>
    <row r="35" spans="1:10" s="82" customFormat="1" ht="12.75">
      <c r="A35" s="81"/>
      <c r="B35" s="81"/>
      <c r="C35" s="81"/>
      <c r="D35" s="81"/>
      <c r="E35" s="81"/>
      <c r="F35" s="81"/>
      <c r="G35" s="81"/>
      <c r="H35" s="81"/>
      <c r="I35" s="81"/>
      <c r="J35" s="81"/>
    </row>
    <row r="36" spans="1:10" s="82" customFormat="1" ht="12.75">
      <c r="A36" s="81"/>
      <c r="B36" s="81"/>
      <c r="C36" s="81"/>
      <c r="D36" s="81"/>
      <c r="E36" s="81"/>
      <c r="F36" s="81"/>
      <c r="G36" s="81"/>
      <c r="H36" s="81"/>
      <c r="I36" s="81"/>
      <c r="J36" s="81"/>
    </row>
    <row r="37" spans="1:10" s="82" customFormat="1" ht="12.75">
      <c r="A37" s="81"/>
      <c r="B37" s="81"/>
      <c r="C37" s="81"/>
      <c r="D37" s="81"/>
      <c r="E37" s="81"/>
      <c r="F37" s="81"/>
      <c r="G37" s="81"/>
      <c r="H37" s="81"/>
      <c r="I37" s="81"/>
      <c r="J37" s="81"/>
    </row>
    <row r="38" spans="1:10" s="82" customFormat="1" ht="12.75">
      <c r="A38" s="81"/>
      <c r="B38" s="81"/>
      <c r="C38" s="81"/>
      <c r="D38" s="81"/>
      <c r="E38" s="81"/>
      <c r="F38" s="81"/>
      <c r="G38" s="81"/>
      <c r="H38" s="81"/>
      <c r="I38" s="81"/>
      <c r="J38" s="81"/>
    </row>
    <row r="39" spans="1:10" s="82" customFormat="1" ht="12.75">
      <c r="A39" s="81"/>
      <c r="B39" s="81"/>
      <c r="C39" s="81"/>
      <c r="D39" s="81"/>
      <c r="E39" s="81"/>
      <c r="F39" s="81"/>
      <c r="G39" s="81"/>
      <c r="H39" s="81"/>
      <c r="I39" s="81"/>
      <c r="J39" s="81"/>
    </row>
    <row r="40" spans="1:10" s="82" customFormat="1" ht="12.75">
      <c r="A40" s="81"/>
      <c r="B40" s="81"/>
      <c r="C40" s="81"/>
      <c r="D40" s="81"/>
      <c r="E40" s="81"/>
      <c r="F40" s="81"/>
      <c r="G40" s="81"/>
      <c r="H40" s="81"/>
      <c r="I40" s="81"/>
      <c r="J40" s="81"/>
    </row>
    <row r="41" spans="1:10" s="82" customFormat="1" ht="12.75">
      <c r="A41" s="81"/>
      <c r="B41" s="81"/>
      <c r="C41" s="81"/>
      <c r="D41" s="81"/>
      <c r="E41" s="81"/>
      <c r="F41" s="81"/>
      <c r="G41" s="81"/>
      <c r="H41" s="81"/>
      <c r="I41" s="81"/>
      <c r="J41" s="81"/>
    </row>
    <row r="42" spans="1:10" s="82" customFormat="1" ht="12.75">
      <c r="A42" s="81"/>
      <c r="B42" s="81"/>
      <c r="C42" s="81"/>
      <c r="D42" s="81"/>
      <c r="E42" s="81"/>
      <c r="F42" s="81"/>
      <c r="G42" s="81"/>
      <c r="H42" s="81"/>
      <c r="I42" s="81"/>
      <c r="J42" s="81"/>
    </row>
    <row r="43" spans="1:10" s="82" customFormat="1" ht="12.75">
      <c r="A43" s="81"/>
      <c r="B43" s="81"/>
      <c r="C43" s="81"/>
      <c r="D43" s="81"/>
      <c r="E43" s="81"/>
      <c r="F43" s="81"/>
      <c r="G43" s="81"/>
      <c r="H43" s="81"/>
      <c r="I43" s="81"/>
      <c r="J43" s="81"/>
    </row>
    <row r="44" spans="1:10" s="82" customFormat="1" ht="12.75">
      <c r="A44" s="81"/>
      <c r="B44" s="81"/>
      <c r="C44" s="81"/>
      <c r="D44" s="81"/>
      <c r="E44" s="81"/>
      <c r="F44" s="81"/>
      <c r="G44" s="81"/>
      <c r="H44" s="81"/>
      <c r="I44" s="81"/>
      <c r="J44" s="81"/>
    </row>
    <row r="45" spans="1:10" s="82" customFormat="1" ht="12.75">
      <c r="A45" s="81"/>
      <c r="B45" s="81"/>
      <c r="C45" s="81"/>
      <c r="D45" s="81"/>
      <c r="E45" s="81"/>
      <c r="F45" s="81"/>
      <c r="G45" s="81"/>
      <c r="H45" s="81"/>
      <c r="I45" s="81"/>
      <c r="J45" s="81"/>
    </row>
    <row r="46" spans="1:10" s="82" customFormat="1" ht="12.75">
      <c r="A46" s="81"/>
      <c r="B46" s="81"/>
      <c r="C46" s="81"/>
      <c r="D46" s="81"/>
      <c r="E46" s="81"/>
      <c r="F46" s="81"/>
      <c r="G46" s="81"/>
      <c r="H46" s="81"/>
      <c r="I46" s="81"/>
      <c r="J46" s="81"/>
    </row>
    <row r="47" spans="1:10" s="82" customFormat="1" ht="12.75">
      <c r="A47" s="81"/>
      <c r="B47" s="81"/>
      <c r="C47" s="81"/>
      <c r="D47" s="81"/>
      <c r="E47" s="81"/>
      <c r="F47" s="81"/>
      <c r="G47" s="81"/>
      <c r="H47" s="81"/>
      <c r="I47" s="81"/>
      <c r="J47" s="81"/>
    </row>
    <row r="48" spans="1:10" s="82" customFormat="1" ht="12.75">
      <c r="A48" s="81"/>
      <c r="B48" s="81"/>
      <c r="C48" s="81"/>
      <c r="D48" s="81"/>
      <c r="E48" s="81"/>
      <c r="F48" s="81"/>
      <c r="G48" s="81"/>
      <c r="H48" s="81"/>
      <c r="I48" s="81"/>
      <c r="J48" s="81"/>
    </row>
    <row r="49" spans="1:10" s="82" customFormat="1" ht="12.75">
      <c r="A49" s="81"/>
      <c r="B49" s="81"/>
      <c r="C49" s="81"/>
      <c r="D49" s="81"/>
      <c r="E49" s="81"/>
      <c r="F49" s="81"/>
      <c r="G49" s="81"/>
      <c r="H49" s="81"/>
      <c r="I49" s="81"/>
      <c r="J49" s="81"/>
    </row>
    <row r="50" spans="1:10" s="82" customFormat="1" ht="12.75">
      <c r="A50" s="81"/>
      <c r="B50" s="81"/>
      <c r="C50" s="81"/>
      <c r="D50" s="81"/>
      <c r="E50" s="81"/>
      <c r="F50" s="81"/>
      <c r="G50" s="81"/>
      <c r="H50" s="81"/>
      <c r="I50" s="81"/>
      <c r="J50" s="81"/>
    </row>
    <row r="51" spans="1:10" ht="12.75">
      <c r="A51" s="83"/>
      <c r="B51" s="81"/>
      <c r="C51" s="83"/>
      <c r="D51" s="83"/>
      <c r="E51" s="83"/>
      <c r="F51" s="83"/>
      <c r="G51" s="83"/>
      <c r="H51" s="83"/>
      <c r="I51" s="83"/>
      <c r="J51" s="83"/>
    </row>
    <row r="52" spans="1:10" ht="12.75">
      <c r="A52" s="83"/>
      <c r="B52" s="81"/>
      <c r="C52" s="83"/>
      <c r="D52" s="83"/>
      <c r="E52" s="83"/>
      <c r="F52" s="83"/>
      <c r="G52" s="83"/>
      <c r="H52" s="83"/>
      <c r="I52" s="83"/>
      <c r="J52" s="83"/>
    </row>
    <row r="53" spans="1:10" ht="12.75">
      <c r="A53" s="83"/>
      <c r="B53" s="81"/>
      <c r="C53" s="83"/>
      <c r="D53" s="83"/>
      <c r="E53" s="83"/>
      <c r="F53" s="83"/>
      <c r="G53" s="83"/>
      <c r="H53" s="83"/>
      <c r="I53" s="83"/>
      <c r="J53" s="83"/>
    </row>
    <row r="54" spans="1:10" ht="12.75">
      <c r="A54" s="83"/>
      <c r="B54" s="81"/>
      <c r="C54" s="83"/>
      <c r="D54" s="83"/>
      <c r="E54" s="83"/>
      <c r="F54" s="83"/>
      <c r="G54" s="83"/>
      <c r="H54" s="83"/>
      <c r="I54" s="83"/>
      <c r="J54" s="83"/>
    </row>
    <row r="55" spans="1:10" ht="12.75">
      <c r="A55" s="83"/>
      <c r="B55" s="81"/>
      <c r="C55" s="83"/>
      <c r="D55" s="83"/>
      <c r="E55" s="83"/>
      <c r="F55" s="83"/>
      <c r="G55" s="83"/>
      <c r="H55" s="83"/>
      <c r="I55" s="83"/>
      <c r="J55" s="83"/>
    </row>
    <row r="56" spans="1:10" ht="12.75">
      <c r="A56" s="83"/>
      <c r="B56" s="81"/>
      <c r="C56" s="83"/>
      <c r="D56" s="83"/>
      <c r="E56" s="83"/>
      <c r="F56" s="83"/>
      <c r="G56" s="83"/>
      <c r="H56" s="83"/>
      <c r="I56" s="83"/>
      <c r="J56" s="83"/>
    </row>
    <row r="57" spans="1:10" ht="12.75">
      <c r="A57" s="83"/>
      <c r="B57" s="81"/>
      <c r="C57" s="83"/>
      <c r="D57" s="83"/>
      <c r="E57" s="83"/>
      <c r="F57" s="83"/>
      <c r="G57" s="83"/>
      <c r="H57" s="83"/>
      <c r="I57" s="83"/>
      <c r="J57" s="83"/>
    </row>
    <row r="58" spans="1:10" ht="12.75">
      <c r="A58" s="83"/>
      <c r="B58" s="81"/>
      <c r="C58" s="83"/>
      <c r="D58" s="83"/>
      <c r="E58" s="83"/>
      <c r="F58" s="83"/>
      <c r="G58" s="83"/>
      <c r="H58" s="83"/>
      <c r="I58" s="83"/>
      <c r="J58" s="83"/>
    </row>
    <row r="59" spans="1:10" ht="12.75">
      <c r="A59" s="83"/>
      <c r="B59" s="81"/>
      <c r="C59" s="83"/>
      <c r="D59" s="83"/>
      <c r="E59" s="83"/>
      <c r="F59" s="83"/>
      <c r="G59" s="83"/>
      <c r="H59" s="83"/>
      <c r="I59" s="83"/>
      <c r="J59" s="83"/>
    </row>
    <row r="60" spans="1:10" ht="12.75">
      <c r="A60" s="83"/>
      <c r="B60" s="81"/>
      <c r="C60" s="83"/>
      <c r="D60" s="83"/>
      <c r="E60" s="83"/>
      <c r="F60" s="83"/>
      <c r="G60" s="83"/>
      <c r="H60" s="83"/>
      <c r="I60" s="83"/>
      <c r="J60" s="83"/>
    </row>
    <row r="61" spans="1:10" ht="12.75">
      <c r="A61" s="83"/>
      <c r="B61" s="81"/>
      <c r="C61" s="83"/>
      <c r="D61" s="83"/>
      <c r="E61" s="83"/>
      <c r="F61" s="83"/>
      <c r="G61" s="83"/>
      <c r="H61" s="83"/>
      <c r="I61" s="83"/>
      <c r="J61" s="83"/>
    </row>
    <row r="62" spans="1:10" ht="12.75">
      <c r="A62" s="83"/>
      <c r="B62" s="81"/>
      <c r="C62" s="83"/>
      <c r="D62" s="83"/>
      <c r="E62" s="83"/>
      <c r="F62" s="83"/>
      <c r="G62" s="83"/>
      <c r="H62" s="83"/>
      <c r="I62" s="83"/>
      <c r="J62" s="83"/>
    </row>
    <row r="63" spans="1:10" ht="12.75">
      <c r="A63" s="83"/>
      <c r="B63" s="81"/>
      <c r="C63" s="83"/>
      <c r="D63" s="83"/>
      <c r="E63" s="83"/>
      <c r="F63" s="83"/>
      <c r="G63" s="83"/>
      <c r="H63" s="83"/>
      <c r="I63" s="83"/>
      <c r="J63" s="83"/>
    </row>
  </sheetData>
  <sheetProtection password="C65C" sheet="1" selectLockedCells="1"/>
  <mergeCells count="14">
    <mergeCell ref="I8:J8"/>
    <mergeCell ref="A8:F8"/>
    <mergeCell ref="C11:D11"/>
    <mergeCell ref="B19:F19"/>
    <mergeCell ref="C12:D12"/>
    <mergeCell ref="E11:F11"/>
    <mergeCell ref="E12:F12"/>
    <mergeCell ref="A16:F16"/>
    <mergeCell ref="C9:D9"/>
    <mergeCell ref="E9:F9"/>
    <mergeCell ref="C10:D10"/>
    <mergeCell ref="E10:F10"/>
    <mergeCell ref="A1:E1"/>
    <mergeCell ref="A2:E2"/>
  </mergeCells>
  <printOptions/>
  <pageMargins left="0.7086614173228347" right="0.31496062992125984" top="0.7874015748031497" bottom="0.7874015748031497" header="0.31496062992125984" footer="0.31496062992125984"/>
  <pageSetup fitToHeight="3" fitToWidth="1" horizontalDpi="300" verticalDpi="300" orientation="portrait" paperSize="9" scale="91" r:id="rId1"/>
  <rowBreaks count="1" manualBreakCount="1">
    <brk id="18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7999799847602844"/>
    <pageSetUpPr fitToPage="1"/>
  </sheetPr>
  <dimension ref="A1:IP97"/>
  <sheetViews>
    <sheetView workbookViewId="0" topLeftCell="A60">
      <selection activeCell="E73" sqref="E73"/>
    </sheetView>
  </sheetViews>
  <sheetFormatPr defaultColWidth="9.140625" defaultRowHeight="15"/>
  <cols>
    <col min="1" max="1" width="5.28125" style="66" customWidth="1"/>
    <col min="2" max="2" width="48.8515625" style="66" customWidth="1"/>
    <col min="3" max="3" width="6.00390625" style="66" customWidth="1"/>
    <col min="4" max="4" width="11.140625" style="66" customWidth="1"/>
    <col min="5" max="5" width="10.140625" style="66" customWidth="1"/>
    <col min="6" max="6" width="15.57421875" style="66" customWidth="1"/>
    <col min="7" max="8" width="9.140625" style="66" customWidth="1"/>
    <col min="9" max="9" width="20.421875" style="66" customWidth="1"/>
    <col min="10" max="10" width="22.140625" style="66" customWidth="1"/>
    <col min="11" max="16384" width="9.140625" style="66" customWidth="1"/>
  </cols>
  <sheetData>
    <row r="1" spans="1:5" s="1" customFormat="1" ht="16.5">
      <c r="A1" s="221" t="s">
        <v>31</v>
      </c>
      <c r="B1" s="221"/>
      <c r="C1" s="221"/>
      <c r="D1" s="221"/>
      <c r="E1" s="221"/>
    </row>
    <row r="2" spans="1:5" s="1" customFormat="1" ht="16.5">
      <c r="A2" s="221" t="s">
        <v>32</v>
      </c>
      <c r="B2" s="221"/>
      <c r="C2" s="221"/>
      <c r="D2" s="221"/>
      <c r="E2" s="221"/>
    </row>
    <row r="3" s="1" customFormat="1" ht="16.5">
      <c r="A3" s="2" t="s">
        <v>27</v>
      </c>
    </row>
    <row r="4" spans="1:244" ht="16.5">
      <c r="A4" s="257"/>
      <c r="B4" s="257"/>
      <c r="C4" s="86"/>
      <c r="D4" s="8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</row>
    <row r="5" spans="1:249" ht="16.5">
      <c r="A5" s="43" t="s">
        <v>33</v>
      </c>
      <c r="B5" s="26"/>
      <c r="C5" s="26"/>
      <c r="D5" s="26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</row>
    <row r="6" spans="1:249" ht="16.5">
      <c r="A6" s="2"/>
      <c r="B6" s="26"/>
      <c r="C6" s="26"/>
      <c r="D6" s="26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</row>
    <row r="7" spans="1:249" ht="16.5">
      <c r="A7" s="87" t="s">
        <v>34</v>
      </c>
      <c r="B7" s="26"/>
      <c r="C7" s="26"/>
      <c r="D7" s="26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</row>
    <row r="8" spans="1:249" ht="8.25" customHeight="1">
      <c r="A8" s="88"/>
      <c r="B8" s="88"/>
      <c r="C8" s="88"/>
      <c r="D8" s="89"/>
      <c r="E8" s="88"/>
      <c r="F8" s="90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/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  <c r="EY8" s="91"/>
      <c r="EZ8" s="91"/>
      <c r="FA8" s="91"/>
      <c r="FB8" s="91"/>
      <c r="FC8" s="91"/>
      <c r="FD8" s="91"/>
      <c r="FE8" s="91"/>
      <c r="FF8" s="91"/>
      <c r="FG8" s="91"/>
      <c r="FH8" s="91"/>
      <c r="FI8" s="91"/>
      <c r="FJ8" s="91"/>
      <c r="FK8" s="91"/>
      <c r="FL8" s="91"/>
      <c r="FM8" s="91"/>
      <c r="FN8" s="91"/>
      <c r="FO8" s="91"/>
      <c r="FP8" s="91"/>
      <c r="FQ8" s="91"/>
      <c r="FR8" s="91"/>
      <c r="FS8" s="91"/>
      <c r="FT8" s="91"/>
      <c r="FU8" s="91"/>
      <c r="FV8" s="91"/>
      <c r="FW8" s="91"/>
      <c r="FX8" s="91"/>
      <c r="FY8" s="91"/>
      <c r="FZ8" s="91"/>
      <c r="GA8" s="91"/>
      <c r="GB8" s="91"/>
      <c r="GC8" s="91"/>
      <c r="GD8" s="91"/>
      <c r="GE8" s="91"/>
      <c r="GF8" s="91"/>
      <c r="GG8" s="91"/>
      <c r="GH8" s="91"/>
      <c r="GI8" s="91"/>
      <c r="GJ8" s="91"/>
      <c r="GK8" s="91"/>
      <c r="GL8" s="91"/>
      <c r="GM8" s="91"/>
      <c r="GN8" s="91"/>
      <c r="GO8" s="91"/>
      <c r="GP8" s="91"/>
      <c r="GQ8" s="91"/>
      <c r="GR8" s="91"/>
      <c r="GS8" s="91"/>
      <c r="GT8" s="91"/>
      <c r="GU8" s="91"/>
      <c r="GV8" s="91"/>
      <c r="GW8" s="91"/>
      <c r="GX8" s="91"/>
      <c r="GY8" s="91"/>
      <c r="GZ8" s="91"/>
      <c r="HA8" s="91"/>
      <c r="HB8" s="91"/>
      <c r="HC8" s="91"/>
      <c r="HD8" s="91"/>
      <c r="HE8" s="91"/>
      <c r="HF8" s="91"/>
      <c r="HG8" s="91"/>
      <c r="HH8" s="91"/>
      <c r="HI8" s="91"/>
      <c r="HJ8" s="91"/>
      <c r="HK8" s="91"/>
      <c r="HL8" s="91"/>
      <c r="HM8" s="91"/>
      <c r="HN8" s="91"/>
      <c r="HO8" s="91"/>
      <c r="HP8" s="91"/>
      <c r="HQ8" s="91"/>
      <c r="HR8" s="91"/>
      <c r="HS8" s="91"/>
      <c r="HT8" s="91"/>
      <c r="HU8" s="91"/>
      <c r="HV8" s="91"/>
      <c r="HW8" s="91"/>
      <c r="HX8" s="91"/>
      <c r="HY8" s="91"/>
      <c r="HZ8" s="91"/>
      <c r="IA8" s="91"/>
      <c r="IB8" s="91"/>
      <c r="IC8" s="91"/>
      <c r="ID8" s="91"/>
      <c r="IE8" s="91"/>
      <c r="IF8" s="91"/>
      <c r="IG8" s="91"/>
      <c r="IH8" s="91"/>
      <c r="II8" s="91"/>
      <c r="IJ8" s="91"/>
      <c r="IK8" s="91"/>
      <c r="IL8" s="91"/>
      <c r="IM8" s="91"/>
      <c r="IN8" s="91"/>
      <c r="IO8" s="91"/>
    </row>
    <row r="9" spans="1:249" ht="16.5">
      <c r="A9" s="92"/>
      <c r="B9" s="93" t="s">
        <v>35</v>
      </c>
      <c r="C9" s="93"/>
      <c r="D9" s="94" t="s">
        <v>1</v>
      </c>
      <c r="E9" s="258">
        <v>2</v>
      </c>
      <c r="F9" s="259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91"/>
      <c r="GA9" s="91"/>
      <c r="GB9" s="91"/>
      <c r="GC9" s="91"/>
      <c r="GD9" s="91"/>
      <c r="GE9" s="91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91"/>
      <c r="GS9" s="91"/>
      <c r="GT9" s="91"/>
      <c r="GU9" s="91"/>
      <c r="GV9" s="91"/>
      <c r="GW9" s="91"/>
      <c r="GX9" s="91"/>
      <c r="GY9" s="91"/>
      <c r="GZ9" s="91"/>
      <c r="HA9" s="91"/>
      <c r="HB9" s="91"/>
      <c r="HC9" s="91"/>
      <c r="HD9" s="91"/>
      <c r="HE9" s="91"/>
      <c r="HF9" s="91"/>
      <c r="HG9" s="91"/>
      <c r="HH9" s="91"/>
      <c r="HI9" s="91"/>
      <c r="HJ9" s="91"/>
      <c r="HK9" s="91"/>
      <c r="HL9" s="91"/>
      <c r="HM9" s="91"/>
      <c r="HN9" s="91"/>
      <c r="HO9" s="91"/>
      <c r="HP9" s="91"/>
      <c r="HQ9" s="91"/>
      <c r="HR9" s="91"/>
      <c r="HS9" s="91"/>
      <c r="HT9" s="91"/>
      <c r="HU9" s="91"/>
      <c r="HV9" s="91"/>
      <c r="HW9" s="91"/>
      <c r="HX9" s="91"/>
      <c r="HY9" s="91"/>
      <c r="HZ9" s="91"/>
      <c r="IA9" s="91"/>
      <c r="IB9" s="91"/>
      <c r="IC9" s="91"/>
      <c r="ID9" s="91"/>
      <c r="IE9" s="91"/>
      <c r="IF9" s="91"/>
      <c r="IG9" s="91"/>
      <c r="IH9" s="91"/>
      <c r="II9" s="91"/>
      <c r="IJ9" s="91"/>
      <c r="IK9" s="91"/>
      <c r="IL9" s="91"/>
      <c r="IM9" s="91"/>
      <c r="IN9" s="91"/>
      <c r="IO9" s="91"/>
    </row>
    <row r="10" spans="1:249" ht="16.5">
      <c r="A10" s="95"/>
      <c r="B10" s="88" t="s">
        <v>36</v>
      </c>
      <c r="C10" s="88"/>
      <c r="D10" s="89" t="s">
        <v>1</v>
      </c>
      <c r="E10" s="251">
        <v>12</v>
      </c>
      <c r="F10" s="252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B10" s="91"/>
      <c r="HC10" s="91"/>
      <c r="HD10" s="91"/>
      <c r="HE10" s="91"/>
      <c r="HF10" s="91"/>
      <c r="HG10" s="91"/>
      <c r="HH10" s="91"/>
      <c r="HI10" s="91"/>
      <c r="HJ10" s="91"/>
      <c r="HK10" s="91"/>
      <c r="HL10" s="91"/>
      <c r="HM10" s="91"/>
      <c r="HN10" s="91"/>
      <c r="HO10" s="91"/>
      <c r="HP10" s="91"/>
      <c r="HQ10" s="91"/>
      <c r="HR10" s="91"/>
      <c r="HS10" s="91"/>
      <c r="HT10" s="91"/>
      <c r="HU10" s="91"/>
      <c r="HV10" s="91"/>
      <c r="HW10" s="91"/>
      <c r="HX10" s="91"/>
      <c r="HY10" s="91"/>
      <c r="HZ10" s="91"/>
      <c r="IA10" s="91"/>
      <c r="IB10" s="91"/>
      <c r="IC10" s="91"/>
      <c r="ID10" s="91"/>
      <c r="IE10" s="91"/>
      <c r="IF10" s="91"/>
      <c r="IG10" s="91"/>
      <c r="IH10" s="91"/>
      <c r="II10" s="91"/>
      <c r="IJ10" s="91"/>
      <c r="IK10" s="91"/>
      <c r="IL10" s="91"/>
      <c r="IM10" s="91"/>
      <c r="IN10" s="91"/>
      <c r="IO10" s="91"/>
    </row>
    <row r="11" spans="1:249" ht="16.5">
      <c r="A11" s="95"/>
      <c r="B11" s="88" t="s">
        <v>118</v>
      </c>
      <c r="C11" s="88"/>
      <c r="D11" s="89" t="s">
        <v>1</v>
      </c>
      <c r="E11" s="251">
        <v>20</v>
      </c>
      <c r="F11" s="252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1"/>
      <c r="FC11" s="91"/>
      <c r="FD11" s="91"/>
      <c r="FE11" s="91"/>
      <c r="FF11" s="91"/>
      <c r="FG11" s="91"/>
      <c r="FH11" s="91"/>
      <c r="FI11" s="91"/>
      <c r="FJ11" s="91"/>
      <c r="FK11" s="91"/>
      <c r="FL11" s="91"/>
      <c r="FM11" s="91"/>
      <c r="FN11" s="91"/>
      <c r="FO11" s="91"/>
      <c r="FP11" s="91"/>
      <c r="FQ11" s="91"/>
      <c r="FR11" s="91"/>
      <c r="FS11" s="91"/>
      <c r="FT11" s="91"/>
      <c r="FU11" s="91"/>
      <c r="FV11" s="91"/>
      <c r="FW11" s="91"/>
      <c r="FX11" s="91"/>
      <c r="FY11" s="91"/>
      <c r="FZ11" s="91"/>
      <c r="GA11" s="91"/>
      <c r="GB11" s="91"/>
      <c r="GC11" s="91"/>
      <c r="GD11" s="91"/>
      <c r="GE11" s="91"/>
      <c r="GF11" s="91"/>
      <c r="GG11" s="91"/>
      <c r="GH11" s="91"/>
      <c r="GI11" s="91"/>
      <c r="GJ11" s="91"/>
      <c r="GK11" s="91"/>
      <c r="GL11" s="91"/>
      <c r="GM11" s="91"/>
      <c r="GN11" s="91"/>
      <c r="GO11" s="91"/>
      <c r="GP11" s="91"/>
      <c r="GQ11" s="91"/>
      <c r="GR11" s="91"/>
      <c r="GS11" s="91"/>
      <c r="GT11" s="91"/>
      <c r="GU11" s="91"/>
      <c r="GV11" s="91"/>
      <c r="GW11" s="91"/>
      <c r="GX11" s="91"/>
      <c r="GY11" s="91"/>
      <c r="GZ11" s="91"/>
      <c r="HA11" s="91"/>
      <c r="HB11" s="91"/>
      <c r="HC11" s="91"/>
      <c r="HD11" s="91"/>
      <c r="HE11" s="91"/>
      <c r="HF11" s="91"/>
      <c r="HG11" s="91"/>
      <c r="HH11" s="91"/>
      <c r="HI11" s="91"/>
      <c r="HJ11" s="91"/>
      <c r="HK11" s="91"/>
      <c r="HL11" s="91"/>
      <c r="HM11" s="91"/>
      <c r="HN11" s="91"/>
      <c r="HO11" s="91"/>
      <c r="HP11" s="91"/>
      <c r="HQ11" s="91"/>
      <c r="HR11" s="91"/>
      <c r="HS11" s="91"/>
      <c r="HT11" s="91"/>
      <c r="HU11" s="91"/>
      <c r="HV11" s="91"/>
      <c r="HW11" s="91"/>
      <c r="HX11" s="91"/>
      <c r="HY11" s="91"/>
      <c r="HZ11" s="91"/>
      <c r="IA11" s="91"/>
      <c r="IB11" s="91"/>
      <c r="IC11" s="91"/>
      <c r="ID11" s="91"/>
      <c r="IE11" s="91"/>
      <c r="IF11" s="91"/>
      <c r="IG11" s="91"/>
      <c r="IH11" s="91"/>
      <c r="II11" s="91"/>
      <c r="IJ11" s="91"/>
      <c r="IK11" s="91"/>
      <c r="IL11" s="91"/>
      <c r="IM11" s="91"/>
      <c r="IN11" s="91"/>
      <c r="IO11" s="91"/>
    </row>
    <row r="12" spans="1:249" s="97" customFormat="1" ht="16.5">
      <c r="A12" s="95"/>
      <c r="B12" s="88" t="s">
        <v>37</v>
      </c>
      <c r="C12" s="88"/>
      <c r="D12" s="89" t="s">
        <v>2</v>
      </c>
      <c r="E12" s="251">
        <v>147</v>
      </c>
      <c r="F12" s="252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/>
      <c r="DG12" s="96"/>
      <c r="DH12" s="96"/>
      <c r="DI12" s="96"/>
      <c r="DJ12" s="96"/>
      <c r="DK12" s="96"/>
      <c r="DL12" s="96"/>
      <c r="DM12" s="96"/>
      <c r="DN12" s="96"/>
      <c r="DO12" s="96"/>
      <c r="DP12" s="96"/>
      <c r="DQ12" s="96"/>
      <c r="DR12" s="96"/>
      <c r="DS12" s="96"/>
      <c r="DT12" s="96"/>
      <c r="DU12" s="96"/>
      <c r="DV12" s="96"/>
      <c r="DW12" s="96"/>
      <c r="DX12" s="96"/>
      <c r="DY12" s="96"/>
      <c r="DZ12" s="96"/>
      <c r="EA12" s="96"/>
      <c r="EB12" s="96"/>
      <c r="EC12" s="96"/>
      <c r="ED12" s="96"/>
      <c r="EE12" s="96"/>
      <c r="EF12" s="96"/>
      <c r="EG12" s="96"/>
      <c r="EH12" s="96"/>
      <c r="EI12" s="96"/>
      <c r="EJ12" s="96"/>
      <c r="EK12" s="96"/>
      <c r="EL12" s="96"/>
      <c r="EM12" s="96"/>
      <c r="EN12" s="96"/>
      <c r="EO12" s="96"/>
      <c r="EP12" s="96"/>
      <c r="EQ12" s="96"/>
      <c r="ER12" s="96"/>
      <c r="ES12" s="96"/>
      <c r="ET12" s="96"/>
      <c r="EU12" s="96"/>
      <c r="EV12" s="96"/>
      <c r="EW12" s="96"/>
      <c r="EX12" s="96"/>
      <c r="EY12" s="96"/>
      <c r="EZ12" s="96"/>
      <c r="FA12" s="96"/>
      <c r="FB12" s="96"/>
      <c r="FC12" s="96"/>
      <c r="FD12" s="96"/>
      <c r="FE12" s="96"/>
      <c r="FF12" s="96"/>
      <c r="FG12" s="96"/>
      <c r="FH12" s="96"/>
      <c r="FI12" s="96"/>
      <c r="FJ12" s="96"/>
      <c r="FK12" s="96"/>
      <c r="FL12" s="96"/>
      <c r="FM12" s="96"/>
      <c r="FN12" s="96"/>
      <c r="FO12" s="96"/>
      <c r="FP12" s="96"/>
      <c r="FQ12" s="96"/>
      <c r="FR12" s="96"/>
      <c r="FS12" s="96"/>
      <c r="FT12" s="96"/>
      <c r="FU12" s="96"/>
      <c r="FV12" s="96"/>
      <c r="FW12" s="96"/>
      <c r="FX12" s="96"/>
      <c r="FY12" s="96"/>
      <c r="FZ12" s="96"/>
      <c r="GA12" s="96"/>
      <c r="GB12" s="96"/>
      <c r="GC12" s="96"/>
      <c r="GD12" s="96"/>
      <c r="GE12" s="96"/>
      <c r="GF12" s="96"/>
      <c r="GG12" s="96"/>
      <c r="GH12" s="96"/>
      <c r="GI12" s="96"/>
      <c r="GJ12" s="96"/>
      <c r="GK12" s="96"/>
      <c r="GL12" s="96"/>
      <c r="GM12" s="96"/>
      <c r="GN12" s="96"/>
      <c r="GO12" s="96"/>
      <c r="GP12" s="96"/>
      <c r="GQ12" s="96"/>
      <c r="GR12" s="96"/>
      <c r="GS12" s="96"/>
      <c r="GT12" s="96"/>
      <c r="GU12" s="96"/>
      <c r="GV12" s="96"/>
      <c r="GW12" s="96"/>
      <c r="GX12" s="96"/>
      <c r="GY12" s="96"/>
      <c r="GZ12" s="96"/>
      <c r="HA12" s="96"/>
      <c r="HB12" s="96"/>
      <c r="HC12" s="96"/>
      <c r="HD12" s="96"/>
      <c r="HE12" s="96"/>
      <c r="HF12" s="96"/>
      <c r="HG12" s="96"/>
      <c r="HH12" s="96"/>
      <c r="HI12" s="96"/>
      <c r="HJ12" s="96"/>
      <c r="HK12" s="96"/>
      <c r="HL12" s="96"/>
      <c r="HM12" s="96"/>
      <c r="HN12" s="96"/>
      <c r="HO12" s="96"/>
      <c r="HP12" s="96"/>
      <c r="HQ12" s="96"/>
      <c r="HR12" s="96"/>
      <c r="HS12" s="96"/>
      <c r="HT12" s="96"/>
      <c r="HU12" s="96"/>
      <c r="HV12" s="96"/>
      <c r="HW12" s="96"/>
      <c r="HX12" s="96"/>
      <c r="HY12" s="96"/>
      <c r="HZ12" s="96"/>
      <c r="IA12" s="96"/>
      <c r="IB12" s="96"/>
      <c r="IC12" s="96"/>
      <c r="ID12" s="96"/>
      <c r="IE12" s="96"/>
      <c r="IF12" s="96"/>
      <c r="IG12" s="96"/>
      <c r="IH12" s="96"/>
      <c r="II12" s="96"/>
      <c r="IJ12" s="96"/>
      <c r="IK12" s="96"/>
      <c r="IL12" s="96"/>
      <c r="IM12" s="96"/>
      <c r="IN12" s="96"/>
      <c r="IO12" s="96"/>
    </row>
    <row r="13" spans="1:249" ht="4.5" customHeight="1">
      <c r="A13" s="98"/>
      <c r="B13" s="99"/>
      <c r="C13" s="99"/>
      <c r="D13" s="100"/>
      <c r="E13" s="253"/>
      <c r="F13" s="254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  <c r="GK13" s="91"/>
      <c r="GL13" s="91"/>
      <c r="GM13" s="91"/>
      <c r="GN13" s="91"/>
      <c r="GO13" s="91"/>
      <c r="GP13" s="91"/>
      <c r="GQ13" s="91"/>
      <c r="GR13" s="91"/>
      <c r="GS13" s="91"/>
      <c r="GT13" s="91"/>
      <c r="GU13" s="91"/>
      <c r="GV13" s="91"/>
      <c r="GW13" s="91"/>
      <c r="GX13" s="91"/>
      <c r="GY13" s="91"/>
      <c r="GZ13" s="91"/>
      <c r="HA13" s="91"/>
      <c r="HB13" s="91"/>
      <c r="HC13" s="91"/>
      <c r="HD13" s="91"/>
      <c r="HE13" s="91"/>
      <c r="HF13" s="91"/>
      <c r="HG13" s="91"/>
      <c r="HH13" s="91"/>
      <c r="HI13" s="91"/>
      <c r="HJ13" s="91"/>
      <c r="HK13" s="91"/>
      <c r="HL13" s="91"/>
      <c r="HM13" s="91"/>
      <c r="HN13" s="91"/>
      <c r="HO13" s="91"/>
      <c r="HP13" s="91"/>
      <c r="HQ13" s="91"/>
      <c r="HR13" s="91"/>
      <c r="HS13" s="91"/>
      <c r="HT13" s="91"/>
      <c r="HU13" s="91"/>
      <c r="HV13" s="91"/>
      <c r="HW13" s="91"/>
      <c r="HX13" s="91"/>
      <c r="HY13" s="91"/>
      <c r="HZ13" s="91"/>
      <c r="IA13" s="91"/>
      <c r="IB13" s="91"/>
      <c r="IC13" s="91"/>
      <c r="ID13" s="91"/>
      <c r="IE13" s="91"/>
      <c r="IF13" s="91"/>
      <c r="IG13" s="91"/>
      <c r="IH13" s="91"/>
      <c r="II13" s="91"/>
      <c r="IJ13" s="91"/>
      <c r="IK13" s="91"/>
      <c r="IL13" s="91"/>
      <c r="IM13" s="91"/>
      <c r="IN13" s="91"/>
      <c r="IO13" s="91"/>
    </row>
    <row r="14" spans="1:249" ht="16.5">
      <c r="A14" s="30"/>
      <c r="B14" s="30"/>
      <c r="C14" s="30"/>
      <c r="D14" s="30"/>
      <c r="E14" s="30"/>
      <c r="F14" s="10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  <c r="HH14" s="91"/>
      <c r="HI14" s="91"/>
      <c r="HJ14" s="91"/>
      <c r="HK14" s="91"/>
      <c r="HL14" s="91"/>
      <c r="HM14" s="91"/>
      <c r="HN14" s="91"/>
      <c r="HO14" s="91"/>
      <c r="HP14" s="91"/>
      <c r="HQ14" s="91"/>
      <c r="HR14" s="91"/>
      <c r="HS14" s="91"/>
      <c r="HT14" s="91"/>
      <c r="HU14" s="91"/>
      <c r="HV14" s="91"/>
      <c r="HW14" s="91"/>
      <c r="HX14" s="91"/>
      <c r="HY14" s="91"/>
      <c r="HZ14" s="91"/>
      <c r="IA14" s="91"/>
      <c r="IB14" s="91"/>
      <c r="IC14" s="91"/>
      <c r="ID14" s="91"/>
      <c r="IE14" s="91"/>
      <c r="IF14" s="91"/>
      <c r="IG14" s="91"/>
      <c r="IH14" s="91"/>
      <c r="II14" s="91"/>
      <c r="IJ14" s="91"/>
      <c r="IK14" s="91"/>
      <c r="IL14" s="91"/>
      <c r="IM14" s="91"/>
      <c r="IN14" s="91"/>
      <c r="IO14" s="91"/>
    </row>
    <row r="15" spans="1:249" s="105" customFormat="1" ht="12.75">
      <c r="A15" s="43" t="s">
        <v>38</v>
      </c>
      <c r="B15" s="102"/>
      <c r="C15" s="103"/>
      <c r="D15" s="103"/>
      <c r="E15" s="102"/>
      <c r="F15" s="102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4"/>
      <c r="DD15" s="104"/>
      <c r="DE15" s="104"/>
      <c r="DF15" s="104"/>
      <c r="DG15" s="104"/>
      <c r="DH15" s="104"/>
      <c r="DI15" s="104"/>
      <c r="DJ15" s="104"/>
      <c r="DK15" s="104"/>
      <c r="DL15" s="104"/>
      <c r="DM15" s="104"/>
      <c r="DN15" s="104"/>
      <c r="DO15" s="104"/>
      <c r="DP15" s="104"/>
      <c r="DQ15" s="104"/>
      <c r="DR15" s="104"/>
      <c r="DS15" s="104"/>
      <c r="DT15" s="104"/>
      <c r="DU15" s="104"/>
      <c r="DV15" s="104"/>
      <c r="DW15" s="104"/>
      <c r="DX15" s="104"/>
      <c r="DY15" s="104"/>
      <c r="DZ15" s="104"/>
      <c r="EA15" s="104"/>
      <c r="EB15" s="104"/>
      <c r="EC15" s="104"/>
      <c r="ED15" s="104"/>
      <c r="EE15" s="104"/>
      <c r="EF15" s="104"/>
      <c r="EG15" s="104"/>
      <c r="EH15" s="104"/>
      <c r="EI15" s="104"/>
      <c r="EJ15" s="104"/>
      <c r="EK15" s="104"/>
      <c r="EL15" s="104"/>
      <c r="EM15" s="104"/>
      <c r="EN15" s="104"/>
      <c r="EO15" s="104"/>
      <c r="EP15" s="104"/>
      <c r="EQ15" s="104"/>
      <c r="ER15" s="104"/>
      <c r="ES15" s="104"/>
      <c r="ET15" s="104"/>
      <c r="EU15" s="104"/>
      <c r="EV15" s="104"/>
      <c r="EW15" s="104"/>
      <c r="EX15" s="104"/>
      <c r="EY15" s="104"/>
      <c r="EZ15" s="104"/>
      <c r="FA15" s="104"/>
      <c r="FB15" s="104"/>
      <c r="FC15" s="104"/>
      <c r="FD15" s="104"/>
      <c r="FE15" s="104"/>
      <c r="FF15" s="104"/>
      <c r="FG15" s="104"/>
      <c r="FH15" s="104"/>
      <c r="FI15" s="104"/>
      <c r="FJ15" s="104"/>
      <c r="FK15" s="104"/>
      <c r="FL15" s="104"/>
      <c r="FM15" s="104"/>
      <c r="FN15" s="104"/>
      <c r="FO15" s="104"/>
      <c r="FP15" s="104"/>
      <c r="FQ15" s="104"/>
      <c r="FR15" s="104"/>
      <c r="FS15" s="104"/>
      <c r="FT15" s="104"/>
      <c r="FU15" s="104"/>
      <c r="FV15" s="104"/>
      <c r="FW15" s="104"/>
      <c r="FX15" s="104"/>
      <c r="FY15" s="104"/>
      <c r="FZ15" s="104"/>
      <c r="GA15" s="104"/>
      <c r="GB15" s="104"/>
      <c r="GC15" s="104"/>
      <c r="GD15" s="104"/>
      <c r="GE15" s="104"/>
      <c r="GF15" s="104"/>
      <c r="GG15" s="104"/>
      <c r="GH15" s="104"/>
      <c r="GI15" s="104"/>
      <c r="GJ15" s="104"/>
      <c r="GK15" s="104"/>
      <c r="GL15" s="104"/>
      <c r="GM15" s="104"/>
      <c r="GN15" s="104"/>
      <c r="GO15" s="104"/>
      <c r="GP15" s="104"/>
      <c r="GQ15" s="104"/>
      <c r="GR15" s="104"/>
      <c r="GS15" s="104"/>
      <c r="GT15" s="104"/>
      <c r="GU15" s="104"/>
      <c r="GV15" s="104"/>
      <c r="GW15" s="104"/>
      <c r="GX15" s="104"/>
      <c r="GY15" s="104"/>
      <c r="GZ15" s="104"/>
      <c r="HA15" s="104"/>
      <c r="HB15" s="104"/>
      <c r="HC15" s="104"/>
      <c r="HD15" s="104"/>
      <c r="HE15" s="104"/>
      <c r="HF15" s="104"/>
      <c r="HG15" s="104"/>
      <c r="HH15" s="104"/>
      <c r="HI15" s="104"/>
      <c r="HJ15" s="104"/>
      <c r="HK15" s="104"/>
      <c r="HL15" s="104"/>
      <c r="HM15" s="104"/>
      <c r="HN15" s="104"/>
      <c r="HO15" s="104"/>
      <c r="HP15" s="104"/>
      <c r="HQ15" s="104"/>
      <c r="HR15" s="104"/>
      <c r="HS15" s="104"/>
      <c r="HT15" s="104"/>
      <c r="HU15" s="104"/>
      <c r="HV15" s="104"/>
      <c r="HW15" s="104"/>
      <c r="HX15" s="104"/>
      <c r="HY15" s="104"/>
      <c r="HZ15" s="104"/>
      <c r="IA15" s="104"/>
      <c r="IB15" s="104"/>
      <c r="IC15" s="104"/>
      <c r="ID15" s="104"/>
      <c r="IE15" s="104"/>
      <c r="IF15" s="104"/>
      <c r="IG15" s="104"/>
      <c r="IH15" s="104"/>
      <c r="II15" s="104"/>
      <c r="IJ15" s="104"/>
      <c r="IK15" s="104"/>
      <c r="IL15" s="104"/>
      <c r="IM15" s="104"/>
      <c r="IN15" s="104"/>
      <c r="IO15" s="104"/>
    </row>
    <row r="16" spans="1:249" ht="42" customHeight="1">
      <c r="A16" s="255" t="s">
        <v>39</v>
      </c>
      <c r="B16" s="255"/>
      <c r="C16" s="255"/>
      <c r="D16" s="255"/>
      <c r="E16" s="255"/>
      <c r="F16" s="255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  <c r="GK16" s="91"/>
      <c r="GL16" s="91"/>
      <c r="GM16" s="91"/>
      <c r="GN16" s="91"/>
      <c r="GO16" s="91"/>
      <c r="GP16" s="91"/>
      <c r="GQ16" s="91"/>
      <c r="GR16" s="91"/>
      <c r="GS16" s="91"/>
      <c r="GT16" s="91"/>
      <c r="GU16" s="91"/>
      <c r="GV16" s="91"/>
      <c r="GW16" s="91"/>
      <c r="GX16" s="91"/>
      <c r="GY16" s="91"/>
      <c r="GZ16" s="91"/>
      <c r="HA16" s="91"/>
      <c r="HB16" s="91"/>
      <c r="HC16" s="91"/>
      <c r="HD16" s="91"/>
      <c r="HE16" s="91"/>
      <c r="HF16" s="91"/>
      <c r="HG16" s="91"/>
      <c r="HH16" s="91"/>
      <c r="HI16" s="91"/>
      <c r="HJ16" s="91"/>
      <c r="HK16" s="91"/>
      <c r="HL16" s="91"/>
      <c r="HM16" s="91"/>
      <c r="HN16" s="91"/>
      <c r="HO16" s="91"/>
      <c r="HP16" s="91"/>
      <c r="HQ16" s="91"/>
      <c r="HR16" s="91"/>
      <c r="HS16" s="91"/>
      <c r="HT16" s="91"/>
      <c r="HU16" s="91"/>
      <c r="HV16" s="91"/>
      <c r="HW16" s="91"/>
      <c r="HX16" s="91"/>
      <c r="HY16" s="91"/>
      <c r="HZ16" s="91"/>
      <c r="IA16" s="91"/>
      <c r="IB16" s="91"/>
      <c r="IC16" s="91"/>
      <c r="ID16" s="91"/>
      <c r="IE16" s="91"/>
      <c r="IF16" s="91"/>
      <c r="IG16" s="91"/>
      <c r="IH16" s="91"/>
      <c r="II16" s="91"/>
      <c r="IJ16" s="91"/>
      <c r="IK16" s="91"/>
      <c r="IL16" s="91"/>
      <c r="IM16" s="91"/>
      <c r="IN16" s="91"/>
      <c r="IO16" s="91"/>
    </row>
    <row r="17" spans="1:249" ht="6.75" customHeight="1">
      <c r="A17" s="87"/>
      <c r="B17" s="88"/>
      <c r="C17" s="89"/>
      <c r="D17" s="89"/>
      <c r="E17" s="88"/>
      <c r="F17" s="88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  <c r="HJ17" s="91"/>
      <c r="HK17" s="91"/>
      <c r="HL17" s="91"/>
      <c r="HM17" s="91"/>
      <c r="HN17" s="91"/>
      <c r="HO17" s="91"/>
      <c r="HP17" s="91"/>
      <c r="HQ17" s="91"/>
      <c r="HR17" s="91"/>
      <c r="HS17" s="91"/>
      <c r="HT17" s="91"/>
      <c r="HU17" s="91"/>
      <c r="HV17" s="91"/>
      <c r="HW17" s="91"/>
      <c r="HX17" s="91"/>
      <c r="HY17" s="91"/>
      <c r="HZ17" s="91"/>
      <c r="IA17" s="91"/>
      <c r="IB17" s="91"/>
      <c r="IC17" s="91"/>
      <c r="ID17" s="91"/>
      <c r="IE17" s="91"/>
      <c r="IF17" s="91"/>
      <c r="IG17" s="91"/>
      <c r="IH17" s="91"/>
      <c r="II17" s="91"/>
      <c r="IJ17" s="91"/>
      <c r="IK17" s="91"/>
      <c r="IL17" s="91"/>
      <c r="IM17" s="91"/>
      <c r="IN17" s="91"/>
      <c r="IO17" s="91"/>
    </row>
    <row r="18" spans="1:249" ht="15">
      <c r="A18" s="106" t="s">
        <v>3</v>
      </c>
      <c r="B18" s="106" t="s">
        <v>4</v>
      </c>
      <c r="C18" s="106" t="s">
        <v>5</v>
      </c>
      <c r="D18" s="106" t="s">
        <v>6</v>
      </c>
      <c r="E18" s="107" t="s">
        <v>7</v>
      </c>
      <c r="F18" s="106" t="s">
        <v>8</v>
      </c>
      <c r="G18" s="108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1"/>
      <c r="FF18" s="91"/>
      <c r="FG18" s="91"/>
      <c r="FH18" s="91"/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91"/>
      <c r="FV18" s="91"/>
      <c r="FW18" s="91"/>
      <c r="FX18" s="91"/>
      <c r="FY18" s="91"/>
      <c r="FZ18" s="91"/>
      <c r="GA18" s="91"/>
      <c r="GB18" s="91"/>
      <c r="GC18" s="91"/>
      <c r="GD18" s="91"/>
      <c r="GE18" s="91"/>
      <c r="GF18" s="91"/>
      <c r="GG18" s="91"/>
      <c r="GH18" s="91"/>
      <c r="GI18" s="91"/>
      <c r="GJ18" s="91"/>
      <c r="GK18" s="91"/>
      <c r="GL18" s="91"/>
      <c r="GM18" s="91"/>
      <c r="GN18" s="91"/>
      <c r="GO18" s="91"/>
      <c r="GP18" s="91"/>
      <c r="GQ18" s="91"/>
      <c r="GR18" s="91"/>
      <c r="GS18" s="91"/>
      <c r="GT18" s="91"/>
      <c r="GU18" s="91"/>
      <c r="GV18" s="91"/>
      <c r="GW18" s="91"/>
      <c r="GX18" s="91"/>
      <c r="GY18" s="91"/>
      <c r="GZ18" s="91"/>
      <c r="HA18" s="91"/>
      <c r="HB18" s="91"/>
      <c r="HC18" s="91"/>
      <c r="HD18" s="91"/>
      <c r="HE18" s="91"/>
      <c r="HF18" s="91"/>
      <c r="HG18" s="91"/>
      <c r="HH18" s="91"/>
      <c r="HI18" s="91"/>
      <c r="HJ18" s="91"/>
      <c r="HK18" s="91"/>
      <c r="HL18" s="91"/>
      <c r="HM18" s="91"/>
      <c r="HN18" s="91"/>
      <c r="HO18" s="91"/>
      <c r="HP18" s="91"/>
      <c r="HQ18" s="91"/>
      <c r="HR18" s="91"/>
      <c r="HS18" s="91"/>
      <c r="HT18" s="91"/>
      <c r="HU18" s="91"/>
      <c r="HV18" s="91"/>
      <c r="HW18" s="91"/>
      <c r="HX18" s="91"/>
      <c r="HY18" s="91"/>
      <c r="HZ18" s="91"/>
      <c r="IA18" s="91"/>
      <c r="IB18" s="91"/>
      <c r="IC18" s="91"/>
      <c r="ID18" s="91"/>
      <c r="IE18" s="91"/>
      <c r="IF18" s="91"/>
      <c r="IG18" s="91"/>
      <c r="IH18" s="91"/>
      <c r="II18" s="91"/>
      <c r="IJ18" s="91"/>
      <c r="IK18" s="91"/>
      <c r="IL18" s="91"/>
      <c r="IM18" s="91"/>
      <c r="IN18" s="91"/>
      <c r="IO18" s="91"/>
    </row>
    <row r="19" spans="1:250" ht="15">
      <c r="A19" s="109"/>
      <c r="B19" s="110" t="s">
        <v>40</v>
      </c>
      <c r="C19" s="35"/>
      <c r="D19" s="111"/>
      <c r="E19" s="112"/>
      <c r="F19" s="113"/>
      <c r="G19" s="39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</row>
    <row r="20" spans="1:250" ht="15">
      <c r="A20" s="32">
        <v>1</v>
      </c>
      <c r="B20" s="34" t="s">
        <v>41</v>
      </c>
      <c r="C20" s="32" t="s">
        <v>2</v>
      </c>
      <c r="D20" s="114">
        <f>SUM(E12)</f>
        <v>147</v>
      </c>
      <c r="E20" s="159">
        <v>0</v>
      </c>
      <c r="F20" s="115">
        <f aca="true" t="shared" si="0" ref="F20:F37">PRODUCT(D20:E20)</f>
        <v>0</v>
      </c>
      <c r="G20" s="39"/>
      <c r="H20" s="8"/>
      <c r="I20" s="116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</row>
    <row r="21" spans="1:250" ht="15" customHeight="1">
      <c r="A21" s="32">
        <v>2</v>
      </c>
      <c r="B21" s="38" t="s">
        <v>42</v>
      </c>
      <c r="C21" s="35" t="s">
        <v>43</v>
      </c>
      <c r="D21" s="117">
        <v>3</v>
      </c>
      <c r="E21" s="160">
        <v>0</v>
      </c>
      <c r="F21" s="115">
        <f t="shared" si="0"/>
        <v>0</v>
      </c>
      <c r="G21" s="36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118"/>
      <c r="BW21" s="118"/>
      <c r="BX21" s="118"/>
      <c r="BY21" s="118"/>
      <c r="BZ21" s="118"/>
      <c r="CA21" s="118"/>
      <c r="CB21" s="118"/>
      <c r="CC21" s="118"/>
      <c r="CD21" s="118"/>
      <c r="CE21" s="118"/>
      <c r="CF21" s="118"/>
      <c r="CG21" s="118"/>
      <c r="CH21" s="118"/>
      <c r="CI21" s="118"/>
      <c r="CJ21" s="118"/>
      <c r="CK21" s="118"/>
      <c r="CL21" s="118"/>
      <c r="CM21" s="118"/>
      <c r="CN21" s="118"/>
      <c r="CO21" s="118"/>
      <c r="CP21" s="118"/>
      <c r="CQ21" s="118"/>
      <c r="CR21" s="118"/>
      <c r="CS21" s="118"/>
      <c r="CT21" s="118"/>
      <c r="CU21" s="118"/>
      <c r="CV21" s="118"/>
      <c r="CW21" s="118"/>
      <c r="CX21" s="118"/>
      <c r="CY21" s="118"/>
      <c r="CZ21" s="118"/>
      <c r="DA21" s="118"/>
      <c r="DB21" s="118"/>
      <c r="DC21" s="118"/>
      <c r="DD21" s="118"/>
      <c r="DE21" s="118"/>
      <c r="DF21" s="118"/>
      <c r="DG21" s="118"/>
      <c r="DH21" s="118"/>
      <c r="DI21" s="118"/>
      <c r="DJ21" s="118"/>
      <c r="DK21" s="118"/>
      <c r="DL21" s="118"/>
      <c r="DM21" s="118"/>
      <c r="DN21" s="118"/>
      <c r="DO21" s="118"/>
      <c r="DP21" s="118"/>
      <c r="DQ21" s="118"/>
      <c r="DR21" s="118"/>
      <c r="DS21" s="118"/>
      <c r="DT21" s="118"/>
      <c r="DU21" s="118"/>
      <c r="DV21" s="118"/>
      <c r="DW21" s="118"/>
      <c r="DX21" s="118"/>
      <c r="DY21" s="118"/>
      <c r="DZ21" s="118"/>
      <c r="EA21" s="118"/>
      <c r="EB21" s="118"/>
      <c r="EC21" s="118"/>
      <c r="ED21" s="118"/>
      <c r="EE21" s="118"/>
      <c r="EF21" s="118"/>
      <c r="EG21" s="118"/>
      <c r="EH21" s="118"/>
      <c r="EI21" s="118"/>
      <c r="EJ21" s="118"/>
      <c r="EK21" s="118"/>
      <c r="EL21" s="118"/>
      <c r="EM21" s="118"/>
      <c r="EN21" s="118"/>
      <c r="EO21" s="118"/>
      <c r="EP21" s="118"/>
      <c r="EQ21" s="118"/>
      <c r="ER21" s="118"/>
      <c r="ES21" s="118"/>
      <c r="ET21" s="118"/>
      <c r="EU21" s="118"/>
      <c r="EV21" s="118"/>
      <c r="EW21" s="118"/>
      <c r="EX21" s="118"/>
      <c r="EY21" s="118"/>
      <c r="EZ21" s="118"/>
      <c r="FA21" s="118"/>
      <c r="FB21" s="118"/>
      <c r="FC21" s="118"/>
      <c r="FD21" s="118"/>
      <c r="FE21" s="118"/>
      <c r="FF21" s="118"/>
      <c r="FG21" s="118"/>
      <c r="FH21" s="118"/>
      <c r="FI21" s="118"/>
      <c r="FJ21" s="118"/>
      <c r="FK21" s="118"/>
      <c r="FL21" s="118"/>
      <c r="FM21" s="118"/>
      <c r="FN21" s="118"/>
      <c r="FO21" s="118"/>
      <c r="FP21" s="118"/>
      <c r="FQ21" s="118"/>
      <c r="FR21" s="118"/>
      <c r="FS21" s="118"/>
      <c r="FT21" s="118"/>
      <c r="FU21" s="118"/>
      <c r="FV21" s="118"/>
      <c r="FW21" s="118"/>
      <c r="FX21" s="118"/>
      <c r="FY21" s="118"/>
      <c r="FZ21" s="118"/>
      <c r="GA21" s="118"/>
      <c r="GB21" s="118"/>
      <c r="GC21" s="118"/>
      <c r="GD21" s="118"/>
      <c r="GE21" s="118"/>
      <c r="GF21" s="118"/>
      <c r="GG21" s="118"/>
      <c r="GH21" s="118"/>
      <c r="GI21" s="118"/>
      <c r="GJ21" s="118"/>
      <c r="GK21" s="118"/>
      <c r="GL21" s="118"/>
      <c r="GM21" s="118"/>
      <c r="GN21" s="118"/>
      <c r="GO21" s="118"/>
      <c r="GP21" s="118"/>
      <c r="GQ21" s="118"/>
      <c r="GR21" s="118"/>
      <c r="GS21" s="118"/>
      <c r="GT21" s="118"/>
      <c r="GU21" s="118"/>
      <c r="GV21" s="118"/>
      <c r="GW21" s="118"/>
      <c r="GX21" s="118"/>
      <c r="GY21" s="118"/>
      <c r="GZ21" s="118"/>
      <c r="HA21" s="118"/>
      <c r="HB21" s="118"/>
      <c r="HC21" s="118"/>
      <c r="HD21" s="118"/>
      <c r="HE21" s="118"/>
      <c r="HF21" s="118"/>
      <c r="HG21" s="118"/>
      <c r="HH21" s="118"/>
      <c r="HI21" s="118"/>
      <c r="HJ21" s="118"/>
      <c r="HK21" s="118"/>
      <c r="HL21" s="118"/>
      <c r="HM21" s="118"/>
      <c r="HN21" s="118"/>
      <c r="HO21" s="118"/>
      <c r="HP21" s="118"/>
      <c r="HQ21" s="118"/>
      <c r="HR21" s="118"/>
      <c r="HS21" s="118"/>
      <c r="HT21" s="118"/>
      <c r="HU21" s="118"/>
      <c r="HV21" s="118"/>
      <c r="HW21" s="118"/>
      <c r="HX21" s="118"/>
      <c r="HY21" s="118"/>
      <c r="HZ21" s="118"/>
      <c r="IA21" s="118"/>
      <c r="IB21" s="118"/>
      <c r="IC21" s="118"/>
      <c r="ID21" s="118"/>
      <c r="IE21" s="118"/>
      <c r="IF21" s="118"/>
      <c r="IG21" s="118"/>
      <c r="IH21" s="118"/>
      <c r="II21" s="118"/>
      <c r="IJ21" s="118"/>
      <c r="IK21" s="118"/>
      <c r="IL21" s="118"/>
      <c r="IM21" s="118"/>
      <c r="IN21" s="118"/>
      <c r="IO21" s="118"/>
      <c r="IP21" s="118"/>
    </row>
    <row r="22" spans="1:250" ht="25.5">
      <c r="A22" s="32">
        <v>3</v>
      </c>
      <c r="B22" s="38" t="s">
        <v>119</v>
      </c>
      <c r="C22" s="35" t="s">
        <v>2</v>
      </c>
      <c r="D22" s="117">
        <v>50</v>
      </c>
      <c r="E22" s="160">
        <v>0</v>
      </c>
      <c r="F22" s="115">
        <f t="shared" si="0"/>
        <v>0</v>
      </c>
      <c r="G22" s="36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8"/>
      <c r="CG22" s="118"/>
      <c r="CH22" s="118"/>
      <c r="CI22" s="118"/>
      <c r="CJ22" s="118"/>
      <c r="CK22" s="118"/>
      <c r="CL22" s="118"/>
      <c r="CM22" s="118"/>
      <c r="CN22" s="118"/>
      <c r="CO22" s="118"/>
      <c r="CP22" s="118"/>
      <c r="CQ22" s="118"/>
      <c r="CR22" s="118"/>
      <c r="CS22" s="118"/>
      <c r="CT22" s="118"/>
      <c r="CU22" s="118"/>
      <c r="CV22" s="118"/>
      <c r="CW22" s="118"/>
      <c r="CX22" s="118"/>
      <c r="CY22" s="118"/>
      <c r="CZ22" s="118"/>
      <c r="DA22" s="118"/>
      <c r="DB22" s="118"/>
      <c r="DC22" s="118"/>
      <c r="DD22" s="118"/>
      <c r="DE22" s="118"/>
      <c r="DF22" s="118"/>
      <c r="DG22" s="118"/>
      <c r="DH22" s="118"/>
      <c r="DI22" s="118"/>
      <c r="DJ22" s="118"/>
      <c r="DK22" s="118"/>
      <c r="DL22" s="118"/>
      <c r="DM22" s="118"/>
      <c r="DN22" s="118"/>
      <c r="DO22" s="118"/>
      <c r="DP22" s="118"/>
      <c r="DQ22" s="118"/>
      <c r="DR22" s="118"/>
      <c r="DS22" s="118"/>
      <c r="DT22" s="118"/>
      <c r="DU22" s="118"/>
      <c r="DV22" s="118"/>
      <c r="DW22" s="118"/>
      <c r="DX22" s="118"/>
      <c r="DY22" s="118"/>
      <c r="DZ22" s="118"/>
      <c r="EA22" s="118"/>
      <c r="EB22" s="118"/>
      <c r="EC22" s="118"/>
      <c r="ED22" s="118"/>
      <c r="EE22" s="118"/>
      <c r="EF22" s="118"/>
      <c r="EG22" s="118"/>
      <c r="EH22" s="118"/>
      <c r="EI22" s="118"/>
      <c r="EJ22" s="118"/>
      <c r="EK22" s="118"/>
      <c r="EL22" s="118"/>
      <c r="EM22" s="118"/>
      <c r="EN22" s="118"/>
      <c r="EO22" s="118"/>
      <c r="EP22" s="118"/>
      <c r="EQ22" s="118"/>
      <c r="ER22" s="118"/>
      <c r="ES22" s="118"/>
      <c r="ET22" s="118"/>
      <c r="EU22" s="118"/>
      <c r="EV22" s="118"/>
      <c r="EW22" s="118"/>
      <c r="EX22" s="118"/>
      <c r="EY22" s="118"/>
      <c r="EZ22" s="118"/>
      <c r="FA22" s="118"/>
      <c r="FB22" s="118"/>
      <c r="FC22" s="118"/>
      <c r="FD22" s="118"/>
      <c r="FE22" s="118"/>
      <c r="FF22" s="118"/>
      <c r="FG22" s="118"/>
      <c r="FH22" s="118"/>
      <c r="FI22" s="118"/>
      <c r="FJ22" s="118"/>
      <c r="FK22" s="118"/>
      <c r="FL22" s="118"/>
      <c r="FM22" s="118"/>
      <c r="FN22" s="118"/>
      <c r="FO22" s="118"/>
      <c r="FP22" s="118"/>
      <c r="FQ22" s="118"/>
      <c r="FR22" s="118"/>
      <c r="FS22" s="118"/>
      <c r="FT22" s="118"/>
      <c r="FU22" s="118"/>
      <c r="FV22" s="118"/>
      <c r="FW22" s="118"/>
      <c r="FX22" s="118"/>
      <c r="FY22" s="118"/>
      <c r="FZ22" s="118"/>
      <c r="GA22" s="118"/>
      <c r="GB22" s="118"/>
      <c r="GC22" s="118"/>
      <c r="GD22" s="118"/>
      <c r="GE22" s="118"/>
      <c r="GF22" s="118"/>
      <c r="GG22" s="118"/>
      <c r="GH22" s="118"/>
      <c r="GI22" s="118"/>
      <c r="GJ22" s="118"/>
      <c r="GK22" s="118"/>
      <c r="GL22" s="118"/>
      <c r="GM22" s="118"/>
      <c r="GN22" s="118"/>
      <c r="GO22" s="118"/>
      <c r="GP22" s="118"/>
      <c r="GQ22" s="118"/>
      <c r="GR22" s="118"/>
      <c r="GS22" s="118"/>
      <c r="GT22" s="118"/>
      <c r="GU22" s="118"/>
      <c r="GV22" s="118"/>
      <c r="GW22" s="118"/>
      <c r="GX22" s="118"/>
      <c r="GY22" s="118"/>
      <c r="GZ22" s="118"/>
      <c r="HA22" s="118"/>
      <c r="HB22" s="118"/>
      <c r="HC22" s="118"/>
      <c r="HD22" s="118"/>
      <c r="HE22" s="118"/>
      <c r="HF22" s="118"/>
      <c r="HG22" s="118"/>
      <c r="HH22" s="118"/>
      <c r="HI22" s="118"/>
      <c r="HJ22" s="118"/>
      <c r="HK22" s="118"/>
      <c r="HL22" s="118"/>
      <c r="HM22" s="118"/>
      <c r="HN22" s="118"/>
      <c r="HO22" s="118"/>
      <c r="HP22" s="118"/>
      <c r="HQ22" s="118"/>
      <c r="HR22" s="118"/>
      <c r="HS22" s="118"/>
      <c r="HT22" s="118"/>
      <c r="HU22" s="118"/>
      <c r="HV22" s="118"/>
      <c r="HW22" s="118"/>
      <c r="HX22" s="118"/>
      <c r="HY22" s="118"/>
      <c r="HZ22" s="118"/>
      <c r="IA22" s="118"/>
      <c r="IB22" s="118"/>
      <c r="IC22" s="118"/>
      <c r="ID22" s="118"/>
      <c r="IE22" s="118"/>
      <c r="IF22" s="118"/>
      <c r="IG22" s="118"/>
      <c r="IH22" s="118"/>
      <c r="II22" s="118"/>
      <c r="IJ22" s="118"/>
      <c r="IK22" s="118"/>
      <c r="IL22" s="118"/>
      <c r="IM22" s="118"/>
      <c r="IN22" s="118"/>
      <c r="IO22" s="118"/>
      <c r="IP22" s="118"/>
    </row>
    <row r="23" spans="1:250" ht="18" customHeight="1">
      <c r="A23" s="32">
        <v>4</v>
      </c>
      <c r="B23" s="38" t="s">
        <v>44</v>
      </c>
      <c r="C23" s="35" t="s">
        <v>2</v>
      </c>
      <c r="D23" s="114">
        <f>SUM(D20)</f>
        <v>147</v>
      </c>
      <c r="E23" s="160">
        <v>0</v>
      </c>
      <c r="F23" s="115">
        <f t="shared" si="0"/>
        <v>0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</row>
    <row r="24" spans="1:250" ht="15.75" customHeight="1">
      <c r="A24" s="32">
        <v>5</v>
      </c>
      <c r="B24" s="38" t="s">
        <v>45</v>
      </c>
      <c r="C24" s="35" t="s">
        <v>2</v>
      </c>
      <c r="D24" s="114">
        <f>SUM(D20)</f>
        <v>147</v>
      </c>
      <c r="E24" s="160">
        <v>0</v>
      </c>
      <c r="F24" s="115">
        <f t="shared" si="0"/>
        <v>0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</row>
    <row r="25" spans="1:250" ht="15">
      <c r="A25" s="32">
        <v>6</v>
      </c>
      <c r="B25" s="38" t="s">
        <v>46</v>
      </c>
      <c r="C25" s="35" t="s">
        <v>2</v>
      </c>
      <c r="D25" s="114">
        <f>SUM(D24)</f>
        <v>147</v>
      </c>
      <c r="E25" s="160">
        <v>0</v>
      </c>
      <c r="F25" s="115">
        <f t="shared" si="0"/>
        <v>0</v>
      </c>
      <c r="G25" s="39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</row>
    <row r="26" spans="1:250" ht="15.75" customHeight="1">
      <c r="A26" s="32">
        <v>7</v>
      </c>
      <c r="B26" s="38" t="s">
        <v>47</v>
      </c>
      <c r="C26" s="35" t="s">
        <v>2</v>
      </c>
      <c r="D26" s="114">
        <f>SUM(D20)</f>
        <v>147</v>
      </c>
      <c r="E26" s="160">
        <v>0</v>
      </c>
      <c r="F26" s="115">
        <f t="shared" si="0"/>
        <v>0</v>
      </c>
      <c r="G26" s="39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</row>
    <row r="27" spans="1:250" ht="15">
      <c r="A27" s="32">
        <v>8</v>
      </c>
      <c r="B27" s="38" t="s">
        <v>48</v>
      </c>
      <c r="C27" s="35" t="s">
        <v>2</v>
      </c>
      <c r="D27" s="114">
        <f>SUM(D24)</f>
        <v>147</v>
      </c>
      <c r="E27" s="160">
        <v>0</v>
      </c>
      <c r="F27" s="115">
        <f t="shared" si="0"/>
        <v>0</v>
      </c>
      <c r="G27" s="39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</row>
    <row r="28" spans="1:250" ht="15">
      <c r="A28" s="32">
        <v>9</v>
      </c>
      <c r="B28" s="38" t="s">
        <v>49</v>
      </c>
      <c r="C28" s="35" t="s">
        <v>2</v>
      </c>
      <c r="D28" s="114">
        <f>SUM(D20)</f>
        <v>147</v>
      </c>
      <c r="E28" s="160">
        <v>0</v>
      </c>
      <c r="F28" s="115">
        <f t="shared" si="0"/>
        <v>0</v>
      </c>
      <c r="G28" s="39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</row>
    <row r="29" spans="1:250" ht="15">
      <c r="A29" s="32">
        <v>10</v>
      </c>
      <c r="B29" s="38" t="s">
        <v>50</v>
      </c>
      <c r="C29" s="35" t="s">
        <v>2</v>
      </c>
      <c r="D29" s="114">
        <f>SUM(D28)</f>
        <v>147</v>
      </c>
      <c r="E29" s="160">
        <v>0</v>
      </c>
      <c r="F29" s="115">
        <f t="shared" si="0"/>
        <v>0</v>
      </c>
      <c r="G29" s="39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</row>
    <row r="30" spans="1:250" ht="15" customHeight="1">
      <c r="A30" s="32">
        <v>11</v>
      </c>
      <c r="B30" s="38" t="s">
        <v>51</v>
      </c>
      <c r="C30" s="35" t="s">
        <v>2</v>
      </c>
      <c r="D30" s="114">
        <f>SUM(D29)</f>
        <v>147</v>
      </c>
      <c r="E30" s="160">
        <v>0</v>
      </c>
      <c r="F30" s="115">
        <f t="shared" si="0"/>
        <v>0</v>
      </c>
      <c r="G30" s="39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</row>
    <row r="31" spans="1:250" ht="15" customHeight="1">
      <c r="A31" s="32">
        <v>12</v>
      </c>
      <c r="B31" s="38" t="s">
        <v>52</v>
      </c>
      <c r="C31" s="35" t="s">
        <v>53</v>
      </c>
      <c r="D31" s="114">
        <v>12</v>
      </c>
      <c r="E31" s="160">
        <v>0</v>
      </c>
      <c r="F31" s="115">
        <f t="shared" si="0"/>
        <v>0</v>
      </c>
      <c r="G31" s="39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</row>
    <row r="32" spans="1:250" ht="15">
      <c r="A32" s="32"/>
      <c r="B32" s="38" t="s">
        <v>54</v>
      </c>
      <c r="C32" s="35"/>
      <c r="D32" s="114"/>
      <c r="E32" s="112"/>
      <c r="F32" s="115"/>
      <c r="G32" s="39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</row>
    <row r="33" spans="1:249" ht="15">
      <c r="A33" s="119">
        <v>1</v>
      </c>
      <c r="B33" s="120" t="s">
        <v>55</v>
      </c>
      <c r="C33" s="119" t="s">
        <v>56</v>
      </c>
      <c r="D33" s="121">
        <v>0.1</v>
      </c>
      <c r="E33" s="161">
        <v>0</v>
      </c>
      <c r="F33" s="115">
        <f>PRODUCT(D33:E33)</f>
        <v>0</v>
      </c>
      <c r="G33" s="11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</row>
    <row r="34" spans="1:250" ht="15" customHeight="1">
      <c r="A34" s="32">
        <v>2</v>
      </c>
      <c r="B34" s="38" t="s">
        <v>57</v>
      </c>
      <c r="C34" s="35" t="s">
        <v>56</v>
      </c>
      <c r="D34" s="114">
        <v>0.1</v>
      </c>
      <c r="E34" s="160">
        <v>0</v>
      </c>
      <c r="F34" s="115">
        <f t="shared" si="0"/>
        <v>0</v>
      </c>
      <c r="G34" s="39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</row>
    <row r="35" spans="1:250" ht="15">
      <c r="A35" s="119">
        <v>3</v>
      </c>
      <c r="B35" s="38" t="s">
        <v>58</v>
      </c>
      <c r="C35" s="35" t="s">
        <v>59</v>
      </c>
      <c r="D35" s="117">
        <v>4</v>
      </c>
      <c r="E35" s="160">
        <v>0</v>
      </c>
      <c r="F35" s="115">
        <f t="shared" si="0"/>
        <v>0</v>
      </c>
      <c r="G35" s="36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8"/>
      <c r="BH35" s="118"/>
      <c r="BI35" s="118"/>
      <c r="BJ35" s="118"/>
      <c r="BK35" s="118"/>
      <c r="BL35" s="118"/>
      <c r="BM35" s="118"/>
      <c r="BN35" s="118"/>
      <c r="BO35" s="118"/>
      <c r="BP35" s="118"/>
      <c r="BQ35" s="118"/>
      <c r="BR35" s="118"/>
      <c r="BS35" s="118"/>
      <c r="BT35" s="118"/>
      <c r="BU35" s="118"/>
      <c r="BV35" s="118"/>
      <c r="BW35" s="118"/>
      <c r="BX35" s="118"/>
      <c r="BY35" s="118"/>
      <c r="BZ35" s="118"/>
      <c r="CA35" s="118"/>
      <c r="CB35" s="118"/>
      <c r="CC35" s="118"/>
      <c r="CD35" s="118"/>
      <c r="CE35" s="118"/>
      <c r="CF35" s="118"/>
      <c r="CG35" s="118"/>
      <c r="CH35" s="118"/>
      <c r="CI35" s="118"/>
      <c r="CJ35" s="118"/>
      <c r="CK35" s="118"/>
      <c r="CL35" s="118"/>
      <c r="CM35" s="118"/>
      <c r="CN35" s="118"/>
      <c r="CO35" s="118"/>
      <c r="CP35" s="118"/>
      <c r="CQ35" s="118"/>
      <c r="CR35" s="118"/>
      <c r="CS35" s="118"/>
      <c r="CT35" s="118"/>
      <c r="CU35" s="118"/>
      <c r="CV35" s="118"/>
      <c r="CW35" s="118"/>
      <c r="CX35" s="118"/>
      <c r="CY35" s="118"/>
      <c r="CZ35" s="118"/>
      <c r="DA35" s="118"/>
      <c r="DB35" s="118"/>
      <c r="DC35" s="118"/>
      <c r="DD35" s="118"/>
      <c r="DE35" s="118"/>
      <c r="DF35" s="118"/>
      <c r="DG35" s="118"/>
      <c r="DH35" s="118"/>
      <c r="DI35" s="118"/>
      <c r="DJ35" s="118"/>
      <c r="DK35" s="118"/>
      <c r="DL35" s="118"/>
      <c r="DM35" s="118"/>
      <c r="DN35" s="118"/>
      <c r="DO35" s="118"/>
      <c r="DP35" s="118"/>
      <c r="DQ35" s="118"/>
      <c r="DR35" s="118"/>
      <c r="DS35" s="118"/>
      <c r="DT35" s="118"/>
      <c r="DU35" s="118"/>
      <c r="DV35" s="118"/>
      <c r="DW35" s="118"/>
      <c r="DX35" s="118"/>
      <c r="DY35" s="118"/>
      <c r="DZ35" s="118"/>
      <c r="EA35" s="118"/>
      <c r="EB35" s="118"/>
      <c r="EC35" s="118"/>
      <c r="ED35" s="118"/>
      <c r="EE35" s="118"/>
      <c r="EF35" s="118"/>
      <c r="EG35" s="118"/>
      <c r="EH35" s="118"/>
      <c r="EI35" s="118"/>
      <c r="EJ35" s="118"/>
      <c r="EK35" s="118"/>
      <c r="EL35" s="118"/>
      <c r="EM35" s="118"/>
      <c r="EN35" s="118"/>
      <c r="EO35" s="118"/>
      <c r="EP35" s="118"/>
      <c r="EQ35" s="118"/>
      <c r="ER35" s="118"/>
      <c r="ES35" s="118"/>
      <c r="ET35" s="118"/>
      <c r="EU35" s="118"/>
      <c r="EV35" s="118"/>
      <c r="EW35" s="118"/>
      <c r="EX35" s="118"/>
      <c r="EY35" s="118"/>
      <c r="EZ35" s="118"/>
      <c r="FA35" s="118"/>
      <c r="FB35" s="118"/>
      <c r="FC35" s="118"/>
      <c r="FD35" s="118"/>
      <c r="FE35" s="118"/>
      <c r="FF35" s="118"/>
      <c r="FG35" s="118"/>
      <c r="FH35" s="118"/>
      <c r="FI35" s="118"/>
      <c r="FJ35" s="118"/>
      <c r="FK35" s="118"/>
      <c r="FL35" s="118"/>
      <c r="FM35" s="118"/>
      <c r="FN35" s="118"/>
      <c r="FO35" s="118"/>
      <c r="FP35" s="118"/>
      <c r="FQ35" s="118"/>
      <c r="FR35" s="118"/>
      <c r="FS35" s="118"/>
      <c r="FT35" s="118"/>
      <c r="FU35" s="118"/>
      <c r="FV35" s="118"/>
      <c r="FW35" s="118"/>
      <c r="FX35" s="118"/>
      <c r="FY35" s="118"/>
      <c r="FZ35" s="118"/>
      <c r="GA35" s="118"/>
      <c r="GB35" s="118"/>
      <c r="GC35" s="118"/>
      <c r="GD35" s="118"/>
      <c r="GE35" s="118"/>
      <c r="GF35" s="118"/>
      <c r="GG35" s="118"/>
      <c r="GH35" s="118"/>
      <c r="GI35" s="118"/>
      <c r="GJ35" s="118"/>
      <c r="GK35" s="118"/>
      <c r="GL35" s="118"/>
      <c r="GM35" s="118"/>
      <c r="GN35" s="118"/>
      <c r="GO35" s="118"/>
      <c r="GP35" s="118"/>
      <c r="GQ35" s="118"/>
      <c r="GR35" s="118"/>
      <c r="GS35" s="118"/>
      <c r="GT35" s="118"/>
      <c r="GU35" s="118"/>
      <c r="GV35" s="118"/>
      <c r="GW35" s="118"/>
      <c r="GX35" s="118"/>
      <c r="GY35" s="118"/>
      <c r="GZ35" s="118"/>
      <c r="HA35" s="118"/>
      <c r="HB35" s="118"/>
      <c r="HC35" s="118"/>
      <c r="HD35" s="118"/>
      <c r="HE35" s="118"/>
      <c r="HF35" s="118"/>
      <c r="HG35" s="118"/>
      <c r="HH35" s="118"/>
      <c r="HI35" s="118"/>
      <c r="HJ35" s="118"/>
      <c r="HK35" s="118"/>
      <c r="HL35" s="118"/>
      <c r="HM35" s="118"/>
      <c r="HN35" s="118"/>
      <c r="HO35" s="118"/>
      <c r="HP35" s="118"/>
      <c r="HQ35" s="118"/>
      <c r="HR35" s="118"/>
      <c r="HS35" s="118"/>
      <c r="HT35" s="118"/>
      <c r="HU35" s="118"/>
      <c r="HV35" s="118"/>
      <c r="HW35" s="118"/>
      <c r="HX35" s="118"/>
      <c r="HY35" s="118"/>
      <c r="HZ35" s="118"/>
      <c r="IA35" s="118"/>
      <c r="IB35" s="118"/>
      <c r="IC35" s="118"/>
      <c r="ID35" s="118"/>
      <c r="IE35" s="118"/>
      <c r="IF35" s="118"/>
      <c r="IG35" s="118"/>
      <c r="IH35" s="118"/>
      <c r="II35" s="118"/>
      <c r="IJ35" s="118"/>
      <c r="IK35" s="118"/>
      <c r="IL35" s="118"/>
      <c r="IM35" s="118"/>
      <c r="IN35" s="118"/>
      <c r="IO35" s="118"/>
      <c r="IP35" s="118"/>
    </row>
    <row r="36" spans="1:250" ht="15">
      <c r="A36" s="32">
        <v>4</v>
      </c>
      <c r="B36" s="38" t="s">
        <v>60</v>
      </c>
      <c r="C36" s="35" t="s">
        <v>43</v>
      </c>
      <c r="D36" s="117">
        <v>7</v>
      </c>
      <c r="E36" s="160">
        <v>0</v>
      </c>
      <c r="F36" s="115">
        <f t="shared" si="0"/>
        <v>0</v>
      </c>
      <c r="G36" s="36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8"/>
      <c r="BH36" s="118"/>
      <c r="BI36" s="118"/>
      <c r="BJ36" s="118"/>
      <c r="BK36" s="118"/>
      <c r="BL36" s="118"/>
      <c r="BM36" s="118"/>
      <c r="BN36" s="118"/>
      <c r="BO36" s="118"/>
      <c r="BP36" s="118"/>
      <c r="BQ36" s="118"/>
      <c r="BR36" s="118"/>
      <c r="BS36" s="118"/>
      <c r="BT36" s="118"/>
      <c r="BU36" s="118"/>
      <c r="BV36" s="118"/>
      <c r="BW36" s="118"/>
      <c r="BX36" s="118"/>
      <c r="BY36" s="118"/>
      <c r="BZ36" s="118"/>
      <c r="CA36" s="118"/>
      <c r="CB36" s="118"/>
      <c r="CC36" s="118"/>
      <c r="CD36" s="118"/>
      <c r="CE36" s="118"/>
      <c r="CF36" s="118"/>
      <c r="CG36" s="118"/>
      <c r="CH36" s="118"/>
      <c r="CI36" s="118"/>
      <c r="CJ36" s="118"/>
      <c r="CK36" s="118"/>
      <c r="CL36" s="118"/>
      <c r="CM36" s="118"/>
      <c r="CN36" s="118"/>
      <c r="CO36" s="118"/>
      <c r="CP36" s="118"/>
      <c r="CQ36" s="118"/>
      <c r="CR36" s="118"/>
      <c r="CS36" s="118"/>
      <c r="CT36" s="118"/>
      <c r="CU36" s="118"/>
      <c r="CV36" s="118"/>
      <c r="CW36" s="118"/>
      <c r="CX36" s="118"/>
      <c r="CY36" s="118"/>
      <c r="CZ36" s="118"/>
      <c r="DA36" s="118"/>
      <c r="DB36" s="118"/>
      <c r="DC36" s="118"/>
      <c r="DD36" s="118"/>
      <c r="DE36" s="118"/>
      <c r="DF36" s="118"/>
      <c r="DG36" s="118"/>
      <c r="DH36" s="118"/>
      <c r="DI36" s="118"/>
      <c r="DJ36" s="118"/>
      <c r="DK36" s="118"/>
      <c r="DL36" s="118"/>
      <c r="DM36" s="118"/>
      <c r="DN36" s="118"/>
      <c r="DO36" s="118"/>
      <c r="DP36" s="118"/>
      <c r="DQ36" s="118"/>
      <c r="DR36" s="118"/>
      <c r="DS36" s="118"/>
      <c r="DT36" s="118"/>
      <c r="DU36" s="118"/>
      <c r="DV36" s="118"/>
      <c r="DW36" s="118"/>
      <c r="DX36" s="118"/>
      <c r="DY36" s="118"/>
      <c r="DZ36" s="118"/>
      <c r="EA36" s="118"/>
      <c r="EB36" s="118"/>
      <c r="EC36" s="118"/>
      <c r="ED36" s="118"/>
      <c r="EE36" s="118"/>
      <c r="EF36" s="118"/>
      <c r="EG36" s="118"/>
      <c r="EH36" s="118"/>
      <c r="EI36" s="118"/>
      <c r="EJ36" s="118"/>
      <c r="EK36" s="118"/>
      <c r="EL36" s="118"/>
      <c r="EM36" s="118"/>
      <c r="EN36" s="118"/>
      <c r="EO36" s="118"/>
      <c r="EP36" s="118"/>
      <c r="EQ36" s="118"/>
      <c r="ER36" s="118"/>
      <c r="ES36" s="118"/>
      <c r="ET36" s="118"/>
      <c r="EU36" s="118"/>
      <c r="EV36" s="118"/>
      <c r="EW36" s="118"/>
      <c r="EX36" s="118"/>
      <c r="EY36" s="118"/>
      <c r="EZ36" s="118"/>
      <c r="FA36" s="118"/>
      <c r="FB36" s="118"/>
      <c r="FC36" s="118"/>
      <c r="FD36" s="118"/>
      <c r="FE36" s="118"/>
      <c r="FF36" s="118"/>
      <c r="FG36" s="118"/>
      <c r="FH36" s="118"/>
      <c r="FI36" s="118"/>
      <c r="FJ36" s="118"/>
      <c r="FK36" s="118"/>
      <c r="FL36" s="118"/>
      <c r="FM36" s="118"/>
      <c r="FN36" s="118"/>
      <c r="FO36" s="118"/>
      <c r="FP36" s="118"/>
      <c r="FQ36" s="118"/>
      <c r="FR36" s="118"/>
      <c r="FS36" s="118"/>
      <c r="FT36" s="118"/>
      <c r="FU36" s="118"/>
      <c r="FV36" s="118"/>
      <c r="FW36" s="118"/>
      <c r="FX36" s="118"/>
      <c r="FY36" s="118"/>
      <c r="FZ36" s="118"/>
      <c r="GA36" s="118"/>
      <c r="GB36" s="118"/>
      <c r="GC36" s="118"/>
      <c r="GD36" s="118"/>
      <c r="GE36" s="118"/>
      <c r="GF36" s="118"/>
      <c r="GG36" s="118"/>
      <c r="GH36" s="118"/>
      <c r="GI36" s="118"/>
      <c r="GJ36" s="118"/>
      <c r="GK36" s="118"/>
      <c r="GL36" s="118"/>
      <c r="GM36" s="118"/>
      <c r="GN36" s="118"/>
      <c r="GO36" s="118"/>
      <c r="GP36" s="118"/>
      <c r="GQ36" s="118"/>
      <c r="GR36" s="118"/>
      <c r="GS36" s="118"/>
      <c r="GT36" s="118"/>
      <c r="GU36" s="118"/>
      <c r="GV36" s="118"/>
      <c r="GW36" s="118"/>
      <c r="GX36" s="118"/>
      <c r="GY36" s="118"/>
      <c r="GZ36" s="118"/>
      <c r="HA36" s="118"/>
      <c r="HB36" s="118"/>
      <c r="HC36" s="118"/>
      <c r="HD36" s="118"/>
      <c r="HE36" s="118"/>
      <c r="HF36" s="118"/>
      <c r="HG36" s="118"/>
      <c r="HH36" s="118"/>
      <c r="HI36" s="118"/>
      <c r="HJ36" s="118"/>
      <c r="HK36" s="118"/>
      <c r="HL36" s="118"/>
      <c r="HM36" s="118"/>
      <c r="HN36" s="118"/>
      <c r="HO36" s="118"/>
      <c r="HP36" s="118"/>
      <c r="HQ36" s="118"/>
      <c r="HR36" s="118"/>
      <c r="HS36" s="118"/>
      <c r="HT36" s="118"/>
      <c r="HU36" s="118"/>
      <c r="HV36" s="118"/>
      <c r="HW36" s="118"/>
      <c r="HX36" s="118"/>
      <c r="HY36" s="118"/>
      <c r="HZ36" s="118"/>
      <c r="IA36" s="118"/>
      <c r="IB36" s="118"/>
      <c r="IC36" s="118"/>
      <c r="ID36" s="118"/>
      <c r="IE36" s="118"/>
      <c r="IF36" s="118"/>
      <c r="IG36" s="118"/>
      <c r="IH36" s="118"/>
      <c r="II36" s="118"/>
      <c r="IJ36" s="118"/>
      <c r="IK36" s="118"/>
      <c r="IL36" s="118"/>
      <c r="IM36" s="118"/>
      <c r="IN36" s="118"/>
      <c r="IO36" s="118"/>
      <c r="IP36" s="118"/>
    </row>
    <row r="37" spans="1:250" ht="15">
      <c r="A37" s="119">
        <v>5</v>
      </c>
      <c r="B37" s="38" t="s">
        <v>61</v>
      </c>
      <c r="C37" s="35" t="s">
        <v>59</v>
      </c>
      <c r="D37" s="114">
        <v>8</v>
      </c>
      <c r="E37" s="160">
        <v>0</v>
      </c>
      <c r="F37" s="115">
        <f t="shared" si="0"/>
        <v>0</v>
      </c>
      <c r="G37" s="39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</row>
    <row r="38" spans="1:250" ht="18" customHeight="1">
      <c r="A38" s="256" t="s">
        <v>62</v>
      </c>
      <c r="B38" s="256"/>
      <c r="C38" s="35"/>
      <c r="D38" s="111"/>
      <c r="E38" s="112"/>
      <c r="F38" s="122">
        <f>SUM(F20:F37)</f>
        <v>0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</row>
    <row r="39" spans="1:236" s="97" customFormat="1" ht="7.5" customHeight="1">
      <c r="A39" s="123"/>
      <c r="B39" s="124"/>
      <c r="C39" s="123"/>
      <c r="D39" s="125"/>
      <c r="E39" s="126"/>
      <c r="F39" s="127"/>
      <c r="G39" s="36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4"/>
      <c r="ET39" s="64"/>
      <c r="EU39" s="64"/>
      <c r="EV39" s="64"/>
      <c r="EW39" s="64"/>
      <c r="EX39" s="64"/>
      <c r="EY39" s="64"/>
      <c r="EZ39" s="64"/>
      <c r="FA39" s="64"/>
      <c r="FB39" s="64"/>
      <c r="FC39" s="64"/>
      <c r="FD39" s="64"/>
      <c r="FE39" s="64"/>
      <c r="FF39" s="64"/>
      <c r="FG39" s="64"/>
      <c r="FH39" s="64"/>
      <c r="FI39" s="64"/>
      <c r="FJ39" s="64"/>
      <c r="FK39" s="64"/>
      <c r="FL39" s="64"/>
      <c r="FM39" s="64"/>
      <c r="FN39" s="64"/>
      <c r="FO39" s="64"/>
      <c r="FP39" s="64"/>
      <c r="FQ39" s="64"/>
      <c r="FR39" s="64"/>
      <c r="FS39" s="64"/>
      <c r="FT39" s="64"/>
      <c r="FU39" s="64"/>
      <c r="FV39" s="64"/>
      <c r="FW39" s="64"/>
      <c r="FX39" s="64"/>
      <c r="FY39" s="64"/>
      <c r="FZ39" s="64"/>
      <c r="GA39" s="64"/>
      <c r="GB39" s="64"/>
      <c r="GC39" s="64"/>
      <c r="GD39" s="64"/>
      <c r="GE39" s="64"/>
      <c r="GF39" s="64"/>
      <c r="GG39" s="64"/>
      <c r="GH39" s="64"/>
      <c r="GI39" s="64"/>
      <c r="GJ39" s="64"/>
      <c r="GK39" s="64"/>
      <c r="GL39" s="64"/>
      <c r="GM39" s="64"/>
      <c r="GN39" s="64"/>
      <c r="GO39" s="64"/>
      <c r="GP39" s="64"/>
      <c r="GQ39" s="64"/>
      <c r="GR39" s="64"/>
      <c r="GS39" s="64"/>
      <c r="GT39" s="64"/>
      <c r="GU39" s="64"/>
      <c r="GV39" s="64"/>
      <c r="GW39" s="64"/>
      <c r="GX39" s="64"/>
      <c r="GY39" s="64"/>
      <c r="GZ39" s="64"/>
      <c r="HA39" s="64"/>
      <c r="HB39" s="64"/>
      <c r="HC39" s="64"/>
      <c r="HD39" s="64"/>
      <c r="HE39" s="64"/>
      <c r="HF39" s="64"/>
      <c r="HG39" s="64"/>
      <c r="HH39" s="64"/>
      <c r="HI39" s="64"/>
      <c r="HJ39" s="64"/>
      <c r="HK39" s="64"/>
      <c r="HL39" s="64"/>
      <c r="HM39" s="64"/>
      <c r="HN39" s="64"/>
      <c r="HO39" s="64"/>
      <c r="HP39" s="64"/>
      <c r="HQ39" s="64"/>
      <c r="HR39" s="64"/>
      <c r="HS39" s="64"/>
      <c r="HT39" s="64"/>
      <c r="HU39" s="64"/>
      <c r="HV39" s="64"/>
      <c r="HW39" s="64"/>
      <c r="HX39" s="64"/>
      <c r="HY39" s="64"/>
      <c r="HZ39" s="64"/>
      <c r="IA39" s="64"/>
      <c r="IB39" s="64"/>
    </row>
    <row r="40" spans="1:250" s="97" customFormat="1" ht="15">
      <c r="A40" s="32"/>
      <c r="B40" s="110" t="s">
        <v>63</v>
      </c>
      <c r="C40" s="32"/>
      <c r="D40" s="117"/>
      <c r="E40" s="128"/>
      <c r="F40" s="128"/>
      <c r="G40" s="36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8"/>
      <c r="BK40" s="118"/>
      <c r="BL40" s="118"/>
      <c r="BM40" s="118"/>
      <c r="BN40" s="118"/>
      <c r="BO40" s="118"/>
      <c r="BP40" s="118"/>
      <c r="BQ40" s="118"/>
      <c r="BR40" s="118"/>
      <c r="BS40" s="118"/>
      <c r="BT40" s="118"/>
      <c r="BU40" s="118"/>
      <c r="BV40" s="118"/>
      <c r="BW40" s="118"/>
      <c r="BX40" s="118"/>
      <c r="BY40" s="118"/>
      <c r="BZ40" s="118"/>
      <c r="CA40" s="118"/>
      <c r="CB40" s="118"/>
      <c r="CC40" s="118"/>
      <c r="CD40" s="118"/>
      <c r="CE40" s="118"/>
      <c r="CF40" s="118"/>
      <c r="CG40" s="118"/>
      <c r="CH40" s="118"/>
      <c r="CI40" s="118"/>
      <c r="CJ40" s="118"/>
      <c r="CK40" s="118"/>
      <c r="CL40" s="118"/>
      <c r="CM40" s="118"/>
      <c r="CN40" s="118"/>
      <c r="CO40" s="118"/>
      <c r="CP40" s="118"/>
      <c r="CQ40" s="118"/>
      <c r="CR40" s="118"/>
      <c r="CS40" s="118"/>
      <c r="CT40" s="118"/>
      <c r="CU40" s="118"/>
      <c r="CV40" s="118"/>
      <c r="CW40" s="118"/>
      <c r="CX40" s="118"/>
      <c r="CY40" s="118"/>
      <c r="CZ40" s="118"/>
      <c r="DA40" s="118"/>
      <c r="DB40" s="118"/>
      <c r="DC40" s="118"/>
      <c r="DD40" s="118"/>
      <c r="DE40" s="118"/>
      <c r="DF40" s="118"/>
      <c r="DG40" s="118"/>
      <c r="DH40" s="118"/>
      <c r="DI40" s="118"/>
      <c r="DJ40" s="118"/>
      <c r="DK40" s="118"/>
      <c r="DL40" s="118"/>
      <c r="DM40" s="118"/>
      <c r="DN40" s="118"/>
      <c r="DO40" s="118"/>
      <c r="DP40" s="118"/>
      <c r="DQ40" s="118"/>
      <c r="DR40" s="118"/>
      <c r="DS40" s="118"/>
      <c r="DT40" s="118"/>
      <c r="DU40" s="118"/>
      <c r="DV40" s="118"/>
      <c r="DW40" s="118"/>
      <c r="DX40" s="118"/>
      <c r="DY40" s="118"/>
      <c r="DZ40" s="118"/>
      <c r="EA40" s="118"/>
      <c r="EB40" s="118"/>
      <c r="EC40" s="118"/>
      <c r="ED40" s="118"/>
      <c r="EE40" s="118"/>
      <c r="EF40" s="118"/>
      <c r="EG40" s="118"/>
      <c r="EH40" s="118"/>
      <c r="EI40" s="118"/>
      <c r="EJ40" s="118"/>
      <c r="EK40" s="118"/>
      <c r="EL40" s="118"/>
      <c r="EM40" s="118"/>
      <c r="EN40" s="118"/>
      <c r="EO40" s="118"/>
      <c r="EP40" s="118"/>
      <c r="EQ40" s="118"/>
      <c r="ER40" s="118"/>
      <c r="ES40" s="118"/>
      <c r="ET40" s="118"/>
      <c r="EU40" s="118"/>
      <c r="EV40" s="118"/>
      <c r="EW40" s="118"/>
      <c r="EX40" s="118"/>
      <c r="EY40" s="118"/>
      <c r="EZ40" s="118"/>
      <c r="FA40" s="118"/>
      <c r="FB40" s="118"/>
      <c r="FC40" s="118"/>
      <c r="FD40" s="118"/>
      <c r="FE40" s="118"/>
      <c r="FF40" s="118"/>
      <c r="FG40" s="118"/>
      <c r="FH40" s="118"/>
      <c r="FI40" s="118"/>
      <c r="FJ40" s="118"/>
      <c r="FK40" s="118"/>
      <c r="FL40" s="118"/>
      <c r="FM40" s="118"/>
      <c r="FN40" s="118"/>
      <c r="FO40" s="118"/>
      <c r="FP40" s="118"/>
      <c r="FQ40" s="118"/>
      <c r="FR40" s="118"/>
      <c r="FS40" s="118"/>
      <c r="FT40" s="118"/>
      <c r="FU40" s="118"/>
      <c r="FV40" s="118"/>
      <c r="FW40" s="118"/>
      <c r="FX40" s="118"/>
      <c r="FY40" s="118"/>
      <c r="FZ40" s="118"/>
      <c r="GA40" s="118"/>
      <c r="GB40" s="118"/>
      <c r="GC40" s="118"/>
      <c r="GD40" s="118"/>
      <c r="GE40" s="118"/>
      <c r="GF40" s="118"/>
      <c r="GG40" s="118"/>
      <c r="GH40" s="118"/>
      <c r="GI40" s="118"/>
      <c r="GJ40" s="118"/>
      <c r="GK40" s="118"/>
      <c r="GL40" s="118"/>
      <c r="GM40" s="118"/>
      <c r="GN40" s="118"/>
      <c r="GO40" s="118"/>
      <c r="GP40" s="118"/>
      <c r="GQ40" s="118"/>
      <c r="GR40" s="118"/>
      <c r="GS40" s="118"/>
      <c r="GT40" s="118"/>
      <c r="GU40" s="118"/>
      <c r="GV40" s="118"/>
      <c r="GW40" s="118"/>
      <c r="GX40" s="118"/>
      <c r="GY40" s="118"/>
      <c r="GZ40" s="118"/>
      <c r="HA40" s="118"/>
      <c r="HB40" s="118"/>
      <c r="HC40" s="118"/>
      <c r="HD40" s="118"/>
      <c r="HE40" s="118"/>
      <c r="HF40" s="118"/>
      <c r="HG40" s="118"/>
      <c r="HH40" s="118"/>
      <c r="HI40" s="118"/>
      <c r="HJ40" s="118"/>
      <c r="HK40" s="118"/>
      <c r="HL40" s="118"/>
      <c r="HM40" s="118"/>
      <c r="HN40" s="118"/>
      <c r="HO40" s="118"/>
      <c r="HP40" s="118"/>
      <c r="HQ40" s="118"/>
      <c r="HR40" s="118"/>
      <c r="HS40" s="118"/>
      <c r="HT40" s="118"/>
      <c r="HU40" s="118"/>
      <c r="HV40" s="118"/>
      <c r="HW40" s="118"/>
      <c r="HX40" s="118"/>
      <c r="HY40" s="118"/>
      <c r="HZ40" s="118"/>
      <c r="IA40" s="118"/>
      <c r="IB40" s="118"/>
      <c r="IC40" s="118"/>
      <c r="ID40" s="118"/>
      <c r="IE40" s="118"/>
      <c r="IF40" s="118"/>
      <c r="IG40" s="118"/>
      <c r="IH40" s="118"/>
      <c r="II40" s="118"/>
      <c r="IJ40" s="118"/>
      <c r="IK40" s="118"/>
      <c r="IL40" s="118"/>
      <c r="IM40" s="118"/>
      <c r="IN40" s="118"/>
      <c r="IO40" s="118"/>
      <c r="IP40" s="118"/>
    </row>
    <row r="41" spans="1:250" s="97" customFormat="1" ht="15">
      <c r="A41" s="32"/>
      <c r="B41" s="38" t="s">
        <v>64</v>
      </c>
      <c r="C41" s="32"/>
      <c r="D41" s="117"/>
      <c r="E41" s="128"/>
      <c r="F41" s="128"/>
      <c r="G41" s="36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18"/>
      <c r="BI41" s="118"/>
      <c r="BJ41" s="118"/>
      <c r="BK41" s="118"/>
      <c r="BL41" s="118"/>
      <c r="BM41" s="118"/>
      <c r="BN41" s="118"/>
      <c r="BO41" s="118"/>
      <c r="BP41" s="118"/>
      <c r="BQ41" s="118"/>
      <c r="BR41" s="118"/>
      <c r="BS41" s="118"/>
      <c r="BT41" s="118"/>
      <c r="BU41" s="118"/>
      <c r="BV41" s="118"/>
      <c r="BW41" s="118"/>
      <c r="BX41" s="118"/>
      <c r="BY41" s="118"/>
      <c r="BZ41" s="118"/>
      <c r="CA41" s="118"/>
      <c r="CB41" s="118"/>
      <c r="CC41" s="118"/>
      <c r="CD41" s="118"/>
      <c r="CE41" s="118"/>
      <c r="CF41" s="118"/>
      <c r="CG41" s="118"/>
      <c r="CH41" s="118"/>
      <c r="CI41" s="118"/>
      <c r="CJ41" s="118"/>
      <c r="CK41" s="118"/>
      <c r="CL41" s="118"/>
      <c r="CM41" s="118"/>
      <c r="CN41" s="118"/>
      <c r="CO41" s="118"/>
      <c r="CP41" s="118"/>
      <c r="CQ41" s="118"/>
      <c r="CR41" s="118"/>
      <c r="CS41" s="118"/>
      <c r="CT41" s="118"/>
      <c r="CU41" s="118"/>
      <c r="CV41" s="118"/>
      <c r="CW41" s="118"/>
      <c r="CX41" s="118"/>
      <c r="CY41" s="118"/>
      <c r="CZ41" s="118"/>
      <c r="DA41" s="118"/>
      <c r="DB41" s="118"/>
      <c r="DC41" s="118"/>
      <c r="DD41" s="118"/>
      <c r="DE41" s="118"/>
      <c r="DF41" s="118"/>
      <c r="DG41" s="118"/>
      <c r="DH41" s="118"/>
      <c r="DI41" s="118"/>
      <c r="DJ41" s="118"/>
      <c r="DK41" s="118"/>
      <c r="DL41" s="118"/>
      <c r="DM41" s="118"/>
      <c r="DN41" s="118"/>
      <c r="DO41" s="118"/>
      <c r="DP41" s="118"/>
      <c r="DQ41" s="118"/>
      <c r="DR41" s="118"/>
      <c r="DS41" s="118"/>
      <c r="DT41" s="118"/>
      <c r="DU41" s="118"/>
      <c r="DV41" s="118"/>
      <c r="DW41" s="118"/>
      <c r="DX41" s="118"/>
      <c r="DY41" s="118"/>
      <c r="DZ41" s="118"/>
      <c r="EA41" s="118"/>
      <c r="EB41" s="118"/>
      <c r="EC41" s="118"/>
      <c r="ED41" s="118"/>
      <c r="EE41" s="118"/>
      <c r="EF41" s="118"/>
      <c r="EG41" s="118"/>
      <c r="EH41" s="118"/>
      <c r="EI41" s="118"/>
      <c r="EJ41" s="118"/>
      <c r="EK41" s="118"/>
      <c r="EL41" s="118"/>
      <c r="EM41" s="118"/>
      <c r="EN41" s="118"/>
      <c r="EO41" s="118"/>
      <c r="EP41" s="118"/>
      <c r="EQ41" s="118"/>
      <c r="ER41" s="118"/>
      <c r="ES41" s="118"/>
      <c r="ET41" s="118"/>
      <c r="EU41" s="118"/>
      <c r="EV41" s="118"/>
      <c r="EW41" s="118"/>
      <c r="EX41" s="118"/>
      <c r="EY41" s="118"/>
      <c r="EZ41" s="118"/>
      <c r="FA41" s="118"/>
      <c r="FB41" s="118"/>
      <c r="FC41" s="118"/>
      <c r="FD41" s="118"/>
      <c r="FE41" s="118"/>
      <c r="FF41" s="118"/>
      <c r="FG41" s="118"/>
      <c r="FH41" s="118"/>
      <c r="FI41" s="118"/>
      <c r="FJ41" s="118"/>
      <c r="FK41" s="118"/>
      <c r="FL41" s="118"/>
      <c r="FM41" s="118"/>
      <c r="FN41" s="118"/>
      <c r="FO41" s="118"/>
      <c r="FP41" s="118"/>
      <c r="FQ41" s="118"/>
      <c r="FR41" s="118"/>
      <c r="FS41" s="118"/>
      <c r="FT41" s="118"/>
      <c r="FU41" s="118"/>
      <c r="FV41" s="118"/>
      <c r="FW41" s="118"/>
      <c r="FX41" s="118"/>
      <c r="FY41" s="118"/>
      <c r="FZ41" s="118"/>
      <c r="GA41" s="118"/>
      <c r="GB41" s="118"/>
      <c r="GC41" s="118"/>
      <c r="GD41" s="118"/>
      <c r="GE41" s="118"/>
      <c r="GF41" s="118"/>
      <c r="GG41" s="118"/>
      <c r="GH41" s="118"/>
      <c r="GI41" s="118"/>
      <c r="GJ41" s="118"/>
      <c r="GK41" s="118"/>
      <c r="GL41" s="118"/>
      <c r="GM41" s="118"/>
      <c r="GN41" s="118"/>
      <c r="GO41" s="118"/>
      <c r="GP41" s="118"/>
      <c r="GQ41" s="118"/>
      <c r="GR41" s="118"/>
      <c r="GS41" s="118"/>
      <c r="GT41" s="118"/>
      <c r="GU41" s="118"/>
      <c r="GV41" s="118"/>
      <c r="GW41" s="118"/>
      <c r="GX41" s="118"/>
      <c r="GY41" s="118"/>
      <c r="GZ41" s="118"/>
      <c r="HA41" s="118"/>
      <c r="HB41" s="118"/>
      <c r="HC41" s="118"/>
      <c r="HD41" s="118"/>
      <c r="HE41" s="118"/>
      <c r="HF41" s="118"/>
      <c r="HG41" s="118"/>
      <c r="HH41" s="118"/>
      <c r="HI41" s="118"/>
      <c r="HJ41" s="118"/>
      <c r="HK41" s="118"/>
      <c r="HL41" s="118"/>
      <c r="HM41" s="118"/>
      <c r="HN41" s="118"/>
      <c r="HO41" s="118"/>
      <c r="HP41" s="118"/>
      <c r="HQ41" s="118"/>
      <c r="HR41" s="118"/>
      <c r="HS41" s="118"/>
      <c r="HT41" s="118"/>
      <c r="HU41" s="118"/>
      <c r="HV41" s="118"/>
      <c r="HW41" s="118"/>
      <c r="HX41" s="118"/>
      <c r="HY41" s="118"/>
      <c r="HZ41" s="118"/>
      <c r="IA41" s="118"/>
      <c r="IB41" s="118"/>
      <c r="IC41" s="118"/>
      <c r="ID41" s="118"/>
      <c r="IE41" s="118"/>
      <c r="IF41" s="118"/>
      <c r="IG41" s="118"/>
      <c r="IH41" s="118"/>
      <c r="II41" s="118"/>
      <c r="IJ41" s="118"/>
      <c r="IK41" s="118"/>
      <c r="IL41" s="118"/>
      <c r="IM41" s="118"/>
      <c r="IN41" s="118"/>
      <c r="IO41" s="118"/>
      <c r="IP41" s="118"/>
    </row>
    <row r="42" spans="1:250" s="97" customFormat="1" ht="15">
      <c r="A42" s="32">
        <v>1</v>
      </c>
      <c r="B42" s="111" t="s">
        <v>120</v>
      </c>
      <c r="C42" s="32" t="s">
        <v>1</v>
      </c>
      <c r="D42" s="117">
        <f>SUM(E9:F10)</f>
        <v>14</v>
      </c>
      <c r="E42" s="162">
        <v>0</v>
      </c>
      <c r="F42" s="115">
        <f aca="true" t="shared" si="1" ref="F42:F73">PRODUCT(D42:E42)</f>
        <v>0</v>
      </c>
      <c r="G42" s="36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  <c r="BB42" s="118"/>
      <c r="BC42" s="118"/>
      <c r="BD42" s="118"/>
      <c r="BE42" s="118"/>
      <c r="BF42" s="118"/>
      <c r="BG42" s="118"/>
      <c r="BH42" s="118"/>
      <c r="BI42" s="118"/>
      <c r="BJ42" s="118"/>
      <c r="BK42" s="118"/>
      <c r="BL42" s="118"/>
      <c r="BM42" s="118"/>
      <c r="BN42" s="118"/>
      <c r="BO42" s="118"/>
      <c r="BP42" s="118"/>
      <c r="BQ42" s="118"/>
      <c r="BR42" s="118"/>
      <c r="BS42" s="118"/>
      <c r="BT42" s="118"/>
      <c r="BU42" s="118"/>
      <c r="BV42" s="118"/>
      <c r="BW42" s="118"/>
      <c r="BX42" s="118"/>
      <c r="BY42" s="118"/>
      <c r="BZ42" s="118"/>
      <c r="CA42" s="118"/>
      <c r="CB42" s="118"/>
      <c r="CC42" s="118"/>
      <c r="CD42" s="118"/>
      <c r="CE42" s="118"/>
      <c r="CF42" s="118"/>
      <c r="CG42" s="118"/>
      <c r="CH42" s="118"/>
      <c r="CI42" s="118"/>
      <c r="CJ42" s="118"/>
      <c r="CK42" s="118"/>
      <c r="CL42" s="118"/>
      <c r="CM42" s="118"/>
      <c r="CN42" s="118"/>
      <c r="CO42" s="118"/>
      <c r="CP42" s="118"/>
      <c r="CQ42" s="118"/>
      <c r="CR42" s="118"/>
      <c r="CS42" s="118"/>
      <c r="CT42" s="118"/>
      <c r="CU42" s="118"/>
      <c r="CV42" s="118"/>
      <c r="CW42" s="118"/>
      <c r="CX42" s="118"/>
      <c r="CY42" s="118"/>
      <c r="CZ42" s="118"/>
      <c r="DA42" s="118"/>
      <c r="DB42" s="118"/>
      <c r="DC42" s="118"/>
      <c r="DD42" s="118"/>
      <c r="DE42" s="118"/>
      <c r="DF42" s="118"/>
      <c r="DG42" s="118"/>
      <c r="DH42" s="118"/>
      <c r="DI42" s="118"/>
      <c r="DJ42" s="118"/>
      <c r="DK42" s="118"/>
      <c r="DL42" s="118"/>
      <c r="DM42" s="118"/>
      <c r="DN42" s="118"/>
      <c r="DO42" s="118"/>
      <c r="DP42" s="118"/>
      <c r="DQ42" s="118"/>
      <c r="DR42" s="118"/>
      <c r="DS42" s="118"/>
      <c r="DT42" s="118"/>
      <c r="DU42" s="118"/>
      <c r="DV42" s="118"/>
      <c r="DW42" s="118"/>
      <c r="DX42" s="118"/>
      <c r="DY42" s="118"/>
      <c r="DZ42" s="118"/>
      <c r="EA42" s="118"/>
      <c r="EB42" s="118"/>
      <c r="EC42" s="118"/>
      <c r="ED42" s="118"/>
      <c r="EE42" s="118"/>
      <c r="EF42" s="118"/>
      <c r="EG42" s="118"/>
      <c r="EH42" s="118"/>
      <c r="EI42" s="118"/>
      <c r="EJ42" s="118"/>
      <c r="EK42" s="118"/>
      <c r="EL42" s="118"/>
      <c r="EM42" s="118"/>
      <c r="EN42" s="118"/>
      <c r="EO42" s="118"/>
      <c r="EP42" s="118"/>
      <c r="EQ42" s="118"/>
      <c r="ER42" s="118"/>
      <c r="ES42" s="118"/>
      <c r="ET42" s="118"/>
      <c r="EU42" s="118"/>
      <c r="EV42" s="118"/>
      <c r="EW42" s="118"/>
      <c r="EX42" s="118"/>
      <c r="EY42" s="118"/>
      <c r="EZ42" s="118"/>
      <c r="FA42" s="118"/>
      <c r="FB42" s="118"/>
      <c r="FC42" s="118"/>
      <c r="FD42" s="118"/>
      <c r="FE42" s="118"/>
      <c r="FF42" s="118"/>
      <c r="FG42" s="118"/>
      <c r="FH42" s="118"/>
      <c r="FI42" s="118"/>
      <c r="FJ42" s="118"/>
      <c r="FK42" s="118"/>
      <c r="FL42" s="118"/>
      <c r="FM42" s="118"/>
      <c r="FN42" s="118"/>
      <c r="FO42" s="118"/>
      <c r="FP42" s="118"/>
      <c r="FQ42" s="118"/>
      <c r="FR42" s="118"/>
      <c r="FS42" s="118"/>
      <c r="FT42" s="118"/>
      <c r="FU42" s="118"/>
      <c r="FV42" s="118"/>
      <c r="FW42" s="118"/>
      <c r="FX42" s="118"/>
      <c r="FY42" s="118"/>
      <c r="FZ42" s="118"/>
      <c r="GA42" s="118"/>
      <c r="GB42" s="118"/>
      <c r="GC42" s="118"/>
      <c r="GD42" s="118"/>
      <c r="GE42" s="118"/>
      <c r="GF42" s="118"/>
      <c r="GG42" s="118"/>
      <c r="GH42" s="118"/>
      <c r="GI42" s="118"/>
      <c r="GJ42" s="118"/>
      <c r="GK42" s="118"/>
      <c r="GL42" s="118"/>
      <c r="GM42" s="118"/>
      <c r="GN42" s="118"/>
      <c r="GO42" s="118"/>
      <c r="GP42" s="118"/>
      <c r="GQ42" s="118"/>
      <c r="GR42" s="118"/>
      <c r="GS42" s="118"/>
      <c r="GT42" s="118"/>
      <c r="GU42" s="118"/>
      <c r="GV42" s="118"/>
      <c r="GW42" s="118"/>
      <c r="GX42" s="118"/>
      <c r="GY42" s="118"/>
      <c r="GZ42" s="118"/>
      <c r="HA42" s="118"/>
      <c r="HB42" s="118"/>
      <c r="HC42" s="118"/>
      <c r="HD42" s="118"/>
      <c r="HE42" s="118"/>
      <c r="HF42" s="118"/>
      <c r="HG42" s="118"/>
      <c r="HH42" s="118"/>
      <c r="HI42" s="118"/>
      <c r="HJ42" s="118"/>
      <c r="HK42" s="118"/>
      <c r="HL42" s="118"/>
      <c r="HM42" s="118"/>
      <c r="HN42" s="118"/>
      <c r="HO42" s="118"/>
      <c r="HP42" s="118"/>
      <c r="HQ42" s="118"/>
      <c r="HR42" s="118"/>
      <c r="HS42" s="118"/>
      <c r="HT42" s="118"/>
      <c r="HU42" s="118"/>
      <c r="HV42" s="118"/>
      <c r="HW42" s="118"/>
      <c r="HX42" s="118"/>
      <c r="HY42" s="118"/>
      <c r="HZ42" s="118"/>
      <c r="IA42" s="118"/>
      <c r="IB42" s="118"/>
      <c r="IC42" s="118"/>
      <c r="ID42" s="118"/>
      <c r="IE42" s="118"/>
      <c r="IF42" s="118"/>
      <c r="IG42" s="118"/>
      <c r="IH42" s="118"/>
      <c r="II42" s="118"/>
      <c r="IJ42" s="118"/>
      <c r="IK42" s="118"/>
      <c r="IL42" s="118"/>
      <c r="IM42" s="118"/>
      <c r="IN42" s="118"/>
      <c r="IO42" s="118"/>
      <c r="IP42" s="118"/>
    </row>
    <row r="43" spans="1:250" s="97" customFormat="1" ht="15">
      <c r="A43" s="32">
        <v>2</v>
      </c>
      <c r="B43" s="33" t="s">
        <v>65</v>
      </c>
      <c r="C43" s="32" t="s">
        <v>2</v>
      </c>
      <c r="D43" s="117">
        <v>6</v>
      </c>
      <c r="E43" s="159">
        <v>0</v>
      </c>
      <c r="F43" s="115">
        <f t="shared" si="1"/>
        <v>0</v>
      </c>
      <c r="G43" s="36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  <c r="BB43" s="118"/>
      <c r="BC43" s="118"/>
      <c r="BD43" s="118"/>
      <c r="BE43" s="118"/>
      <c r="BF43" s="118"/>
      <c r="BG43" s="118"/>
      <c r="BH43" s="118"/>
      <c r="BI43" s="118"/>
      <c r="BJ43" s="118"/>
      <c r="BK43" s="118"/>
      <c r="BL43" s="118"/>
      <c r="BM43" s="118"/>
      <c r="BN43" s="118"/>
      <c r="BO43" s="118"/>
      <c r="BP43" s="118"/>
      <c r="BQ43" s="118"/>
      <c r="BR43" s="118"/>
      <c r="BS43" s="118"/>
      <c r="BT43" s="118"/>
      <c r="BU43" s="118"/>
      <c r="BV43" s="118"/>
      <c r="BW43" s="118"/>
      <c r="BX43" s="118"/>
      <c r="BY43" s="118"/>
      <c r="BZ43" s="118"/>
      <c r="CA43" s="118"/>
      <c r="CB43" s="118"/>
      <c r="CC43" s="118"/>
      <c r="CD43" s="118"/>
      <c r="CE43" s="118"/>
      <c r="CF43" s="118"/>
      <c r="CG43" s="118"/>
      <c r="CH43" s="118"/>
      <c r="CI43" s="118"/>
      <c r="CJ43" s="118"/>
      <c r="CK43" s="118"/>
      <c r="CL43" s="118"/>
      <c r="CM43" s="118"/>
      <c r="CN43" s="118"/>
      <c r="CO43" s="118"/>
      <c r="CP43" s="118"/>
      <c r="CQ43" s="118"/>
      <c r="CR43" s="118"/>
      <c r="CS43" s="118"/>
      <c r="CT43" s="118"/>
      <c r="CU43" s="118"/>
      <c r="CV43" s="118"/>
      <c r="CW43" s="118"/>
      <c r="CX43" s="118"/>
      <c r="CY43" s="118"/>
      <c r="CZ43" s="118"/>
      <c r="DA43" s="118"/>
      <c r="DB43" s="118"/>
      <c r="DC43" s="118"/>
      <c r="DD43" s="118"/>
      <c r="DE43" s="118"/>
      <c r="DF43" s="118"/>
      <c r="DG43" s="118"/>
      <c r="DH43" s="118"/>
      <c r="DI43" s="118"/>
      <c r="DJ43" s="118"/>
      <c r="DK43" s="118"/>
      <c r="DL43" s="118"/>
      <c r="DM43" s="118"/>
      <c r="DN43" s="118"/>
      <c r="DO43" s="118"/>
      <c r="DP43" s="118"/>
      <c r="DQ43" s="118"/>
      <c r="DR43" s="118"/>
      <c r="DS43" s="118"/>
      <c r="DT43" s="118"/>
      <c r="DU43" s="118"/>
      <c r="DV43" s="118"/>
      <c r="DW43" s="118"/>
      <c r="DX43" s="118"/>
      <c r="DY43" s="118"/>
      <c r="DZ43" s="118"/>
      <c r="EA43" s="118"/>
      <c r="EB43" s="118"/>
      <c r="EC43" s="118"/>
      <c r="ED43" s="118"/>
      <c r="EE43" s="118"/>
      <c r="EF43" s="118"/>
      <c r="EG43" s="118"/>
      <c r="EH43" s="118"/>
      <c r="EI43" s="118"/>
      <c r="EJ43" s="118"/>
      <c r="EK43" s="118"/>
      <c r="EL43" s="118"/>
      <c r="EM43" s="118"/>
      <c r="EN43" s="118"/>
      <c r="EO43" s="118"/>
      <c r="EP43" s="118"/>
      <c r="EQ43" s="118"/>
      <c r="ER43" s="118"/>
      <c r="ES43" s="118"/>
      <c r="ET43" s="118"/>
      <c r="EU43" s="118"/>
      <c r="EV43" s="118"/>
      <c r="EW43" s="118"/>
      <c r="EX43" s="118"/>
      <c r="EY43" s="118"/>
      <c r="EZ43" s="118"/>
      <c r="FA43" s="118"/>
      <c r="FB43" s="118"/>
      <c r="FC43" s="118"/>
      <c r="FD43" s="118"/>
      <c r="FE43" s="118"/>
      <c r="FF43" s="118"/>
      <c r="FG43" s="118"/>
      <c r="FH43" s="118"/>
      <c r="FI43" s="118"/>
      <c r="FJ43" s="118"/>
      <c r="FK43" s="118"/>
      <c r="FL43" s="118"/>
      <c r="FM43" s="118"/>
      <c r="FN43" s="118"/>
      <c r="FO43" s="118"/>
      <c r="FP43" s="118"/>
      <c r="FQ43" s="118"/>
      <c r="FR43" s="118"/>
      <c r="FS43" s="118"/>
      <c r="FT43" s="118"/>
      <c r="FU43" s="118"/>
      <c r="FV43" s="118"/>
      <c r="FW43" s="118"/>
      <c r="FX43" s="118"/>
      <c r="FY43" s="118"/>
      <c r="FZ43" s="118"/>
      <c r="GA43" s="118"/>
      <c r="GB43" s="118"/>
      <c r="GC43" s="118"/>
      <c r="GD43" s="118"/>
      <c r="GE43" s="118"/>
      <c r="GF43" s="118"/>
      <c r="GG43" s="118"/>
      <c r="GH43" s="118"/>
      <c r="GI43" s="118"/>
      <c r="GJ43" s="118"/>
      <c r="GK43" s="118"/>
      <c r="GL43" s="118"/>
      <c r="GM43" s="118"/>
      <c r="GN43" s="118"/>
      <c r="GO43" s="118"/>
      <c r="GP43" s="118"/>
      <c r="GQ43" s="118"/>
      <c r="GR43" s="118"/>
      <c r="GS43" s="118"/>
      <c r="GT43" s="118"/>
      <c r="GU43" s="118"/>
      <c r="GV43" s="118"/>
      <c r="GW43" s="118"/>
      <c r="GX43" s="118"/>
      <c r="GY43" s="118"/>
      <c r="GZ43" s="118"/>
      <c r="HA43" s="118"/>
      <c r="HB43" s="118"/>
      <c r="HC43" s="118"/>
      <c r="HD43" s="118"/>
      <c r="HE43" s="118"/>
      <c r="HF43" s="118"/>
      <c r="HG43" s="118"/>
      <c r="HH43" s="118"/>
      <c r="HI43" s="118"/>
      <c r="HJ43" s="118"/>
      <c r="HK43" s="118"/>
      <c r="HL43" s="118"/>
      <c r="HM43" s="118"/>
      <c r="HN43" s="118"/>
      <c r="HO43" s="118"/>
      <c r="HP43" s="118"/>
      <c r="HQ43" s="118"/>
      <c r="HR43" s="118"/>
      <c r="HS43" s="118"/>
      <c r="HT43" s="118"/>
      <c r="HU43" s="118"/>
      <c r="HV43" s="118"/>
      <c r="HW43" s="118"/>
      <c r="HX43" s="118"/>
      <c r="HY43" s="118"/>
      <c r="HZ43" s="118"/>
      <c r="IA43" s="118"/>
      <c r="IB43" s="118"/>
      <c r="IC43" s="118"/>
      <c r="ID43" s="118"/>
      <c r="IE43" s="118"/>
      <c r="IF43" s="118"/>
      <c r="IG43" s="118"/>
      <c r="IH43" s="118"/>
      <c r="II43" s="118"/>
      <c r="IJ43" s="118"/>
      <c r="IK43" s="118"/>
      <c r="IL43" s="118"/>
      <c r="IM43" s="118"/>
      <c r="IN43" s="118"/>
      <c r="IO43" s="118"/>
      <c r="IP43" s="118"/>
    </row>
    <row r="44" spans="1:250" s="97" customFormat="1" ht="25.5">
      <c r="A44" s="32">
        <v>3</v>
      </c>
      <c r="B44" s="129" t="s">
        <v>66</v>
      </c>
      <c r="C44" s="32" t="s">
        <v>2</v>
      </c>
      <c r="D44" s="117">
        <f>SUM(D42:D43)</f>
        <v>20</v>
      </c>
      <c r="E44" s="159">
        <v>0</v>
      </c>
      <c r="F44" s="115">
        <f t="shared" si="1"/>
        <v>0</v>
      </c>
      <c r="G44" s="36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8"/>
      <c r="AZ44" s="118"/>
      <c r="BA44" s="118"/>
      <c r="BB44" s="118"/>
      <c r="BC44" s="118"/>
      <c r="BD44" s="118"/>
      <c r="BE44" s="118"/>
      <c r="BF44" s="118"/>
      <c r="BG44" s="118"/>
      <c r="BH44" s="118"/>
      <c r="BI44" s="118"/>
      <c r="BJ44" s="118"/>
      <c r="BK44" s="118"/>
      <c r="BL44" s="118"/>
      <c r="BM44" s="118"/>
      <c r="BN44" s="118"/>
      <c r="BO44" s="118"/>
      <c r="BP44" s="118"/>
      <c r="BQ44" s="118"/>
      <c r="BR44" s="118"/>
      <c r="BS44" s="118"/>
      <c r="BT44" s="118"/>
      <c r="BU44" s="118"/>
      <c r="BV44" s="118"/>
      <c r="BW44" s="118"/>
      <c r="BX44" s="118"/>
      <c r="BY44" s="118"/>
      <c r="BZ44" s="118"/>
      <c r="CA44" s="118"/>
      <c r="CB44" s="118"/>
      <c r="CC44" s="118"/>
      <c r="CD44" s="118"/>
      <c r="CE44" s="118"/>
      <c r="CF44" s="118"/>
      <c r="CG44" s="118"/>
      <c r="CH44" s="118"/>
      <c r="CI44" s="118"/>
      <c r="CJ44" s="118"/>
      <c r="CK44" s="118"/>
      <c r="CL44" s="118"/>
      <c r="CM44" s="118"/>
      <c r="CN44" s="118"/>
      <c r="CO44" s="118"/>
      <c r="CP44" s="118"/>
      <c r="CQ44" s="118"/>
      <c r="CR44" s="118"/>
      <c r="CS44" s="118"/>
      <c r="CT44" s="118"/>
      <c r="CU44" s="118"/>
      <c r="CV44" s="118"/>
      <c r="CW44" s="118"/>
      <c r="CX44" s="118"/>
      <c r="CY44" s="118"/>
      <c r="CZ44" s="118"/>
      <c r="DA44" s="118"/>
      <c r="DB44" s="118"/>
      <c r="DC44" s="118"/>
      <c r="DD44" s="118"/>
      <c r="DE44" s="118"/>
      <c r="DF44" s="118"/>
      <c r="DG44" s="118"/>
      <c r="DH44" s="118"/>
      <c r="DI44" s="118"/>
      <c r="DJ44" s="118"/>
      <c r="DK44" s="118"/>
      <c r="DL44" s="118"/>
      <c r="DM44" s="118"/>
      <c r="DN44" s="118"/>
      <c r="DO44" s="118"/>
      <c r="DP44" s="118"/>
      <c r="DQ44" s="118"/>
      <c r="DR44" s="118"/>
      <c r="DS44" s="118"/>
      <c r="DT44" s="118"/>
      <c r="DU44" s="118"/>
      <c r="DV44" s="118"/>
      <c r="DW44" s="118"/>
      <c r="DX44" s="118"/>
      <c r="DY44" s="118"/>
      <c r="DZ44" s="118"/>
      <c r="EA44" s="118"/>
      <c r="EB44" s="118"/>
      <c r="EC44" s="118"/>
      <c r="ED44" s="118"/>
      <c r="EE44" s="118"/>
      <c r="EF44" s="118"/>
      <c r="EG44" s="118"/>
      <c r="EH44" s="118"/>
      <c r="EI44" s="118"/>
      <c r="EJ44" s="118"/>
      <c r="EK44" s="118"/>
      <c r="EL44" s="118"/>
      <c r="EM44" s="118"/>
      <c r="EN44" s="118"/>
      <c r="EO44" s="118"/>
      <c r="EP44" s="118"/>
      <c r="EQ44" s="118"/>
      <c r="ER44" s="118"/>
      <c r="ES44" s="118"/>
      <c r="ET44" s="118"/>
      <c r="EU44" s="118"/>
      <c r="EV44" s="118"/>
      <c r="EW44" s="118"/>
      <c r="EX44" s="118"/>
      <c r="EY44" s="118"/>
      <c r="EZ44" s="118"/>
      <c r="FA44" s="118"/>
      <c r="FB44" s="118"/>
      <c r="FC44" s="118"/>
      <c r="FD44" s="118"/>
      <c r="FE44" s="118"/>
      <c r="FF44" s="118"/>
      <c r="FG44" s="118"/>
      <c r="FH44" s="118"/>
      <c r="FI44" s="118"/>
      <c r="FJ44" s="118"/>
      <c r="FK44" s="118"/>
      <c r="FL44" s="118"/>
      <c r="FM44" s="118"/>
      <c r="FN44" s="118"/>
      <c r="FO44" s="118"/>
      <c r="FP44" s="118"/>
      <c r="FQ44" s="118"/>
      <c r="FR44" s="118"/>
      <c r="FS44" s="118"/>
      <c r="FT44" s="118"/>
      <c r="FU44" s="118"/>
      <c r="FV44" s="118"/>
      <c r="FW44" s="118"/>
      <c r="FX44" s="118"/>
      <c r="FY44" s="118"/>
      <c r="FZ44" s="118"/>
      <c r="GA44" s="118"/>
      <c r="GB44" s="118"/>
      <c r="GC44" s="118"/>
      <c r="GD44" s="118"/>
      <c r="GE44" s="118"/>
      <c r="GF44" s="118"/>
      <c r="GG44" s="118"/>
      <c r="GH44" s="118"/>
      <c r="GI44" s="118"/>
      <c r="GJ44" s="118"/>
      <c r="GK44" s="118"/>
      <c r="GL44" s="118"/>
      <c r="GM44" s="118"/>
      <c r="GN44" s="118"/>
      <c r="GO44" s="118"/>
      <c r="GP44" s="118"/>
      <c r="GQ44" s="118"/>
      <c r="GR44" s="118"/>
      <c r="GS44" s="118"/>
      <c r="GT44" s="118"/>
      <c r="GU44" s="118"/>
      <c r="GV44" s="118"/>
      <c r="GW44" s="118"/>
      <c r="GX44" s="118"/>
      <c r="GY44" s="118"/>
      <c r="GZ44" s="118"/>
      <c r="HA44" s="118"/>
      <c r="HB44" s="118"/>
      <c r="HC44" s="118"/>
      <c r="HD44" s="118"/>
      <c r="HE44" s="118"/>
      <c r="HF44" s="118"/>
      <c r="HG44" s="118"/>
      <c r="HH44" s="118"/>
      <c r="HI44" s="118"/>
      <c r="HJ44" s="118"/>
      <c r="HK44" s="118"/>
      <c r="HL44" s="118"/>
      <c r="HM44" s="118"/>
      <c r="HN44" s="118"/>
      <c r="HO44" s="118"/>
      <c r="HP44" s="118"/>
      <c r="HQ44" s="118"/>
      <c r="HR44" s="118"/>
      <c r="HS44" s="118"/>
      <c r="HT44" s="118"/>
      <c r="HU44" s="118"/>
      <c r="HV44" s="118"/>
      <c r="HW44" s="118"/>
      <c r="HX44" s="118"/>
      <c r="HY44" s="118"/>
      <c r="HZ44" s="118"/>
      <c r="IA44" s="118"/>
      <c r="IB44" s="118"/>
      <c r="IC44" s="118"/>
      <c r="ID44" s="118"/>
      <c r="IE44" s="118"/>
      <c r="IF44" s="118"/>
      <c r="IG44" s="118"/>
      <c r="IH44" s="118"/>
      <c r="II44" s="118"/>
      <c r="IJ44" s="118"/>
      <c r="IK44" s="118"/>
      <c r="IL44" s="118"/>
      <c r="IM44" s="118"/>
      <c r="IN44" s="118"/>
      <c r="IO44" s="118"/>
      <c r="IP44" s="118"/>
    </row>
    <row r="45" spans="1:236" s="97" customFormat="1" ht="15">
      <c r="A45" s="32">
        <v>4</v>
      </c>
      <c r="B45" s="111" t="s">
        <v>67</v>
      </c>
      <c r="C45" s="32" t="s">
        <v>1</v>
      </c>
      <c r="D45" s="117">
        <f>SUM(E11)</f>
        <v>20</v>
      </c>
      <c r="E45" s="159">
        <v>0</v>
      </c>
      <c r="F45" s="115">
        <f t="shared" si="1"/>
        <v>0</v>
      </c>
      <c r="G45" s="36"/>
      <c r="H45" s="118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64"/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4"/>
      <c r="DS45" s="64"/>
      <c r="DT45" s="64"/>
      <c r="DU45" s="64"/>
      <c r="DV45" s="64"/>
      <c r="DW45" s="64"/>
      <c r="DX45" s="64"/>
      <c r="DY45" s="64"/>
      <c r="DZ45" s="64"/>
      <c r="EA45" s="64"/>
      <c r="EB45" s="64"/>
      <c r="EC45" s="64"/>
      <c r="ED45" s="64"/>
      <c r="EE45" s="64"/>
      <c r="EF45" s="64"/>
      <c r="EG45" s="64"/>
      <c r="EH45" s="64"/>
      <c r="EI45" s="64"/>
      <c r="EJ45" s="64"/>
      <c r="EK45" s="64"/>
      <c r="EL45" s="64"/>
      <c r="EM45" s="64"/>
      <c r="EN45" s="64"/>
      <c r="EO45" s="64"/>
      <c r="EP45" s="64"/>
      <c r="EQ45" s="64"/>
      <c r="ER45" s="64"/>
      <c r="ES45" s="64"/>
      <c r="ET45" s="64"/>
      <c r="EU45" s="64"/>
      <c r="EV45" s="64"/>
      <c r="EW45" s="64"/>
      <c r="EX45" s="64"/>
      <c r="EY45" s="64"/>
      <c r="EZ45" s="64"/>
      <c r="FA45" s="64"/>
      <c r="FB45" s="64"/>
      <c r="FC45" s="64"/>
      <c r="FD45" s="64"/>
      <c r="FE45" s="64"/>
      <c r="FF45" s="64"/>
      <c r="FG45" s="64"/>
      <c r="FH45" s="64"/>
      <c r="FI45" s="64"/>
      <c r="FJ45" s="64"/>
      <c r="FK45" s="64"/>
      <c r="FL45" s="64"/>
      <c r="FM45" s="64"/>
      <c r="FN45" s="64"/>
      <c r="FO45" s="64"/>
      <c r="FP45" s="64"/>
      <c r="FQ45" s="64"/>
      <c r="FR45" s="64"/>
      <c r="FS45" s="64"/>
      <c r="FT45" s="64"/>
      <c r="FU45" s="64"/>
      <c r="FV45" s="64"/>
      <c r="FW45" s="64"/>
      <c r="FX45" s="64"/>
      <c r="FY45" s="64"/>
      <c r="FZ45" s="64"/>
      <c r="GA45" s="64"/>
      <c r="GB45" s="64"/>
      <c r="GC45" s="64"/>
      <c r="GD45" s="64"/>
      <c r="GE45" s="64"/>
      <c r="GF45" s="64"/>
      <c r="GG45" s="64"/>
      <c r="GH45" s="64"/>
      <c r="GI45" s="64"/>
      <c r="GJ45" s="64"/>
      <c r="GK45" s="64"/>
      <c r="GL45" s="64"/>
      <c r="GM45" s="64"/>
      <c r="GN45" s="64"/>
      <c r="GO45" s="64"/>
      <c r="GP45" s="64"/>
      <c r="GQ45" s="64"/>
      <c r="GR45" s="64"/>
      <c r="GS45" s="64"/>
      <c r="GT45" s="64"/>
      <c r="GU45" s="64"/>
      <c r="GV45" s="64"/>
      <c r="GW45" s="64"/>
      <c r="GX45" s="64"/>
      <c r="GY45" s="64"/>
      <c r="GZ45" s="64"/>
      <c r="HA45" s="64"/>
      <c r="HB45" s="64"/>
      <c r="HC45" s="64"/>
      <c r="HD45" s="64"/>
      <c r="HE45" s="64"/>
      <c r="HF45" s="64"/>
      <c r="HG45" s="64"/>
      <c r="HH45" s="64"/>
      <c r="HI45" s="64"/>
      <c r="HJ45" s="64"/>
      <c r="HK45" s="64"/>
      <c r="HL45" s="64"/>
      <c r="HM45" s="64"/>
      <c r="HN45" s="64"/>
      <c r="HO45" s="64"/>
      <c r="HP45" s="64"/>
      <c r="HQ45" s="64"/>
      <c r="HR45" s="64"/>
      <c r="HS45" s="64"/>
      <c r="HT45" s="64"/>
      <c r="HU45" s="64"/>
      <c r="HV45" s="64"/>
      <c r="HW45" s="64"/>
      <c r="HX45" s="64"/>
      <c r="HY45" s="64"/>
      <c r="HZ45" s="64"/>
      <c r="IA45" s="64"/>
      <c r="IB45" s="64"/>
    </row>
    <row r="46" spans="1:236" s="97" customFormat="1" ht="15">
      <c r="A46" s="32">
        <v>5</v>
      </c>
      <c r="B46" s="130" t="s">
        <v>121</v>
      </c>
      <c r="C46" s="131" t="s">
        <v>1</v>
      </c>
      <c r="D46" s="113">
        <f>SUM(E9:F10)</f>
        <v>14</v>
      </c>
      <c r="E46" s="163">
        <v>0</v>
      </c>
      <c r="F46" s="115">
        <f t="shared" si="1"/>
        <v>0</v>
      </c>
      <c r="G46" s="36"/>
      <c r="H46" s="118"/>
      <c r="I46" s="8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64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4"/>
      <c r="DS46" s="64"/>
      <c r="DT46" s="64"/>
      <c r="DU46" s="64"/>
      <c r="DV46" s="64"/>
      <c r="DW46" s="64"/>
      <c r="DX46" s="64"/>
      <c r="DY46" s="64"/>
      <c r="DZ46" s="64"/>
      <c r="EA46" s="64"/>
      <c r="EB46" s="64"/>
      <c r="EC46" s="64"/>
      <c r="ED46" s="64"/>
      <c r="EE46" s="64"/>
      <c r="EF46" s="64"/>
      <c r="EG46" s="64"/>
      <c r="EH46" s="64"/>
      <c r="EI46" s="64"/>
      <c r="EJ46" s="64"/>
      <c r="EK46" s="64"/>
      <c r="EL46" s="64"/>
      <c r="EM46" s="64"/>
      <c r="EN46" s="64"/>
      <c r="EO46" s="64"/>
      <c r="EP46" s="64"/>
      <c r="EQ46" s="64"/>
      <c r="ER46" s="64"/>
      <c r="ES46" s="64"/>
      <c r="ET46" s="64"/>
      <c r="EU46" s="64"/>
      <c r="EV46" s="64"/>
      <c r="EW46" s="64"/>
      <c r="EX46" s="64"/>
      <c r="EY46" s="64"/>
      <c r="EZ46" s="64"/>
      <c r="FA46" s="64"/>
      <c r="FB46" s="64"/>
      <c r="FC46" s="64"/>
      <c r="FD46" s="64"/>
      <c r="FE46" s="64"/>
      <c r="FF46" s="64"/>
      <c r="FG46" s="64"/>
      <c r="FH46" s="64"/>
      <c r="FI46" s="64"/>
      <c r="FJ46" s="64"/>
      <c r="FK46" s="64"/>
      <c r="FL46" s="64"/>
      <c r="FM46" s="64"/>
      <c r="FN46" s="64"/>
      <c r="FO46" s="64"/>
      <c r="FP46" s="64"/>
      <c r="FQ46" s="64"/>
      <c r="FR46" s="64"/>
      <c r="FS46" s="64"/>
      <c r="FT46" s="64"/>
      <c r="FU46" s="64"/>
      <c r="FV46" s="64"/>
      <c r="FW46" s="64"/>
      <c r="FX46" s="64"/>
      <c r="FY46" s="64"/>
      <c r="FZ46" s="64"/>
      <c r="GA46" s="64"/>
      <c r="GB46" s="64"/>
      <c r="GC46" s="64"/>
      <c r="GD46" s="64"/>
      <c r="GE46" s="64"/>
      <c r="GF46" s="64"/>
      <c r="GG46" s="64"/>
      <c r="GH46" s="64"/>
      <c r="GI46" s="64"/>
      <c r="GJ46" s="64"/>
      <c r="GK46" s="64"/>
      <c r="GL46" s="64"/>
      <c r="GM46" s="64"/>
      <c r="GN46" s="64"/>
      <c r="GO46" s="64"/>
      <c r="GP46" s="64"/>
      <c r="GQ46" s="64"/>
      <c r="GR46" s="64"/>
      <c r="GS46" s="64"/>
      <c r="GT46" s="64"/>
      <c r="GU46" s="64"/>
      <c r="GV46" s="64"/>
      <c r="GW46" s="64"/>
      <c r="GX46" s="64"/>
      <c r="GY46" s="64"/>
      <c r="GZ46" s="64"/>
      <c r="HA46" s="64"/>
      <c r="HB46" s="64"/>
      <c r="HC46" s="64"/>
      <c r="HD46" s="64"/>
      <c r="HE46" s="64"/>
      <c r="HF46" s="64"/>
      <c r="HG46" s="64"/>
      <c r="HH46" s="64"/>
      <c r="HI46" s="64"/>
      <c r="HJ46" s="64"/>
      <c r="HK46" s="64"/>
      <c r="HL46" s="64"/>
      <c r="HM46" s="64"/>
      <c r="HN46" s="64"/>
      <c r="HO46" s="64"/>
      <c r="HP46" s="64"/>
      <c r="HQ46" s="64"/>
      <c r="HR46" s="64"/>
      <c r="HS46" s="64"/>
      <c r="HT46" s="64"/>
      <c r="HU46" s="64"/>
      <c r="HV46" s="64"/>
      <c r="HW46" s="64"/>
      <c r="HX46" s="64"/>
      <c r="HY46" s="64"/>
      <c r="HZ46" s="64"/>
      <c r="IA46" s="64"/>
      <c r="IB46" s="64"/>
    </row>
    <row r="47" spans="1:236" s="97" customFormat="1" ht="25.5">
      <c r="A47" s="32">
        <v>6</v>
      </c>
      <c r="B47" s="130" t="s">
        <v>68</v>
      </c>
      <c r="C47" s="133" t="s">
        <v>1</v>
      </c>
      <c r="D47" s="134">
        <f>SUM(D45)</f>
        <v>20</v>
      </c>
      <c r="E47" s="164">
        <v>0</v>
      </c>
      <c r="F47" s="115">
        <f t="shared" si="1"/>
        <v>0</v>
      </c>
      <c r="G47" s="36"/>
      <c r="H47" s="118"/>
      <c r="I47" s="8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4"/>
      <c r="EF47" s="64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4"/>
      <c r="ES47" s="64"/>
      <c r="ET47" s="64"/>
      <c r="EU47" s="64"/>
      <c r="EV47" s="64"/>
      <c r="EW47" s="64"/>
      <c r="EX47" s="64"/>
      <c r="EY47" s="64"/>
      <c r="EZ47" s="64"/>
      <c r="FA47" s="64"/>
      <c r="FB47" s="64"/>
      <c r="FC47" s="64"/>
      <c r="FD47" s="64"/>
      <c r="FE47" s="64"/>
      <c r="FF47" s="64"/>
      <c r="FG47" s="64"/>
      <c r="FH47" s="64"/>
      <c r="FI47" s="64"/>
      <c r="FJ47" s="64"/>
      <c r="FK47" s="64"/>
      <c r="FL47" s="64"/>
      <c r="FM47" s="64"/>
      <c r="FN47" s="64"/>
      <c r="FO47" s="64"/>
      <c r="FP47" s="64"/>
      <c r="FQ47" s="64"/>
      <c r="FR47" s="64"/>
      <c r="FS47" s="64"/>
      <c r="FT47" s="64"/>
      <c r="FU47" s="64"/>
      <c r="FV47" s="64"/>
      <c r="FW47" s="64"/>
      <c r="FX47" s="64"/>
      <c r="FY47" s="64"/>
      <c r="FZ47" s="64"/>
      <c r="GA47" s="64"/>
      <c r="GB47" s="64"/>
      <c r="GC47" s="64"/>
      <c r="GD47" s="64"/>
      <c r="GE47" s="64"/>
      <c r="GF47" s="64"/>
      <c r="GG47" s="64"/>
      <c r="GH47" s="64"/>
      <c r="GI47" s="64"/>
      <c r="GJ47" s="64"/>
      <c r="GK47" s="64"/>
      <c r="GL47" s="64"/>
      <c r="GM47" s="64"/>
      <c r="GN47" s="64"/>
      <c r="GO47" s="64"/>
      <c r="GP47" s="64"/>
      <c r="GQ47" s="64"/>
      <c r="GR47" s="64"/>
      <c r="GS47" s="64"/>
      <c r="GT47" s="64"/>
      <c r="GU47" s="64"/>
      <c r="GV47" s="64"/>
      <c r="GW47" s="64"/>
      <c r="GX47" s="64"/>
      <c r="GY47" s="64"/>
      <c r="GZ47" s="64"/>
      <c r="HA47" s="64"/>
      <c r="HB47" s="64"/>
      <c r="HC47" s="64"/>
      <c r="HD47" s="64"/>
      <c r="HE47" s="64"/>
      <c r="HF47" s="64"/>
      <c r="HG47" s="64"/>
      <c r="HH47" s="64"/>
      <c r="HI47" s="64"/>
      <c r="HJ47" s="64"/>
      <c r="HK47" s="64"/>
      <c r="HL47" s="64"/>
      <c r="HM47" s="64"/>
      <c r="HN47" s="64"/>
      <c r="HO47" s="64"/>
      <c r="HP47" s="64"/>
      <c r="HQ47" s="64"/>
      <c r="HR47" s="64"/>
      <c r="HS47" s="64"/>
      <c r="HT47" s="64"/>
      <c r="HU47" s="64"/>
      <c r="HV47" s="64"/>
      <c r="HW47" s="64"/>
      <c r="HX47" s="64"/>
      <c r="HY47" s="64"/>
      <c r="HZ47" s="64"/>
      <c r="IA47" s="64"/>
      <c r="IB47" s="64"/>
    </row>
    <row r="48" spans="1:249" ht="15">
      <c r="A48" s="32">
        <v>7</v>
      </c>
      <c r="B48" s="130" t="s">
        <v>69</v>
      </c>
      <c r="C48" s="133" t="s">
        <v>1</v>
      </c>
      <c r="D48" s="113">
        <f>SUM(D46)</f>
        <v>14</v>
      </c>
      <c r="E48" s="163">
        <v>0</v>
      </c>
      <c r="F48" s="115">
        <f t="shared" si="1"/>
        <v>0</v>
      </c>
      <c r="G48" s="36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</row>
    <row r="49" spans="1:6" s="118" customFormat="1" ht="12.75">
      <c r="A49" s="32">
        <v>8</v>
      </c>
      <c r="B49" s="38" t="s">
        <v>122</v>
      </c>
      <c r="C49" s="35" t="s">
        <v>1</v>
      </c>
      <c r="D49" s="135">
        <f>SUM(E10)</f>
        <v>12</v>
      </c>
      <c r="E49" s="165">
        <v>0</v>
      </c>
      <c r="F49" s="113">
        <f>PRODUCT(D49,E49)</f>
        <v>0</v>
      </c>
    </row>
    <row r="50" spans="1:249" ht="15">
      <c r="A50" s="32">
        <v>9</v>
      </c>
      <c r="B50" s="130" t="s">
        <v>70</v>
      </c>
      <c r="C50" s="133" t="s">
        <v>1</v>
      </c>
      <c r="D50" s="113">
        <f>SUM(E9:F10)</f>
        <v>14</v>
      </c>
      <c r="E50" s="163">
        <v>0</v>
      </c>
      <c r="F50" s="115">
        <f t="shared" si="1"/>
        <v>0</v>
      </c>
      <c r="G50" s="36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</row>
    <row r="51" spans="1:249" ht="15">
      <c r="A51" s="32">
        <v>10</v>
      </c>
      <c r="B51" s="111" t="s">
        <v>71</v>
      </c>
      <c r="C51" s="133" t="s">
        <v>1</v>
      </c>
      <c r="D51" s="117">
        <f>SUM(D46:D47)</f>
        <v>34</v>
      </c>
      <c r="E51" s="159">
        <v>0</v>
      </c>
      <c r="F51" s="115">
        <f t="shared" si="1"/>
        <v>0</v>
      </c>
      <c r="G51" s="36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</row>
    <row r="52" spans="1:6" s="118" customFormat="1" ht="25.5">
      <c r="A52" s="32">
        <v>11</v>
      </c>
      <c r="B52" s="130" t="s">
        <v>124</v>
      </c>
      <c r="C52" s="136" t="s">
        <v>2</v>
      </c>
      <c r="D52" s="137">
        <f>SUM(D48)</f>
        <v>14</v>
      </c>
      <c r="E52" s="166">
        <v>0</v>
      </c>
      <c r="F52" s="113">
        <f>PRODUCT(D52,E52)</f>
        <v>0</v>
      </c>
    </row>
    <row r="53" spans="1:6" s="118" customFormat="1" ht="12.75">
      <c r="A53" s="32">
        <v>12</v>
      </c>
      <c r="B53" s="130" t="s">
        <v>123</v>
      </c>
      <c r="C53" s="136" t="s">
        <v>1</v>
      </c>
      <c r="D53" s="132">
        <f>SUM(D52)</f>
        <v>14</v>
      </c>
      <c r="E53" s="163">
        <v>0</v>
      </c>
      <c r="F53" s="113">
        <f>PRODUCT(D53,E53)</f>
        <v>0</v>
      </c>
    </row>
    <row r="54" spans="1:249" ht="15">
      <c r="A54" s="32">
        <v>13</v>
      </c>
      <c r="B54" s="34" t="s">
        <v>72</v>
      </c>
      <c r="C54" s="32" t="s">
        <v>2</v>
      </c>
      <c r="D54" s="117">
        <f>SUM(D43)</f>
        <v>6</v>
      </c>
      <c r="E54" s="159">
        <v>0</v>
      </c>
      <c r="F54" s="115">
        <f t="shared" si="1"/>
        <v>0</v>
      </c>
      <c r="G54" s="36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</row>
    <row r="55" spans="1:249" ht="15">
      <c r="A55" s="35"/>
      <c r="B55" s="38" t="s">
        <v>73</v>
      </c>
      <c r="C55" s="35"/>
      <c r="D55" s="112"/>
      <c r="E55" s="135"/>
      <c r="F55" s="115"/>
      <c r="G55" s="36"/>
      <c r="H55" s="138"/>
      <c r="I55" s="13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</row>
    <row r="56" spans="1:249" ht="15">
      <c r="A56" s="35">
        <v>1</v>
      </c>
      <c r="B56" s="38" t="s">
        <v>74</v>
      </c>
      <c r="C56" s="35" t="s">
        <v>43</v>
      </c>
      <c r="D56" s="112">
        <v>4.2</v>
      </c>
      <c r="E56" s="165">
        <v>0</v>
      </c>
      <c r="F56" s="115">
        <f t="shared" si="1"/>
        <v>0</v>
      </c>
      <c r="G56" s="36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</row>
    <row r="57" spans="1:249" ht="15">
      <c r="A57" s="35">
        <v>2</v>
      </c>
      <c r="B57" s="38" t="s">
        <v>75</v>
      </c>
      <c r="C57" s="35" t="s">
        <v>1</v>
      </c>
      <c r="D57" s="112">
        <f>SUM(D46)</f>
        <v>14</v>
      </c>
      <c r="E57" s="165">
        <v>0</v>
      </c>
      <c r="F57" s="115">
        <f t="shared" si="1"/>
        <v>0</v>
      </c>
      <c r="G57" s="36"/>
      <c r="H57" s="8"/>
      <c r="I57" s="8"/>
      <c r="J57" s="13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IM57" s="8"/>
      <c r="IN57" s="8"/>
      <c r="IO57" s="8"/>
    </row>
    <row r="58" spans="1:249" ht="15">
      <c r="A58" s="35">
        <v>3</v>
      </c>
      <c r="B58" s="38" t="s">
        <v>76</v>
      </c>
      <c r="C58" s="35" t="s">
        <v>2</v>
      </c>
      <c r="D58" s="112">
        <f>SUM(D43)</f>
        <v>6</v>
      </c>
      <c r="E58" s="165">
        <v>0</v>
      </c>
      <c r="F58" s="115">
        <f t="shared" si="1"/>
        <v>0</v>
      </c>
      <c r="G58" s="36"/>
      <c r="H58" s="8"/>
      <c r="I58" s="8"/>
      <c r="J58" s="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138"/>
      <c r="AB58" s="138"/>
      <c r="AC58" s="138"/>
      <c r="AD58" s="138"/>
      <c r="AE58" s="138"/>
      <c r="AF58" s="138"/>
      <c r="AG58" s="138"/>
      <c r="AH58" s="138"/>
      <c r="AI58" s="138"/>
      <c r="AJ58" s="138"/>
      <c r="AK58" s="138"/>
      <c r="AL58" s="138"/>
      <c r="AM58" s="138"/>
      <c r="AN58" s="138"/>
      <c r="AO58" s="138"/>
      <c r="AP58" s="138"/>
      <c r="AQ58" s="138"/>
      <c r="AR58" s="138"/>
      <c r="AS58" s="138"/>
      <c r="AT58" s="138"/>
      <c r="AU58" s="138"/>
      <c r="AV58" s="138"/>
      <c r="AW58" s="138"/>
      <c r="AX58" s="138"/>
      <c r="AY58" s="138"/>
      <c r="AZ58" s="138"/>
      <c r="BA58" s="138"/>
      <c r="BB58" s="138"/>
      <c r="BC58" s="138"/>
      <c r="BD58" s="138"/>
      <c r="BE58" s="138"/>
      <c r="BF58" s="138"/>
      <c r="BG58" s="138"/>
      <c r="BH58" s="138"/>
      <c r="BI58" s="138"/>
      <c r="BJ58" s="138"/>
      <c r="BK58" s="138"/>
      <c r="BL58" s="138"/>
      <c r="BM58" s="138"/>
      <c r="BN58" s="138"/>
      <c r="BO58" s="138"/>
      <c r="BP58" s="138"/>
      <c r="BQ58" s="138"/>
      <c r="BR58" s="138"/>
      <c r="BS58" s="138"/>
      <c r="BT58" s="138"/>
      <c r="BU58" s="138"/>
      <c r="BV58" s="138"/>
      <c r="BW58" s="138"/>
      <c r="BX58" s="138"/>
      <c r="BY58" s="138"/>
      <c r="BZ58" s="138"/>
      <c r="CA58" s="138"/>
      <c r="CB58" s="138"/>
      <c r="CC58" s="138"/>
      <c r="CD58" s="138"/>
      <c r="CE58" s="138"/>
      <c r="CF58" s="138"/>
      <c r="CG58" s="138"/>
      <c r="CH58" s="138"/>
      <c r="CI58" s="138"/>
      <c r="CJ58" s="138"/>
      <c r="CK58" s="138"/>
      <c r="CL58" s="138"/>
      <c r="CM58" s="138"/>
      <c r="CN58" s="138"/>
      <c r="CO58" s="138"/>
      <c r="CP58" s="138"/>
      <c r="CQ58" s="138"/>
      <c r="CR58" s="138"/>
      <c r="CS58" s="138"/>
      <c r="CT58" s="138"/>
      <c r="CU58" s="138"/>
      <c r="CV58" s="138"/>
      <c r="CW58" s="138"/>
      <c r="CX58" s="138"/>
      <c r="CY58" s="138"/>
      <c r="CZ58" s="138"/>
      <c r="DA58" s="138"/>
      <c r="DB58" s="138"/>
      <c r="DC58" s="138"/>
      <c r="DD58" s="138"/>
      <c r="DE58" s="138"/>
      <c r="DF58" s="138"/>
      <c r="DG58" s="138"/>
      <c r="DH58" s="138"/>
      <c r="DI58" s="138"/>
      <c r="DJ58" s="138"/>
      <c r="DK58" s="138"/>
      <c r="DL58" s="138"/>
      <c r="DM58" s="138"/>
      <c r="DN58" s="138"/>
      <c r="DO58" s="138"/>
      <c r="DP58" s="138"/>
      <c r="DQ58" s="138"/>
      <c r="DR58" s="138"/>
      <c r="DS58" s="138"/>
      <c r="DT58" s="138"/>
      <c r="DU58" s="138"/>
      <c r="DV58" s="138"/>
      <c r="DW58" s="138"/>
      <c r="DX58" s="138"/>
      <c r="DY58" s="138"/>
      <c r="DZ58" s="138"/>
      <c r="EA58" s="138"/>
      <c r="EB58" s="138"/>
      <c r="EC58" s="138"/>
      <c r="ED58" s="138"/>
      <c r="EE58" s="138"/>
      <c r="EF58" s="138"/>
      <c r="EG58" s="138"/>
      <c r="EH58" s="138"/>
      <c r="EI58" s="138"/>
      <c r="EJ58" s="138"/>
      <c r="EK58" s="138"/>
      <c r="EL58" s="138"/>
      <c r="EM58" s="138"/>
      <c r="EN58" s="138"/>
      <c r="EO58" s="138"/>
      <c r="EP58" s="138"/>
      <c r="EQ58" s="138"/>
      <c r="ER58" s="138"/>
      <c r="ES58" s="138"/>
      <c r="ET58" s="138"/>
      <c r="EU58" s="138"/>
      <c r="EV58" s="138"/>
      <c r="EW58" s="138"/>
      <c r="EX58" s="138"/>
      <c r="EY58" s="138"/>
      <c r="EZ58" s="138"/>
      <c r="FA58" s="138"/>
      <c r="FB58" s="138"/>
      <c r="FC58" s="138"/>
      <c r="FD58" s="138"/>
      <c r="FE58" s="138"/>
      <c r="FF58" s="138"/>
      <c r="FG58" s="138"/>
      <c r="FH58" s="138"/>
      <c r="FI58" s="138"/>
      <c r="FJ58" s="138"/>
      <c r="FK58" s="138"/>
      <c r="FL58" s="138"/>
      <c r="FM58" s="138"/>
      <c r="FN58" s="138"/>
      <c r="FO58" s="138"/>
      <c r="FP58" s="138"/>
      <c r="FQ58" s="138"/>
      <c r="FR58" s="138"/>
      <c r="FS58" s="138"/>
      <c r="FT58" s="138"/>
      <c r="FU58" s="138"/>
      <c r="FV58" s="138"/>
      <c r="FW58" s="138"/>
      <c r="FX58" s="138"/>
      <c r="FY58" s="138"/>
      <c r="FZ58" s="138"/>
      <c r="GA58" s="138"/>
      <c r="GB58" s="138"/>
      <c r="GC58" s="138"/>
      <c r="GD58" s="138"/>
      <c r="GE58" s="138"/>
      <c r="GF58" s="138"/>
      <c r="GG58" s="138"/>
      <c r="GH58" s="138"/>
      <c r="GI58" s="138"/>
      <c r="GJ58" s="138"/>
      <c r="GK58" s="138"/>
      <c r="GL58" s="138"/>
      <c r="GM58" s="138"/>
      <c r="GN58" s="138"/>
      <c r="GO58" s="138"/>
      <c r="GP58" s="138"/>
      <c r="GQ58" s="138"/>
      <c r="GR58" s="138"/>
      <c r="GS58" s="138"/>
      <c r="GT58" s="138"/>
      <c r="GU58" s="138"/>
      <c r="GV58" s="138"/>
      <c r="GW58" s="138"/>
      <c r="GX58" s="138"/>
      <c r="GY58" s="138"/>
      <c r="GZ58" s="138"/>
      <c r="HA58" s="138"/>
      <c r="HB58" s="138"/>
      <c r="HC58" s="138"/>
      <c r="HD58" s="138"/>
      <c r="HE58" s="138"/>
      <c r="HF58" s="138"/>
      <c r="HG58" s="138"/>
      <c r="HH58" s="138"/>
      <c r="HI58" s="138"/>
      <c r="HJ58" s="138"/>
      <c r="HK58" s="138"/>
      <c r="HL58" s="138"/>
      <c r="HM58" s="138"/>
      <c r="HN58" s="138"/>
      <c r="HO58" s="138"/>
      <c r="HP58" s="138"/>
      <c r="HQ58" s="138"/>
      <c r="HR58" s="138"/>
      <c r="HS58" s="138"/>
      <c r="HT58" s="138"/>
      <c r="HU58" s="138"/>
      <c r="HV58" s="138"/>
      <c r="HW58" s="138"/>
      <c r="HX58" s="138"/>
      <c r="HY58" s="138"/>
      <c r="HZ58" s="138"/>
      <c r="IA58" s="138"/>
      <c r="IB58" s="138"/>
      <c r="IC58" s="138"/>
      <c r="ID58" s="138"/>
      <c r="IE58" s="138"/>
      <c r="IF58" s="138"/>
      <c r="IG58" s="138"/>
      <c r="IH58" s="138"/>
      <c r="II58" s="138"/>
      <c r="IJ58" s="138"/>
      <c r="IK58" s="138"/>
      <c r="IL58" s="138"/>
      <c r="IM58" s="138"/>
      <c r="IN58" s="138"/>
      <c r="IO58" s="138"/>
    </row>
    <row r="59" spans="1:249" ht="15">
      <c r="A59" s="35">
        <v>4</v>
      </c>
      <c r="B59" s="38" t="s">
        <v>129</v>
      </c>
      <c r="C59" s="35" t="s">
        <v>43</v>
      </c>
      <c r="D59" s="112">
        <v>8</v>
      </c>
      <c r="E59" s="165">
        <v>0</v>
      </c>
      <c r="F59" s="115">
        <f t="shared" si="1"/>
        <v>0</v>
      </c>
      <c r="G59" s="36"/>
      <c r="H59" s="8"/>
      <c r="I59" s="8"/>
      <c r="J59" s="8"/>
      <c r="K59" s="138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8"/>
      <c r="W59" s="138"/>
      <c r="X59" s="138"/>
      <c r="Y59" s="138"/>
      <c r="Z59" s="138"/>
      <c r="AA59" s="138"/>
      <c r="AB59" s="138"/>
      <c r="AC59" s="138"/>
      <c r="AD59" s="138"/>
      <c r="AE59" s="138"/>
      <c r="AF59" s="138"/>
      <c r="AG59" s="138"/>
      <c r="AH59" s="138"/>
      <c r="AI59" s="138"/>
      <c r="AJ59" s="138"/>
      <c r="AK59" s="138"/>
      <c r="AL59" s="138"/>
      <c r="AM59" s="138"/>
      <c r="AN59" s="138"/>
      <c r="AO59" s="138"/>
      <c r="AP59" s="138"/>
      <c r="AQ59" s="138"/>
      <c r="AR59" s="138"/>
      <c r="AS59" s="138"/>
      <c r="AT59" s="138"/>
      <c r="AU59" s="138"/>
      <c r="AV59" s="138"/>
      <c r="AW59" s="138"/>
      <c r="AX59" s="138"/>
      <c r="AY59" s="138"/>
      <c r="AZ59" s="138"/>
      <c r="BA59" s="138"/>
      <c r="BB59" s="138"/>
      <c r="BC59" s="138"/>
      <c r="BD59" s="138"/>
      <c r="BE59" s="138"/>
      <c r="BF59" s="138"/>
      <c r="BG59" s="138"/>
      <c r="BH59" s="138"/>
      <c r="BI59" s="138"/>
      <c r="BJ59" s="138"/>
      <c r="BK59" s="138"/>
      <c r="BL59" s="138"/>
      <c r="BM59" s="138"/>
      <c r="BN59" s="138"/>
      <c r="BO59" s="138"/>
      <c r="BP59" s="138"/>
      <c r="BQ59" s="138"/>
      <c r="BR59" s="138"/>
      <c r="BS59" s="138"/>
      <c r="BT59" s="138"/>
      <c r="BU59" s="138"/>
      <c r="BV59" s="138"/>
      <c r="BW59" s="138"/>
      <c r="BX59" s="138"/>
      <c r="BY59" s="138"/>
      <c r="BZ59" s="138"/>
      <c r="CA59" s="138"/>
      <c r="CB59" s="138"/>
      <c r="CC59" s="138"/>
      <c r="CD59" s="138"/>
      <c r="CE59" s="138"/>
      <c r="CF59" s="138"/>
      <c r="CG59" s="138"/>
      <c r="CH59" s="138"/>
      <c r="CI59" s="138"/>
      <c r="CJ59" s="138"/>
      <c r="CK59" s="138"/>
      <c r="CL59" s="138"/>
      <c r="CM59" s="138"/>
      <c r="CN59" s="138"/>
      <c r="CO59" s="138"/>
      <c r="CP59" s="138"/>
      <c r="CQ59" s="138"/>
      <c r="CR59" s="138"/>
      <c r="CS59" s="138"/>
      <c r="CT59" s="138"/>
      <c r="CU59" s="138"/>
      <c r="CV59" s="138"/>
      <c r="CW59" s="138"/>
      <c r="CX59" s="138"/>
      <c r="CY59" s="138"/>
      <c r="CZ59" s="138"/>
      <c r="DA59" s="138"/>
      <c r="DB59" s="138"/>
      <c r="DC59" s="138"/>
      <c r="DD59" s="138"/>
      <c r="DE59" s="138"/>
      <c r="DF59" s="138"/>
      <c r="DG59" s="138"/>
      <c r="DH59" s="138"/>
      <c r="DI59" s="138"/>
      <c r="DJ59" s="138"/>
      <c r="DK59" s="138"/>
      <c r="DL59" s="138"/>
      <c r="DM59" s="138"/>
      <c r="DN59" s="138"/>
      <c r="DO59" s="138"/>
      <c r="DP59" s="138"/>
      <c r="DQ59" s="138"/>
      <c r="DR59" s="138"/>
      <c r="DS59" s="138"/>
      <c r="DT59" s="138"/>
      <c r="DU59" s="138"/>
      <c r="DV59" s="138"/>
      <c r="DW59" s="138"/>
      <c r="DX59" s="138"/>
      <c r="DY59" s="138"/>
      <c r="DZ59" s="138"/>
      <c r="EA59" s="138"/>
      <c r="EB59" s="138"/>
      <c r="EC59" s="138"/>
      <c r="ED59" s="138"/>
      <c r="EE59" s="138"/>
      <c r="EF59" s="138"/>
      <c r="EG59" s="138"/>
      <c r="EH59" s="138"/>
      <c r="EI59" s="138"/>
      <c r="EJ59" s="138"/>
      <c r="EK59" s="138"/>
      <c r="EL59" s="138"/>
      <c r="EM59" s="138"/>
      <c r="EN59" s="138"/>
      <c r="EO59" s="138"/>
      <c r="EP59" s="138"/>
      <c r="EQ59" s="138"/>
      <c r="ER59" s="138"/>
      <c r="ES59" s="138"/>
      <c r="ET59" s="138"/>
      <c r="EU59" s="138"/>
      <c r="EV59" s="138"/>
      <c r="EW59" s="138"/>
      <c r="EX59" s="138"/>
      <c r="EY59" s="138"/>
      <c r="EZ59" s="138"/>
      <c r="FA59" s="138"/>
      <c r="FB59" s="138"/>
      <c r="FC59" s="138"/>
      <c r="FD59" s="138"/>
      <c r="FE59" s="138"/>
      <c r="FF59" s="138"/>
      <c r="FG59" s="138"/>
      <c r="FH59" s="138"/>
      <c r="FI59" s="138"/>
      <c r="FJ59" s="138"/>
      <c r="FK59" s="138"/>
      <c r="FL59" s="138"/>
      <c r="FM59" s="138"/>
      <c r="FN59" s="138"/>
      <c r="FO59" s="138"/>
      <c r="FP59" s="138"/>
      <c r="FQ59" s="138"/>
      <c r="FR59" s="138"/>
      <c r="FS59" s="138"/>
      <c r="FT59" s="138"/>
      <c r="FU59" s="138"/>
      <c r="FV59" s="138"/>
      <c r="FW59" s="138"/>
      <c r="FX59" s="138"/>
      <c r="FY59" s="138"/>
      <c r="FZ59" s="138"/>
      <c r="GA59" s="138"/>
      <c r="GB59" s="138"/>
      <c r="GC59" s="138"/>
      <c r="GD59" s="138"/>
      <c r="GE59" s="138"/>
      <c r="GF59" s="138"/>
      <c r="GG59" s="138"/>
      <c r="GH59" s="138"/>
      <c r="GI59" s="138"/>
      <c r="GJ59" s="138"/>
      <c r="GK59" s="138"/>
      <c r="GL59" s="138"/>
      <c r="GM59" s="138"/>
      <c r="GN59" s="138"/>
      <c r="GO59" s="138"/>
      <c r="GP59" s="138"/>
      <c r="GQ59" s="138"/>
      <c r="GR59" s="138"/>
      <c r="GS59" s="138"/>
      <c r="GT59" s="138"/>
      <c r="GU59" s="138"/>
      <c r="GV59" s="138"/>
      <c r="GW59" s="138"/>
      <c r="GX59" s="138"/>
      <c r="GY59" s="138"/>
      <c r="GZ59" s="138"/>
      <c r="HA59" s="138"/>
      <c r="HB59" s="138"/>
      <c r="HC59" s="138"/>
      <c r="HD59" s="138"/>
      <c r="HE59" s="138"/>
      <c r="HF59" s="138"/>
      <c r="HG59" s="138"/>
      <c r="HH59" s="138"/>
      <c r="HI59" s="138"/>
      <c r="HJ59" s="138"/>
      <c r="HK59" s="138"/>
      <c r="HL59" s="138"/>
      <c r="HM59" s="138"/>
      <c r="HN59" s="138"/>
      <c r="HO59" s="138"/>
      <c r="HP59" s="138"/>
      <c r="HQ59" s="138"/>
      <c r="HR59" s="138"/>
      <c r="HS59" s="138"/>
      <c r="HT59" s="138"/>
      <c r="HU59" s="138"/>
      <c r="HV59" s="138"/>
      <c r="HW59" s="138"/>
      <c r="HX59" s="138"/>
      <c r="HY59" s="138"/>
      <c r="HZ59" s="138"/>
      <c r="IA59" s="138"/>
      <c r="IB59" s="138"/>
      <c r="IC59" s="138"/>
      <c r="ID59" s="138"/>
      <c r="IE59" s="138"/>
      <c r="IF59" s="138"/>
      <c r="IG59" s="138"/>
      <c r="IH59" s="138"/>
      <c r="II59" s="138"/>
      <c r="IJ59" s="138"/>
      <c r="IK59" s="138"/>
      <c r="IL59" s="138"/>
      <c r="IM59" s="138"/>
      <c r="IN59" s="138"/>
      <c r="IO59" s="138"/>
    </row>
    <row r="60" spans="1:249" ht="15">
      <c r="A60" s="35">
        <v>5</v>
      </c>
      <c r="B60" s="38" t="s">
        <v>77</v>
      </c>
      <c r="C60" s="35" t="s">
        <v>53</v>
      </c>
      <c r="D60" s="135">
        <v>22</v>
      </c>
      <c r="E60" s="165">
        <v>0</v>
      </c>
      <c r="F60" s="115">
        <f t="shared" si="1"/>
        <v>0</v>
      </c>
      <c r="G60" s="36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  <c r="ID60" s="8"/>
      <c r="IE60" s="8"/>
      <c r="IF60" s="8"/>
      <c r="IG60" s="8"/>
      <c r="IH60" s="8"/>
      <c r="II60" s="8"/>
      <c r="IJ60" s="8"/>
      <c r="IK60" s="8"/>
      <c r="IL60" s="8"/>
      <c r="IM60" s="8"/>
      <c r="IN60" s="8"/>
      <c r="IO60" s="8"/>
    </row>
    <row r="61" spans="1:249" ht="15">
      <c r="A61" s="35"/>
      <c r="B61" s="38" t="s">
        <v>78</v>
      </c>
      <c r="C61" s="35"/>
      <c r="D61" s="135"/>
      <c r="E61" s="135"/>
      <c r="F61" s="115"/>
      <c r="G61" s="36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</row>
    <row r="62" spans="1:249" ht="15">
      <c r="A62" s="35">
        <v>1</v>
      </c>
      <c r="B62" s="139" t="s">
        <v>79</v>
      </c>
      <c r="C62" s="35" t="s">
        <v>1</v>
      </c>
      <c r="D62" s="140">
        <f>SUM(E9:F10)</f>
        <v>14</v>
      </c>
      <c r="E62" s="165">
        <v>0</v>
      </c>
      <c r="F62" s="115">
        <f t="shared" si="1"/>
        <v>0</v>
      </c>
      <c r="G62" s="36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  <c r="HR62" s="8"/>
      <c r="HS62" s="8"/>
      <c r="HT62" s="8"/>
      <c r="HU62" s="8"/>
      <c r="HV62" s="8"/>
      <c r="HW62" s="8"/>
      <c r="HX62" s="8"/>
      <c r="HY62" s="8"/>
      <c r="HZ62" s="8"/>
      <c r="IA62" s="8"/>
      <c r="IB62" s="8"/>
      <c r="IC62" s="8"/>
      <c r="ID62" s="8"/>
      <c r="IE62" s="8"/>
      <c r="IF62" s="8"/>
      <c r="IG62" s="8"/>
      <c r="IH62" s="8"/>
      <c r="II62" s="8"/>
      <c r="IJ62" s="8"/>
      <c r="IK62" s="8"/>
      <c r="IL62" s="8"/>
      <c r="IM62" s="8"/>
      <c r="IN62" s="8"/>
      <c r="IO62" s="8"/>
    </row>
    <row r="63" spans="1:249" ht="15">
      <c r="A63" s="35">
        <v>2</v>
      </c>
      <c r="B63" s="141" t="s">
        <v>116</v>
      </c>
      <c r="C63" s="35" t="s">
        <v>1</v>
      </c>
      <c r="D63" s="142">
        <f>SUM(E11)</f>
        <v>20</v>
      </c>
      <c r="E63" s="165">
        <v>0</v>
      </c>
      <c r="F63" s="115">
        <f t="shared" si="1"/>
        <v>0</v>
      </c>
      <c r="G63" s="36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A63" s="8"/>
      <c r="IB63" s="8"/>
      <c r="IC63" s="8"/>
      <c r="ID63" s="8"/>
      <c r="IE63" s="8"/>
      <c r="IF63" s="8"/>
      <c r="IG63" s="8"/>
      <c r="IH63" s="8"/>
      <c r="II63" s="8"/>
      <c r="IJ63" s="8"/>
      <c r="IK63" s="8"/>
      <c r="IL63" s="8"/>
      <c r="IM63" s="8"/>
      <c r="IN63" s="8"/>
      <c r="IO63" s="8"/>
    </row>
    <row r="64" spans="1:249" ht="15">
      <c r="A64" s="35"/>
      <c r="B64" s="143" t="s">
        <v>80</v>
      </c>
      <c r="C64" s="35"/>
      <c r="D64" s="112"/>
      <c r="E64" s="135"/>
      <c r="F64" s="115"/>
      <c r="G64" s="36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A64" s="8"/>
      <c r="IB64" s="8"/>
      <c r="IC64" s="8"/>
      <c r="ID64" s="8"/>
      <c r="IE64" s="8"/>
      <c r="IF64" s="8"/>
      <c r="IG64" s="8"/>
      <c r="IH64" s="8"/>
      <c r="II64" s="8"/>
      <c r="IJ64" s="8"/>
      <c r="IK64" s="8"/>
      <c r="IL64" s="8"/>
      <c r="IM64" s="8"/>
      <c r="IN64" s="8"/>
      <c r="IO64" s="8"/>
    </row>
    <row r="65" spans="1:7" ht="15">
      <c r="A65" s="32">
        <v>1</v>
      </c>
      <c r="B65" s="38" t="s">
        <v>81</v>
      </c>
      <c r="C65" s="35" t="s">
        <v>59</v>
      </c>
      <c r="D65" s="112">
        <v>6.8</v>
      </c>
      <c r="E65" s="165">
        <v>0</v>
      </c>
      <c r="F65" s="115">
        <f t="shared" si="1"/>
        <v>0</v>
      </c>
      <c r="G65" s="118"/>
    </row>
    <row r="66" spans="1:7" ht="15">
      <c r="A66" s="119">
        <v>2</v>
      </c>
      <c r="B66" s="111" t="s">
        <v>82</v>
      </c>
      <c r="C66" s="32" t="s">
        <v>59</v>
      </c>
      <c r="D66" s="117">
        <v>2.8</v>
      </c>
      <c r="E66" s="159">
        <v>0</v>
      </c>
      <c r="F66" s="115">
        <f t="shared" si="1"/>
        <v>0</v>
      </c>
      <c r="G66" s="36"/>
    </row>
    <row r="67" spans="1:8" s="144" customFormat="1" ht="12.75">
      <c r="A67" s="32">
        <v>3</v>
      </c>
      <c r="B67" s="38" t="s">
        <v>125</v>
      </c>
      <c r="C67" s="35" t="s">
        <v>43</v>
      </c>
      <c r="D67" s="112">
        <v>9</v>
      </c>
      <c r="E67" s="165">
        <v>0</v>
      </c>
      <c r="F67" s="113">
        <f>PRODUCT(D67,E67)</f>
        <v>0</v>
      </c>
      <c r="H67" s="145"/>
    </row>
    <row r="68" spans="1:6" s="118" customFormat="1" ht="12.75">
      <c r="A68" s="119">
        <v>4</v>
      </c>
      <c r="B68" s="146" t="s">
        <v>122</v>
      </c>
      <c r="C68" s="131" t="s">
        <v>1</v>
      </c>
      <c r="D68" s="113">
        <f>SUM(D49)</f>
        <v>12</v>
      </c>
      <c r="E68" s="163">
        <v>0</v>
      </c>
      <c r="F68" s="113">
        <f>PRODUCT(D68,E68)</f>
        <v>0</v>
      </c>
    </row>
    <row r="69" spans="1:6" s="118" customFormat="1" ht="12.75">
      <c r="A69" s="32">
        <v>5</v>
      </c>
      <c r="B69" s="146" t="s">
        <v>126</v>
      </c>
      <c r="C69" s="131" t="s">
        <v>1</v>
      </c>
      <c r="D69" s="113">
        <f>SUM(D50)</f>
        <v>14</v>
      </c>
      <c r="E69" s="163">
        <v>0</v>
      </c>
      <c r="F69" s="113">
        <f>PRODUCT(D69,E69)</f>
        <v>0</v>
      </c>
    </row>
    <row r="70" spans="1:7" ht="15">
      <c r="A70" s="119">
        <v>6</v>
      </c>
      <c r="B70" s="147" t="s">
        <v>84</v>
      </c>
      <c r="C70" s="131" t="s">
        <v>43</v>
      </c>
      <c r="D70" s="113">
        <v>4</v>
      </c>
      <c r="E70" s="163">
        <v>0</v>
      </c>
      <c r="F70" s="115">
        <f t="shared" si="1"/>
        <v>0</v>
      </c>
      <c r="G70" s="118"/>
    </row>
    <row r="71" spans="1:6" s="118" customFormat="1" ht="12.75">
      <c r="A71" s="32">
        <v>7</v>
      </c>
      <c r="B71" s="38" t="s">
        <v>127</v>
      </c>
      <c r="C71" s="35" t="s">
        <v>1</v>
      </c>
      <c r="D71" s="135">
        <v>42</v>
      </c>
      <c r="E71" s="165">
        <v>0</v>
      </c>
      <c r="F71" s="113">
        <f>PRODUCT(D71,E71)</f>
        <v>0</v>
      </c>
    </row>
    <row r="72" spans="1:6" s="118" customFormat="1" ht="12.75">
      <c r="A72" s="119">
        <v>8</v>
      </c>
      <c r="B72" s="38" t="s">
        <v>128</v>
      </c>
      <c r="C72" s="35" t="s">
        <v>1</v>
      </c>
      <c r="D72" s="135">
        <v>126</v>
      </c>
      <c r="E72" s="165">
        <v>0</v>
      </c>
      <c r="F72" s="113">
        <f>PRODUCT(D72,E72)</f>
        <v>0</v>
      </c>
    </row>
    <row r="73" spans="1:7" ht="15">
      <c r="A73" s="32">
        <v>9</v>
      </c>
      <c r="B73" s="38" t="s">
        <v>85</v>
      </c>
      <c r="C73" s="35" t="s">
        <v>1</v>
      </c>
      <c r="D73" s="112">
        <f>SUM(D62)</f>
        <v>14</v>
      </c>
      <c r="E73" s="165">
        <v>0</v>
      </c>
      <c r="F73" s="115">
        <f t="shared" si="1"/>
        <v>0</v>
      </c>
      <c r="G73" s="118"/>
    </row>
    <row r="74" spans="1:7" ht="15">
      <c r="A74" s="256" t="s">
        <v>86</v>
      </c>
      <c r="B74" s="256"/>
      <c r="C74" s="35"/>
      <c r="D74" s="135"/>
      <c r="E74" s="135"/>
      <c r="F74" s="148">
        <f>SUM(F42:F73)</f>
        <v>0</v>
      </c>
      <c r="G74" s="118"/>
    </row>
    <row r="76" spans="1:6" s="152" customFormat="1" ht="12.75">
      <c r="A76" s="149"/>
      <c r="B76" s="150" t="s">
        <v>87</v>
      </c>
      <c r="C76" s="149"/>
      <c r="D76" s="149"/>
      <c r="E76" s="151"/>
      <c r="F76" s="151"/>
    </row>
    <row r="77" spans="1:6" s="152" customFormat="1" ht="12.75">
      <c r="A77" s="149"/>
      <c r="B77" s="150" t="s">
        <v>88</v>
      </c>
      <c r="C77" s="149"/>
      <c r="D77" s="149"/>
      <c r="E77" s="151"/>
      <c r="F77" s="151"/>
    </row>
    <row r="78" spans="1:6" s="152" customFormat="1" ht="30" customHeight="1">
      <c r="A78" s="149"/>
      <c r="B78" s="245" t="s">
        <v>154</v>
      </c>
      <c r="C78" s="246"/>
      <c r="D78" s="246"/>
      <c r="E78" s="246"/>
      <c r="F78" s="247"/>
    </row>
    <row r="79" spans="1:6" s="62" customFormat="1" ht="12.75">
      <c r="A79" s="72">
        <v>1</v>
      </c>
      <c r="B79" s="153" t="s">
        <v>89</v>
      </c>
      <c r="C79" s="72" t="s">
        <v>1</v>
      </c>
      <c r="D79" s="154">
        <f>SUM(D62)</f>
        <v>14</v>
      </c>
      <c r="E79" s="167">
        <v>0</v>
      </c>
      <c r="F79" s="155">
        <f>E79*D79</f>
        <v>0</v>
      </c>
    </row>
    <row r="80" spans="1:6" s="62" customFormat="1" ht="15" customHeight="1">
      <c r="A80" s="72">
        <v>2</v>
      </c>
      <c r="B80" s="71" t="s">
        <v>90</v>
      </c>
      <c r="C80" s="72" t="s">
        <v>2</v>
      </c>
      <c r="D80" s="154">
        <v>6</v>
      </c>
      <c r="E80" s="168">
        <v>0</v>
      </c>
      <c r="F80" s="155">
        <f>E80*D80</f>
        <v>0</v>
      </c>
    </row>
    <row r="81" spans="1:6" s="152" customFormat="1" ht="12.75">
      <c r="A81" s="149"/>
      <c r="B81" s="150" t="s">
        <v>91</v>
      </c>
      <c r="C81" s="149"/>
      <c r="D81" s="149"/>
      <c r="E81" s="151"/>
      <c r="F81" s="151"/>
    </row>
    <row r="82" spans="1:6" s="152" customFormat="1" ht="33" customHeight="1">
      <c r="A82" s="149"/>
      <c r="B82" s="245" t="s">
        <v>155</v>
      </c>
      <c r="C82" s="246"/>
      <c r="D82" s="246"/>
      <c r="E82" s="246"/>
      <c r="F82" s="247"/>
    </row>
    <row r="83" spans="1:6" s="62" customFormat="1" ht="12.75">
      <c r="A83" s="72">
        <v>1</v>
      </c>
      <c r="B83" s="153" t="s">
        <v>89</v>
      </c>
      <c r="C83" s="72" t="s">
        <v>1</v>
      </c>
      <c r="D83" s="154">
        <v>14</v>
      </c>
      <c r="E83" s="167">
        <v>0</v>
      </c>
      <c r="F83" s="155">
        <f>E83*D83</f>
        <v>0</v>
      </c>
    </row>
    <row r="84" spans="1:6" s="62" customFormat="1" ht="15" customHeight="1">
      <c r="A84" s="72">
        <v>2</v>
      </c>
      <c r="B84" s="71" t="s">
        <v>90</v>
      </c>
      <c r="C84" s="72" t="s">
        <v>2</v>
      </c>
      <c r="D84" s="154">
        <v>6</v>
      </c>
      <c r="E84" s="168">
        <v>0</v>
      </c>
      <c r="F84" s="155">
        <f>E84*D84</f>
        <v>0</v>
      </c>
    </row>
    <row r="85" spans="1:6" s="152" customFormat="1" ht="12.75">
      <c r="A85" s="149"/>
      <c r="B85" s="150" t="s">
        <v>151</v>
      </c>
      <c r="C85" s="149"/>
      <c r="D85" s="149"/>
      <c r="E85" s="151"/>
      <c r="F85" s="151"/>
    </row>
    <row r="86" spans="1:6" s="152" customFormat="1" ht="30" customHeight="1">
      <c r="A86" s="149"/>
      <c r="B86" s="245" t="s">
        <v>156</v>
      </c>
      <c r="C86" s="246"/>
      <c r="D86" s="246"/>
      <c r="E86" s="246"/>
      <c r="F86" s="247"/>
    </row>
    <row r="87" spans="1:6" s="62" customFormat="1" ht="12.75">
      <c r="A87" s="72">
        <v>1</v>
      </c>
      <c r="B87" s="153" t="s">
        <v>89</v>
      </c>
      <c r="C87" s="72" t="s">
        <v>1</v>
      </c>
      <c r="D87" s="154">
        <f>SUM(D83)</f>
        <v>14</v>
      </c>
      <c r="E87" s="167">
        <v>0</v>
      </c>
      <c r="F87" s="155">
        <f>E87*D87</f>
        <v>0</v>
      </c>
    </row>
    <row r="88" spans="1:6" s="62" customFormat="1" ht="15" customHeight="1">
      <c r="A88" s="72">
        <v>2</v>
      </c>
      <c r="B88" s="71" t="s">
        <v>90</v>
      </c>
      <c r="C88" s="72" t="s">
        <v>2</v>
      </c>
      <c r="D88" s="154">
        <v>6</v>
      </c>
      <c r="E88" s="168">
        <v>0</v>
      </c>
      <c r="F88" s="155">
        <f>E88*D88</f>
        <v>0</v>
      </c>
    </row>
    <row r="89" spans="1:6" s="152" customFormat="1" ht="12.75">
      <c r="A89" s="149"/>
      <c r="B89" s="150" t="s">
        <v>152</v>
      </c>
      <c r="C89" s="149"/>
      <c r="D89" s="149"/>
      <c r="E89" s="151"/>
      <c r="F89" s="151"/>
    </row>
    <row r="90" spans="1:6" s="152" customFormat="1" ht="30" customHeight="1">
      <c r="A90" s="149"/>
      <c r="B90" s="245" t="s">
        <v>157</v>
      </c>
      <c r="C90" s="246"/>
      <c r="D90" s="246"/>
      <c r="E90" s="246"/>
      <c r="F90" s="247"/>
    </row>
    <row r="91" spans="1:6" s="62" customFormat="1" ht="12.75">
      <c r="A91" s="72">
        <v>1</v>
      </c>
      <c r="B91" s="153" t="s">
        <v>89</v>
      </c>
      <c r="C91" s="72" t="s">
        <v>1</v>
      </c>
      <c r="D91" s="154">
        <f>SUM(D87)</f>
        <v>14</v>
      </c>
      <c r="E91" s="167">
        <v>0</v>
      </c>
      <c r="F91" s="155">
        <f>E91*D91</f>
        <v>0</v>
      </c>
    </row>
    <row r="92" spans="1:6" s="62" customFormat="1" ht="15" customHeight="1">
      <c r="A92" s="72">
        <v>2</v>
      </c>
      <c r="B92" s="71" t="s">
        <v>90</v>
      </c>
      <c r="C92" s="72" t="s">
        <v>2</v>
      </c>
      <c r="D92" s="154">
        <v>6</v>
      </c>
      <c r="E92" s="168">
        <v>0</v>
      </c>
      <c r="F92" s="155">
        <f>E92*D92</f>
        <v>0</v>
      </c>
    </row>
    <row r="93" spans="1:6" s="152" customFormat="1" ht="12.75">
      <c r="A93" s="149"/>
      <c r="B93" s="150" t="s">
        <v>153</v>
      </c>
      <c r="C93" s="149"/>
      <c r="D93" s="149"/>
      <c r="E93" s="151"/>
      <c r="F93" s="151"/>
    </row>
    <row r="94" spans="1:6" s="152" customFormat="1" ht="18.75" customHeight="1">
      <c r="A94" s="149"/>
      <c r="B94" s="245" t="s">
        <v>158</v>
      </c>
      <c r="C94" s="246"/>
      <c r="D94" s="246"/>
      <c r="E94" s="246"/>
      <c r="F94" s="247"/>
    </row>
    <row r="95" spans="1:6" s="62" customFormat="1" ht="12.75">
      <c r="A95" s="72">
        <v>1</v>
      </c>
      <c r="B95" s="153" t="s">
        <v>89</v>
      </c>
      <c r="C95" s="72" t="s">
        <v>1</v>
      </c>
      <c r="D95" s="154">
        <f>SUM(D87)</f>
        <v>14</v>
      </c>
      <c r="E95" s="167">
        <v>0</v>
      </c>
      <c r="F95" s="155">
        <f>E95*D95</f>
        <v>0</v>
      </c>
    </row>
    <row r="96" spans="1:6" s="62" customFormat="1" ht="15" customHeight="1">
      <c r="A96" s="72">
        <v>2</v>
      </c>
      <c r="B96" s="71" t="s">
        <v>90</v>
      </c>
      <c r="C96" s="72" t="s">
        <v>2</v>
      </c>
      <c r="D96" s="154">
        <v>6</v>
      </c>
      <c r="E96" s="168">
        <v>0</v>
      </c>
      <c r="F96" s="155">
        <f>E96*D96</f>
        <v>0</v>
      </c>
    </row>
    <row r="97" spans="1:6" s="158" customFormat="1" ht="21.75" customHeight="1">
      <c r="A97" s="248" t="s">
        <v>92</v>
      </c>
      <c r="B97" s="248"/>
      <c r="C97" s="156"/>
      <c r="D97" s="157"/>
      <c r="E97" s="249">
        <f>SUM(F79:F80,F83:F84,F87:F88,F91:F92,F95:F96)</f>
        <v>0</v>
      </c>
      <c r="F97" s="250"/>
    </row>
  </sheetData>
  <sheetProtection password="C65C" sheet="1" selectLockedCells="1"/>
  <mergeCells count="18">
    <mergeCell ref="A74:B74"/>
    <mergeCell ref="B86:F86"/>
    <mergeCell ref="A4:B4"/>
    <mergeCell ref="E9:F9"/>
    <mergeCell ref="E10:F10"/>
    <mergeCell ref="B78:F78"/>
    <mergeCell ref="B82:F82"/>
    <mergeCell ref="E11:F11"/>
    <mergeCell ref="B90:F90"/>
    <mergeCell ref="B94:F94"/>
    <mergeCell ref="A97:B97"/>
    <mergeCell ref="E97:F97"/>
    <mergeCell ref="A1:E1"/>
    <mergeCell ref="A2:E2"/>
    <mergeCell ref="E12:F12"/>
    <mergeCell ref="E13:F13"/>
    <mergeCell ref="A16:F16"/>
    <mergeCell ref="A38:B38"/>
  </mergeCells>
  <printOptions/>
  <pageMargins left="0.7086614173228347" right="0.5118110236220472" top="0.7874015748031497" bottom="0.5905511811023623" header="0.31496062992125984" footer="0.31496062992125984"/>
  <pageSetup fitToHeight="2" fitToWidth="1" horizontalDpi="300" verticalDpi="3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7999799847602844"/>
    <pageSetUpPr fitToPage="1"/>
  </sheetPr>
  <dimension ref="A1:IJ19"/>
  <sheetViews>
    <sheetView workbookViewId="0" topLeftCell="A1">
      <selection activeCell="C38" sqref="C38"/>
    </sheetView>
  </sheetViews>
  <sheetFormatPr defaultColWidth="9.140625" defaultRowHeight="15"/>
  <cols>
    <col min="1" max="1" width="5.140625" style="172" customWidth="1"/>
    <col min="2" max="2" width="57.28125" style="172" customWidth="1"/>
    <col min="3" max="3" width="13.7109375" style="172" customWidth="1"/>
    <col min="4" max="4" width="14.57421875" style="172" customWidth="1"/>
    <col min="5" max="7" width="9.140625" style="172" customWidth="1"/>
    <col min="8" max="8" width="90.00390625" style="172" customWidth="1"/>
    <col min="9" max="9" width="9.140625" style="172" customWidth="1"/>
    <col min="10" max="16384" width="9.140625" style="172" customWidth="1"/>
  </cols>
  <sheetData>
    <row r="1" spans="1:5" s="1" customFormat="1" ht="16.5">
      <c r="A1" s="221" t="s">
        <v>31</v>
      </c>
      <c r="B1" s="221"/>
      <c r="C1" s="221"/>
      <c r="D1" s="221"/>
      <c r="E1" s="221"/>
    </row>
    <row r="2" spans="1:5" s="1" customFormat="1" ht="16.5">
      <c r="A2" s="221" t="s">
        <v>32</v>
      </c>
      <c r="B2" s="221"/>
      <c r="C2" s="221"/>
      <c r="D2" s="221"/>
      <c r="E2" s="221"/>
    </row>
    <row r="3" s="1" customFormat="1" ht="16.5">
      <c r="A3" s="2" t="s">
        <v>27</v>
      </c>
    </row>
    <row r="4" spans="1:244" s="66" customFormat="1" ht="16.5">
      <c r="A4" s="257"/>
      <c r="B4" s="257"/>
      <c r="C4" s="86"/>
      <c r="D4" s="8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</row>
    <row r="5" spans="1:244" s="66" customFormat="1" ht="16.5">
      <c r="A5" s="2"/>
      <c r="B5" s="26"/>
      <c r="C5" s="2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</row>
    <row r="6" spans="1:6" s="47" customFormat="1" ht="11.25" customHeight="1">
      <c r="A6" s="43" t="s">
        <v>33</v>
      </c>
      <c r="B6" s="26"/>
      <c r="C6" s="26"/>
      <c r="D6" s="5"/>
      <c r="E6" s="169"/>
      <c r="F6" s="169"/>
    </row>
    <row r="7" spans="1:6" s="171" customFormat="1" ht="16.5" customHeight="1">
      <c r="A7" s="169"/>
      <c r="B7" s="169"/>
      <c r="C7" s="169"/>
      <c r="D7" s="169"/>
      <c r="E7" s="170"/>
      <c r="F7" s="170"/>
    </row>
    <row r="8" spans="1:4" ht="16.5">
      <c r="A8" s="170" t="s">
        <v>93</v>
      </c>
      <c r="B8" s="170"/>
      <c r="C8" s="170"/>
      <c r="D8" s="170"/>
    </row>
    <row r="9" spans="1:4" ht="25.5">
      <c r="A9" s="133"/>
      <c r="B9" s="173" t="s">
        <v>94</v>
      </c>
      <c r="C9" s="70" t="s">
        <v>95</v>
      </c>
      <c r="D9" s="70" t="s">
        <v>96</v>
      </c>
    </row>
    <row r="10" spans="1:4" ht="16.5">
      <c r="A10" s="174" t="s">
        <v>111</v>
      </c>
      <c r="B10" s="175" t="s">
        <v>114</v>
      </c>
      <c r="C10" s="176" t="s">
        <v>149</v>
      </c>
      <c r="D10" s="177">
        <v>2</v>
      </c>
    </row>
    <row r="11" spans="1:4" ht="16.5">
      <c r="A11" s="174" t="s">
        <v>112</v>
      </c>
      <c r="B11" s="178" t="s">
        <v>109</v>
      </c>
      <c r="C11" s="176" t="s">
        <v>150</v>
      </c>
      <c r="D11" s="177">
        <v>12</v>
      </c>
    </row>
    <row r="12" spans="1:4" ht="16.5">
      <c r="A12" s="179"/>
      <c r="B12" s="180" t="s">
        <v>97</v>
      </c>
      <c r="C12" s="181" t="s">
        <v>1</v>
      </c>
      <c r="D12" s="182">
        <f>SUM(D10:D11)</f>
        <v>14</v>
      </c>
    </row>
    <row r="13" spans="1:4" ht="7.5" customHeight="1">
      <c r="A13" s="174"/>
      <c r="B13" s="178"/>
      <c r="C13" s="176"/>
      <c r="D13" s="177"/>
    </row>
    <row r="14" spans="1:4" ht="25.5">
      <c r="A14" s="133"/>
      <c r="B14" s="173" t="s">
        <v>116</v>
      </c>
      <c r="C14" s="70" t="s">
        <v>95</v>
      </c>
      <c r="D14" s="70" t="s">
        <v>96</v>
      </c>
    </row>
    <row r="15" spans="1:4" ht="16.5">
      <c r="A15" s="174" t="s">
        <v>115</v>
      </c>
      <c r="B15" s="178" t="s">
        <v>144</v>
      </c>
      <c r="C15" s="176" t="s">
        <v>117</v>
      </c>
      <c r="D15" s="177">
        <v>20</v>
      </c>
    </row>
    <row r="16" spans="1:4" ht="16.5">
      <c r="A16" s="179"/>
      <c r="B16" s="180" t="s">
        <v>97</v>
      </c>
      <c r="C16" s="181" t="s">
        <v>1</v>
      </c>
      <c r="D16" s="182">
        <f>SUM(D15)</f>
        <v>20</v>
      </c>
    </row>
    <row r="17" spans="1:4" ht="5.25" customHeight="1">
      <c r="A17" s="183"/>
      <c r="B17" s="184"/>
      <c r="C17" s="185"/>
      <c r="D17" s="186"/>
    </row>
    <row r="18" spans="1:4" ht="16.5" hidden="1">
      <c r="A18" s="183"/>
      <c r="B18" s="184"/>
      <c r="C18" s="185"/>
      <c r="D18" s="186"/>
    </row>
    <row r="19" ht="15" hidden="1">
      <c r="D19" s="187"/>
    </row>
    <row r="27" ht="7.5" customHeight="1"/>
    <row r="28" ht="17.25" customHeight="1"/>
    <row r="29" ht="17.25" customHeight="1"/>
    <row r="30" ht="17.25" customHeight="1"/>
    <row r="31" ht="17.25" customHeight="1"/>
    <row r="32" ht="17.25" customHeight="1"/>
    <row r="33" ht="8.25" customHeight="1"/>
    <row r="39" ht="9" customHeight="1"/>
    <row r="40" ht="20.25" customHeight="1"/>
    <row r="41" ht="17.25" customHeight="1"/>
    <row r="42" ht="17.25" customHeight="1"/>
    <row r="43" ht="15" customHeight="1"/>
    <row r="45" ht="9" customHeight="1"/>
  </sheetData>
  <sheetProtection password="C65C" sheet="1" selectLockedCells="1"/>
  <mergeCells count="3">
    <mergeCell ref="A4:B4"/>
    <mergeCell ref="A1:E1"/>
    <mergeCell ref="A2:E2"/>
  </mergeCells>
  <printOptions/>
  <pageMargins left="0.7086614173228347" right="0.7086614173228347" top="0.5905511811023623" bottom="0.5905511811023623" header="0.31496062992125984" footer="0.31496062992125984"/>
  <pageSetup fitToHeight="2" fitToWidth="1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7999799847602844"/>
    <pageSetUpPr fitToPage="1"/>
  </sheetPr>
  <dimension ref="A1:IO114"/>
  <sheetViews>
    <sheetView tabSelected="1" workbookViewId="0" topLeftCell="A19">
      <selection activeCell="E21" sqref="E21"/>
    </sheetView>
  </sheetViews>
  <sheetFormatPr defaultColWidth="9.140625" defaultRowHeight="15"/>
  <cols>
    <col min="1" max="1" width="4.00390625" style="1" customWidth="1"/>
    <col min="2" max="2" width="62.28125" style="1" customWidth="1"/>
    <col min="3" max="3" width="6.28125" style="1" customWidth="1"/>
    <col min="4" max="4" width="7.7109375" style="1" customWidth="1"/>
    <col min="5" max="5" width="8.8515625" style="1" customWidth="1"/>
    <col min="6" max="6" width="13.8515625" style="1" customWidth="1"/>
    <col min="7" max="7" width="5.7109375" style="1" customWidth="1"/>
    <col min="8" max="16384" width="9.140625" style="1" customWidth="1"/>
  </cols>
  <sheetData>
    <row r="1" spans="1:5" ht="16.5">
      <c r="A1" s="221" t="s">
        <v>31</v>
      </c>
      <c r="B1" s="221"/>
      <c r="C1" s="221"/>
      <c r="D1" s="221"/>
      <c r="E1" s="221"/>
    </row>
    <row r="2" spans="1:5" ht="16.5">
      <c r="A2" s="221" t="s">
        <v>32</v>
      </c>
      <c r="B2" s="221"/>
      <c r="C2" s="221"/>
      <c r="D2" s="221"/>
      <c r="E2" s="221"/>
    </row>
    <row r="3" ht="16.5">
      <c r="A3" s="2" t="s">
        <v>27</v>
      </c>
    </row>
    <row r="4" spans="1:244" s="66" customFormat="1" ht="16.5">
      <c r="A4" s="257"/>
      <c r="B4" s="257"/>
      <c r="C4" s="86"/>
      <c r="D4" s="8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</row>
    <row r="5" spans="1:6" ht="20.25" customHeight="1">
      <c r="A5" s="221" t="s">
        <v>98</v>
      </c>
      <c r="B5" s="221"/>
      <c r="C5" s="221"/>
      <c r="D5" s="221"/>
      <c r="E5" s="221"/>
      <c r="F5" s="221"/>
    </row>
    <row r="6" spans="1:4" ht="12.75" customHeight="1">
      <c r="A6" s="188"/>
      <c r="B6" s="189"/>
      <c r="C6" s="189"/>
      <c r="D6" s="189"/>
    </row>
    <row r="7" spans="1:4" ht="21.75" customHeight="1">
      <c r="A7" s="190" t="s">
        <v>34</v>
      </c>
      <c r="B7" s="189"/>
      <c r="C7" s="189"/>
      <c r="D7" s="189"/>
    </row>
    <row r="8" spans="1:4" ht="16.5" customHeight="1">
      <c r="A8" s="190"/>
      <c r="B8" s="189"/>
      <c r="C8" s="189"/>
      <c r="D8" s="189"/>
    </row>
    <row r="9" spans="1:6" s="195" customFormat="1" ht="16.5">
      <c r="A9" s="191" t="s">
        <v>99</v>
      </c>
      <c r="B9" s="192"/>
      <c r="C9" s="193"/>
      <c r="D9" s="194"/>
      <c r="E9" s="262"/>
      <c r="F9" s="263"/>
    </row>
    <row r="10" spans="1:6" s="195" customFormat="1" ht="16.5">
      <c r="A10" s="196"/>
      <c r="B10" s="265" t="s">
        <v>110</v>
      </c>
      <c r="C10" s="265"/>
      <c r="D10" s="197" t="s">
        <v>2</v>
      </c>
      <c r="E10" s="266">
        <v>149</v>
      </c>
      <c r="F10" s="267"/>
    </row>
    <row r="11" spans="1:6" s="195" customFormat="1" ht="16.5">
      <c r="A11" s="196"/>
      <c r="B11" s="265" t="s">
        <v>137</v>
      </c>
      <c r="C11" s="265"/>
      <c r="D11" s="197" t="s">
        <v>83</v>
      </c>
      <c r="E11" s="266">
        <v>88</v>
      </c>
      <c r="F11" s="267"/>
    </row>
    <row r="12" spans="1:6" ht="16.5">
      <c r="A12" s="198"/>
      <c r="B12" s="268" t="s">
        <v>145</v>
      </c>
      <c r="C12" s="268"/>
      <c r="D12" s="199" t="s">
        <v>2</v>
      </c>
      <c r="E12" s="260">
        <v>461</v>
      </c>
      <c r="F12" s="261"/>
    </row>
    <row r="13" ht="16.5">
      <c r="A13" s="200"/>
    </row>
    <row r="14" spans="1:7" ht="30" customHeight="1">
      <c r="A14" s="190" t="s">
        <v>38</v>
      </c>
      <c r="B14" s="201"/>
      <c r="C14" s="202"/>
      <c r="D14" s="202"/>
      <c r="E14" s="201"/>
      <c r="F14" s="201"/>
      <c r="G14" s="203"/>
    </row>
    <row r="15" spans="1:6" s="47" customFormat="1" ht="30" customHeight="1">
      <c r="A15" s="264" t="s">
        <v>100</v>
      </c>
      <c r="B15" s="264"/>
      <c r="C15" s="264"/>
      <c r="D15" s="264"/>
      <c r="E15" s="264"/>
      <c r="F15" s="264"/>
    </row>
    <row r="16" spans="1:7" ht="6.75" customHeight="1">
      <c r="A16" s="190"/>
      <c r="B16" s="201"/>
      <c r="C16" s="202"/>
      <c r="D16" s="202"/>
      <c r="E16" s="201"/>
      <c r="F16" s="201"/>
      <c r="G16" s="203"/>
    </row>
    <row r="17" spans="1:6" s="47" customFormat="1" ht="13.5">
      <c r="A17" s="204" t="s">
        <v>3</v>
      </c>
      <c r="B17" s="204" t="s">
        <v>4</v>
      </c>
      <c r="C17" s="204" t="s">
        <v>5</v>
      </c>
      <c r="D17" s="204" t="s">
        <v>6</v>
      </c>
      <c r="E17" s="205" t="s">
        <v>7</v>
      </c>
      <c r="F17" s="204" t="s">
        <v>8</v>
      </c>
    </row>
    <row r="18" spans="1:6" s="64" customFormat="1" ht="12.75">
      <c r="A18" s="206" t="s">
        <v>159</v>
      </c>
      <c r="B18" s="32"/>
      <c r="C18" s="32"/>
      <c r="D18" s="32"/>
      <c r="E18" s="128"/>
      <c r="F18" s="32"/>
    </row>
    <row r="19" spans="1:6" s="64" customFormat="1" ht="12.75">
      <c r="A19" s="72">
        <v>1</v>
      </c>
      <c r="B19" s="71" t="s">
        <v>101</v>
      </c>
      <c r="C19" s="72" t="s">
        <v>15</v>
      </c>
      <c r="D19" s="154">
        <v>1</v>
      </c>
      <c r="E19" s="85">
        <v>0</v>
      </c>
      <c r="F19" s="75">
        <f aca="true" t="shared" si="0" ref="F19:F27">PRODUCT(D19,E19)</f>
        <v>0</v>
      </c>
    </row>
    <row r="20" spans="1:6" s="64" customFormat="1" ht="12.75">
      <c r="A20" s="72">
        <v>2</v>
      </c>
      <c r="B20" s="71" t="s">
        <v>138</v>
      </c>
      <c r="C20" s="72" t="s">
        <v>2</v>
      </c>
      <c r="D20" s="154">
        <f>SUM(E11)</f>
        <v>88</v>
      </c>
      <c r="E20" s="85">
        <v>0</v>
      </c>
      <c r="F20" s="75">
        <f t="shared" si="0"/>
        <v>0</v>
      </c>
    </row>
    <row r="21" spans="1:6" s="64" customFormat="1" ht="14.25" customHeight="1">
      <c r="A21" s="72">
        <v>3</v>
      </c>
      <c r="B21" s="207" t="s">
        <v>140</v>
      </c>
      <c r="C21" s="72" t="s">
        <v>2</v>
      </c>
      <c r="D21" s="154">
        <f>SUM(E10)</f>
        <v>149</v>
      </c>
      <c r="E21" s="217">
        <v>0</v>
      </c>
      <c r="F21" s="75">
        <f t="shared" si="0"/>
        <v>0</v>
      </c>
    </row>
    <row r="22" spans="1:6" s="64" customFormat="1" ht="12.75">
      <c r="A22" s="72">
        <v>4</v>
      </c>
      <c r="B22" s="207" t="s">
        <v>102</v>
      </c>
      <c r="C22" s="72" t="s">
        <v>2</v>
      </c>
      <c r="D22" s="154">
        <f>SUM(D21)</f>
        <v>149</v>
      </c>
      <c r="E22" s="218">
        <v>0</v>
      </c>
      <c r="F22" s="75">
        <f t="shared" si="0"/>
        <v>0</v>
      </c>
    </row>
    <row r="23" spans="1:245" s="172" customFormat="1" ht="15">
      <c r="A23" s="72">
        <v>5</v>
      </c>
      <c r="B23" s="207" t="s">
        <v>141</v>
      </c>
      <c r="C23" s="133" t="s">
        <v>103</v>
      </c>
      <c r="D23" s="154">
        <f>SUM(E11)</f>
        <v>88</v>
      </c>
      <c r="E23" s="219">
        <v>0</v>
      </c>
      <c r="F23" s="75">
        <f t="shared" si="0"/>
        <v>0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</row>
    <row r="24" spans="1:245" s="172" customFormat="1" ht="15">
      <c r="A24" s="72">
        <v>6</v>
      </c>
      <c r="B24" s="208" t="s">
        <v>142</v>
      </c>
      <c r="C24" s="133" t="s">
        <v>2</v>
      </c>
      <c r="D24" s="154">
        <f>SUM(E10)</f>
        <v>149</v>
      </c>
      <c r="E24" s="219">
        <v>0</v>
      </c>
      <c r="F24" s="75">
        <f t="shared" si="0"/>
        <v>0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</row>
    <row r="25" spans="1:6" s="8" customFormat="1" ht="12.75" customHeight="1">
      <c r="A25" s="72">
        <v>7</v>
      </c>
      <c r="B25" s="207" t="s">
        <v>104</v>
      </c>
      <c r="C25" s="133" t="s">
        <v>2</v>
      </c>
      <c r="D25" s="154">
        <f>SUM(E10)</f>
        <v>149</v>
      </c>
      <c r="E25" s="220">
        <v>0</v>
      </c>
      <c r="F25" s="75">
        <f t="shared" si="0"/>
        <v>0</v>
      </c>
    </row>
    <row r="26" spans="1:6" s="64" customFormat="1" ht="12.75">
      <c r="A26" s="72">
        <v>8</v>
      </c>
      <c r="B26" s="129" t="s">
        <v>146</v>
      </c>
      <c r="C26" s="32" t="s">
        <v>2</v>
      </c>
      <c r="D26" s="117">
        <v>10</v>
      </c>
      <c r="E26" s="159">
        <v>0</v>
      </c>
      <c r="F26" s="75">
        <f t="shared" si="0"/>
        <v>0</v>
      </c>
    </row>
    <row r="27" spans="1:6" s="64" customFormat="1" ht="12.75">
      <c r="A27" s="72">
        <v>9</v>
      </c>
      <c r="B27" s="129" t="s">
        <v>147</v>
      </c>
      <c r="C27" s="32" t="s">
        <v>43</v>
      </c>
      <c r="D27" s="117">
        <v>9</v>
      </c>
      <c r="E27" s="159">
        <v>0</v>
      </c>
      <c r="F27" s="75">
        <f t="shared" si="0"/>
        <v>0</v>
      </c>
    </row>
    <row r="28" spans="1:6" s="64" customFormat="1" ht="12.75">
      <c r="A28" s="72"/>
      <c r="B28" s="207" t="s">
        <v>105</v>
      </c>
      <c r="C28" s="72"/>
      <c r="D28" s="154"/>
      <c r="E28" s="209"/>
      <c r="F28" s="75"/>
    </row>
    <row r="29" spans="1:8" s="8" customFormat="1" ht="12.75" customHeight="1">
      <c r="A29" s="72">
        <v>1</v>
      </c>
      <c r="B29" s="207" t="s">
        <v>106</v>
      </c>
      <c r="C29" s="72" t="s">
        <v>43</v>
      </c>
      <c r="D29" s="154">
        <v>9</v>
      </c>
      <c r="E29" s="220">
        <v>0</v>
      </c>
      <c r="F29" s="115">
        <f>PRODUCT(D29,E29)</f>
        <v>0</v>
      </c>
      <c r="H29" s="116"/>
    </row>
    <row r="30" spans="1:8" s="8" customFormat="1" ht="12.75">
      <c r="A30" s="72">
        <v>2</v>
      </c>
      <c r="B30" s="207" t="s">
        <v>139</v>
      </c>
      <c r="C30" s="133" t="s">
        <v>43</v>
      </c>
      <c r="D30" s="154">
        <v>7</v>
      </c>
      <c r="E30" s="220">
        <v>0</v>
      </c>
      <c r="F30" s="115">
        <f>PRODUCT(D30,E30)</f>
        <v>0</v>
      </c>
      <c r="H30" s="116"/>
    </row>
    <row r="31" spans="1:6" s="64" customFormat="1" ht="12.75">
      <c r="A31" s="72">
        <v>3</v>
      </c>
      <c r="B31" s="71" t="s">
        <v>107</v>
      </c>
      <c r="C31" s="72" t="s">
        <v>103</v>
      </c>
      <c r="D31" s="75">
        <v>90</v>
      </c>
      <c r="E31" s="85">
        <v>0</v>
      </c>
      <c r="F31" s="75">
        <f>PRODUCT(D31,E31)</f>
        <v>0</v>
      </c>
    </row>
    <row r="32" spans="1:6" s="64" customFormat="1" ht="12.75">
      <c r="A32" s="72">
        <v>4</v>
      </c>
      <c r="B32" s="207" t="s">
        <v>108</v>
      </c>
      <c r="C32" s="72" t="s">
        <v>53</v>
      </c>
      <c r="D32" s="154">
        <v>42</v>
      </c>
      <c r="E32" s="218">
        <v>0</v>
      </c>
      <c r="F32" s="75">
        <f>PRODUCT(D32,E32)</f>
        <v>0</v>
      </c>
    </row>
    <row r="33" spans="1:6" s="214" customFormat="1" ht="12.75">
      <c r="A33" s="149"/>
      <c r="B33" s="210" t="s">
        <v>160</v>
      </c>
      <c r="C33" s="149"/>
      <c r="D33" s="211"/>
      <c r="E33" s="212"/>
      <c r="F33" s="213">
        <f>SUM(F19:F32)</f>
        <v>0</v>
      </c>
    </row>
    <row r="34" ht="24" customHeight="1"/>
    <row r="35" spans="1:6" s="64" customFormat="1" ht="12.75">
      <c r="A35" s="206" t="s">
        <v>162</v>
      </c>
      <c r="B35" s="32"/>
      <c r="C35" s="32"/>
      <c r="D35" s="32"/>
      <c r="E35" s="128"/>
      <c r="F35" s="32"/>
    </row>
    <row r="36" spans="1:6" s="64" customFormat="1" ht="12.75">
      <c r="A36" s="72">
        <v>1</v>
      </c>
      <c r="B36" s="71" t="s">
        <v>166</v>
      </c>
      <c r="C36" s="72" t="s">
        <v>2</v>
      </c>
      <c r="D36" s="154">
        <v>138</v>
      </c>
      <c r="E36" s="85">
        <v>0</v>
      </c>
      <c r="F36" s="75">
        <f aca="true" t="shared" si="1" ref="F36:F43">PRODUCT(D36,E36)</f>
        <v>0</v>
      </c>
    </row>
    <row r="37" spans="1:6" s="64" customFormat="1" ht="12.75">
      <c r="A37" s="72">
        <v>2</v>
      </c>
      <c r="B37" s="71" t="s">
        <v>163</v>
      </c>
      <c r="C37" s="72" t="s">
        <v>103</v>
      </c>
      <c r="D37" s="154">
        <f>SUM(E28)</f>
        <v>0</v>
      </c>
      <c r="E37" s="85">
        <v>0</v>
      </c>
      <c r="F37" s="75">
        <f t="shared" si="1"/>
        <v>0</v>
      </c>
    </row>
    <row r="38" spans="1:6" s="64" customFormat="1" ht="14.25" customHeight="1">
      <c r="A38" s="72">
        <v>3</v>
      </c>
      <c r="B38" s="207" t="s">
        <v>164</v>
      </c>
      <c r="C38" s="72" t="s">
        <v>2</v>
      </c>
      <c r="D38" s="154">
        <f>SUM(E12)</f>
        <v>461</v>
      </c>
      <c r="E38" s="217">
        <v>0</v>
      </c>
      <c r="F38" s="75">
        <f t="shared" si="1"/>
        <v>0</v>
      </c>
    </row>
    <row r="39" spans="1:6" s="64" customFormat="1" ht="12.75">
      <c r="A39" s="72">
        <v>4</v>
      </c>
      <c r="B39" s="207" t="s">
        <v>102</v>
      </c>
      <c r="C39" s="72" t="s">
        <v>2</v>
      </c>
      <c r="D39" s="154">
        <f>SUM(D38)</f>
        <v>461</v>
      </c>
      <c r="E39" s="218">
        <v>0</v>
      </c>
      <c r="F39" s="75">
        <f t="shared" si="1"/>
        <v>0</v>
      </c>
    </row>
    <row r="40" spans="1:245" s="172" customFormat="1" ht="15">
      <c r="A40" s="72">
        <v>5</v>
      </c>
      <c r="B40" s="207" t="s">
        <v>167</v>
      </c>
      <c r="C40" s="133" t="s">
        <v>103</v>
      </c>
      <c r="D40" s="154">
        <f>SUM(E28)</f>
        <v>0</v>
      </c>
      <c r="E40" s="219">
        <v>0</v>
      </c>
      <c r="F40" s="75">
        <f t="shared" si="1"/>
        <v>0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</row>
    <row r="41" spans="1:245" s="172" customFormat="1" ht="15">
      <c r="A41" s="72">
        <v>6</v>
      </c>
      <c r="B41" s="208" t="s">
        <v>165</v>
      </c>
      <c r="C41" s="133" t="s">
        <v>2</v>
      </c>
      <c r="D41" s="154">
        <v>46</v>
      </c>
      <c r="E41" s="219">
        <v>0</v>
      </c>
      <c r="F41" s="75">
        <f t="shared" si="1"/>
        <v>0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</row>
    <row r="42" spans="1:6" s="8" customFormat="1" ht="12.75" customHeight="1">
      <c r="A42" s="72">
        <v>7</v>
      </c>
      <c r="B42" s="207" t="s">
        <v>104</v>
      </c>
      <c r="C42" s="133" t="s">
        <v>2</v>
      </c>
      <c r="D42" s="154">
        <f>SUM(D39)</f>
        <v>461</v>
      </c>
      <c r="E42" s="220">
        <v>0</v>
      </c>
      <c r="F42" s="75">
        <f t="shared" si="1"/>
        <v>0</v>
      </c>
    </row>
    <row r="43" spans="1:6" s="64" customFormat="1" ht="12.75">
      <c r="A43" s="72">
        <v>8</v>
      </c>
      <c r="B43" s="129" t="s">
        <v>147</v>
      </c>
      <c r="C43" s="32" t="s">
        <v>43</v>
      </c>
      <c r="D43" s="117">
        <v>23</v>
      </c>
      <c r="E43" s="159">
        <v>0</v>
      </c>
      <c r="F43" s="75">
        <f t="shared" si="1"/>
        <v>0</v>
      </c>
    </row>
    <row r="44" spans="1:6" s="64" customFormat="1" ht="12.75">
      <c r="A44" s="72"/>
      <c r="B44" s="207" t="s">
        <v>105</v>
      </c>
      <c r="C44" s="72"/>
      <c r="D44" s="154"/>
      <c r="E44" s="209"/>
      <c r="F44" s="75"/>
    </row>
    <row r="45" spans="1:8" s="8" customFormat="1" ht="12.75" customHeight="1">
      <c r="A45" s="72">
        <v>1</v>
      </c>
      <c r="B45" s="207" t="s">
        <v>106</v>
      </c>
      <c r="C45" s="72" t="s">
        <v>43</v>
      </c>
      <c r="D45" s="154">
        <v>3</v>
      </c>
      <c r="E45" s="220">
        <v>0</v>
      </c>
      <c r="F45" s="115">
        <f>PRODUCT(D45,E45)</f>
        <v>0</v>
      </c>
      <c r="H45" s="116"/>
    </row>
    <row r="46" spans="1:8" s="8" customFormat="1" ht="12.75">
      <c r="A46" s="72">
        <v>2</v>
      </c>
      <c r="B46" s="207" t="s">
        <v>139</v>
      </c>
      <c r="C46" s="133" t="s">
        <v>43</v>
      </c>
      <c r="D46" s="154">
        <v>25</v>
      </c>
      <c r="E46" s="220">
        <v>0</v>
      </c>
      <c r="F46" s="115">
        <f>PRODUCT(D46,E46)</f>
        <v>0</v>
      </c>
      <c r="H46" s="116"/>
    </row>
    <row r="47" spans="1:6" s="64" customFormat="1" ht="12.75">
      <c r="A47" s="72">
        <v>3</v>
      </c>
      <c r="B47" s="71" t="s">
        <v>168</v>
      </c>
      <c r="C47" s="72" t="s">
        <v>56</v>
      </c>
      <c r="D47" s="75">
        <v>0.1</v>
      </c>
      <c r="E47" s="85">
        <v>0</v>
      </c>
      <c r="F47" s="75">
        <f>PRODUCT(D47,E47)</f>
        <v>0</v>
      </c>
    </row>
    <row r="48" spans="1:6" s="64" customFormat="1" ht="12.75">
      <c r="A48" s="72">
        <v>4</v>
      </c>
      <c r="B48" s="207" t="s">
        <v>108</v>
      </c>
      <c r="C48" s="72" t="s">
        <v>53</v>
      </c>
      <c r="D48" s="154">
        <v>59</v>
      </c>
      <c r="E48" s="218">
        <v>0</v>
      </c>
      <c r="F48" s="75">
        <f>PRODUCT(D48,E48)</f>
        <v>0</v>
      </c>
    </row>
    <row r="49" spans="1:6" s="214" customFormat="1" ht="12.75">
      <c r="A49" s="149"/>
      <c r="B49" s="210" t="s">
        <v>161</v>
      </c>
      <c r="C49" s="149"/>
      <c r="D49" s="211"/>
      <c r="E49" s="212"/>
      <c r="F49" s="213">
        <f>SUM(F36:F48)</f>
        <v>0</v>
      </c>
    </row>
    <row r="50" spans="1:249" s="42" customFormat="1" ht="1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172"/>
      <c r="IF50" s="172"/>
      <c r="IG50" s="172"/>
      <c r="IH50" s="172"/>
      <c r="II50" s="172"/>
      <c r="IJ50" s="172"/>
      <c r="IK50" s="172"/>
      <c r="IL50" s="172"/>
      <c r="IM50" s="172"/>
      <c r="IN50" s="172"/>
      <c r="IO50" s="172"/>
    </row>
    <row r="51" spans="1:249" s="42" customFormat="1" ht="1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172"/>
      <c r="IF51" s="172"/>
      <c r="IG51" s="172"/>
      <c r="IH51" s="172"/>
      <c r="II51" s="172"/>
      <c r="IJ51" s="172"/>
      <c r="IK51" s="172"/>
      <c r="IL51" s="172"/>
      <c r="IM51" s="172"/>
      <c r="IN51" s="172"/>
      <c r="IO51" s="172"/>
    </row>
    <row r="52" spans="1:249" s="42" customFormat="1" ht="1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172"/>
      <c r="IF52" s="172"/>
      <c r="IG52" s="172"/>
      <c r="IH52" s="172"/>
      <c r="II52" s="172"/>
      <c r="IJ52" s="172"/>
      <c r="IK52" s="172"/>
      <c r="IL52" s="172"/>
      <c r="IM52" s="172"/>
      <c r="IN52" s="172"/>
      <c r="IO52" s="172"/>
    </row>
    <row r="53" spans="1:249" s="42" customFormat="1" ht="15">
      <c r="A53" s="172"/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2"/>
      <c r="AE53" s="172"/>
      <c r="AF53" s="172"/>
      <c r="AG53" s="172"/>
      <c r="AH53" s="172"/>
      <c r="AI53" s="172"/>
      <c r="AJ53" s="172"/>
      <c r="AK53" s="172"/>
      <c r="AL53" s="172"/>
      <c r="AM53" s="172"/>
      <c r="AN53" s="172"/>
      <c r="AO53" s="172"/>
      <c r="AP53" s="172"/>
      <c r="AQ53" s="172"/>
      <c r="AR53" s="172"/>
      <c r="AS53" s="172"/>
      <c r="AT53" s="172"/>
      <c r="AU53" s="172"/>
      <c r="AV53" s="172"/>
      <c r="AW53" s="172"/>
      <c r="AX53" s="172"/>
      <c r="AY53" s="172"/>
      <c r="AZ53" s="172"/>
      <c r="BA53" s="172"/>
      <c r="BB53" s="172"/>
      <c r="BC53" s="172"/>
      <c r="BD53" s="172"/>
      <c r="BE53" s="172"/>
      <c r="BF53" s="172"/>
      <c r="BG53" s="172"/>
      <c r="BH53" s="172"/>
      <c r="BI53" s="172"/>
      <c r="BJ53" s="172"/>
      <c r="BK53" s="172"/>
      <c r="BL53" s="172"/>
      <c r="BM53" s="172"/>
      <c r="BN53" s="172"/>
      <c r="BO53" s="172"/>
      <c r="BP53" s="172"/>
      <c r="BQ53" s="172"/>
      <c r="BR53" s="172"/>
      <c r="BS53" s="172"/>
      <c r="BT53" s="172"/>
      <c r="BU53" s="172"/>
      <c r="BV53" s="172"/>
      <c r="BW53" s="172"/>
      <c r="BX53" s="172"/>
      <c r="BY53" s="172"/>
      <c r="BZ53" s="172"/>
      <c r="CA53" s="172"/>
      <c r="CB53" s="172"/>
      <c r="CC53" s="172"/>
      <c r="CD53" s="172"/>
      <c r="CE53" s="172"/>
      <c r="CF53" s="172"/>
      <c r="CG53" s="172"/>
      <c r="CH53" s="172"/>
      <c r="CI53" s="172"/>
      <c r="CJ53" s="172"/>
      <c r="CK53" s="172"/>
      <c r="CL53" s="172"/>
      <c r="CM53" s="172"/>
      <c r="CN53" s="172"/>
      <c r="CO53" s="172"/>
      <c r="CP53" s="172"/>
      <c r="CQ53" s="172"/>
      <c r="CR53" s="172"/>
      <c r="CS53" s="172"/>
      <c r="CT53" s="172"/>
      <c r="CU53" s="172"/>
      <c r="CV53" s="172"/>
      <c r="CW53" s="172"/>
      <c r="CX53" s="172"/>
      <c r="CY53" s="172"/>
      <c r="CZ53" s="172"/>
      <c r="DA53" s="172"/>
      <c r="DB53" s="172"/>
      <c r="DC53" s="172"/>
      <c r="DD53" s="172"/>
      <c r="DE53" s="172"/>
      <c r="DF53" s="172"/>
      <c r="DG53" s="172"/>
      <c r="DH53" s="172"/>
      <c r="DI53" s="172"/>
      <c r="DJ53" s="172"/>
      <c r="DK53" s="172"/>
      <c r="DL53" s="172"/>
      <c r="DM53" s="172"/>
      <c r="DN53" s="172"/>
      <c r="DO53" s="172"/>
      <c r="DP53" s="172"/>
      <c r="DQ53" s="172"/>
      <c r="DR53" s="172"/>
      <c r="DS53" s="172"/>
      <c r="DT53" s="172"/>
      <c r="DU53" s="172"/>
      <c r="DV53" s="172"/>
      <c r="DW53" s="172"/>
      <c r="DX53" s="172"/>
      <c r="DY53" s="172"/>
      <c r="DZ53" s="172"/>
      <c r="EA53" s="172"/>
      <c r="EB53" s="172"/>
      <c r="EC53" s="172"/>
      <c r="ED53" s="172"/>
      <c r="EE53" s="172"/>
      <c r="EF53" s="172"/>
      <c r="EG53" s="172"/>
      <c r="EH53" s="172"/>
      <c r="EI53" s="172"/>
      <c r="EJ53" s="172"/>
      <c r="EK53" s="172"/>
      <c r="EL53" s="172"/>
      <c r="EM53" s="172"/>
      <c r="EN53" s="172"/>
      <c r="EO53" s="172"/>
      <c r="EP53" s="172"/>
      <c r="EQ53" s="172"/>
      <c r="ER53" s="172"/>
      <c r="ES53" s="172"/>
      <c r="ET53" s="172"/>
      <c r="EU53" s="172"/>
      <c r="EV53" s="172"/>
      <c r="EW53" s="172"/>
      <c r="EX53" s="172"/>
      <c r="EY53" s="172"/>
      <c r="EZ53" s="172"/>
      <c r="FA53" s="172"/>
      <c r="FB53" s="172"/>
      <c r="FC53" s="172"/>
      <c r="FD53" s="172"/>
      <c r="FE53" s="172"/>
      <c r="FF53" s="172"/>
      <c r="FG53" s="172"/>
      <c r="FH53" s="172"/>
      <c r="FI53" s="172"/>
      <c r="FJ53" s="172"/>
      <c r="FK53" s="172"/>
      <c r="FL53" s="172"/>
      <c r="FM53" s="172"/>
      <c r="FN53" s="172"/>
      <c r="FO53" s="172"/>
      <c r="FP53" s="172"/>
      <c r="FQ53" s="172"/>
      <c r="FR53" s="172"/>
      <c r="FS53" s="172"/>
      <c r="FT53" s="172"/>
      <c r="FU53" s="172"/>
      <c r="FV53" s="172"/>
      <c r="FW53" s="172"/>
      <c r="FX53" s="172"/>
      <c r="FY53" s="172"/>
      <c r="FZ53" s="172"/>
      <c r="GA53" s="172"/>
      <c r="GB53" s="172"/>
      <c r="GC53" s="172"/>
      <c r="GD53" s="172"/>
      <c r="GE53" s="172"/>
      <c r="GF53" s="172"/>
      <c r="GG53" s="172"/>
      <c r="GH53" s="172"/>
      <c r="GI53" s="172"/>
      <c r="GJ53" s="172"/>
      <c r="GK53" s="172"/>
      <c r="GL53" s="172"/>
      <c r="GM53" s="172"/>
      <c r="GN53" s="172"/>
      <c r="GO53" s="172"/>
      <c r="GP53" s="172"/>
      <c r="GQ53" s="172"/>
      <c r="GR53" s="172"/>
      <c r="GS53" s="172"/>
      <c r="GT53" s="172"/>
      <c r="GU53" s="172"/>
      <c r="GV53" s="172"/>
      <c r="GW53" s="172"/>
      <c r="GX53" s="172"/>
      <c r="GY53" s="172"/>
      <c r="GZ53" s="172"/>
      <c r="HA53" s="172"/>
      <c r="HB53" s="172"/>
      <c r="HC53" s="172"/>
      <c r="HD53" s="172"/>
      <c r="HE53" s="172"/>
      <c r="HF53" s="172"/>
      <c r="HG53" s="172"/>
      <c r="HH53" s="172"/>
      <c r="HI53" s="172"/>
      <c r="HJ53" s="172"/>
      <c r="HK53" s="172"/>
      <c r="HL53" s="172"/>
      <c r="HM53" s="172"/>
      <c r="HN53" s="172"/>
      <c r="HO53" s="172"/>
      <c r="HP53" s="172"/>
      <c r="HQ53" s="172"/>
      <c r="HR53" s="172"/>
      <c r="HS53" s="172"/>
      <c r="HT53" s="172"/>
      <c r="HU53" s="172"/>
      <c r="HV53" s="172"/>
      <c r="HW53" s="172"/>
      <c r="HX53" s="172"/>
      <c r="HY53" s="172"/>
      <c r="HZ53" s="172"/>
      <c r="IA53" s="172"/>
      <c r="IB53" s="172"/>
      <c r="IC53" s="172"/>
      <c r="ID53" s="172"/>
      <c r="IE53" s="172"/>
      <c r="IF53" s="172"/>
      <c r="IG53" s="172"/>
      <c r="IH53" s="172"/>
      <c r="II53" s="172"/>
      <c r="IJ53" s="172"/>
      <c r="IK53" s="172"/>
      <c r="IL53" s="172"/>
      <c r="IM53" s="172"/>
      <c r="IN53" s="172"/>
      <c r="IO53" s="172"/>
    </row>
    <row r="54" spans="1:249" s="42" customFormat="1" ht="1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172"/>
      <c r="IF54" s="172"/>
      <c r="IG54" s="172"/>
      <c r="IH54" s="172"/>
      <c r="II54" s="172"/>
      <c r="IJ54" s="172"/>
      <c r="IK54" s="172"/>
      <c r="IL54" s="172"/>
      <c r="IM54" s="172"/>
      <c r="IN54" s="172"/>
      <c r="IO54" s="172"/>
    </row>
    <row r="55" spans="1:249" s="42" customFormat="1" ht="1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172"/>
      <c r="IF55" s="172"/>
      <c r="IG55" s="172"/>
      <c r="IH55" s="172"/>
      <c r="II55" s="172"/>
      <c r="IJ55" s="172"/>
      <c r="IK55" s="172"/>
      <c r="IL55" s="172"/>
      <c r="IM55" s="172"/>
      <c r="IN55" s="172"/>
      <c r="IO55" s="172"/>
    </row>
    <row r="56" spans="1:249" s="42" customFormat="1" ht="1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172"/>
      <c r="IF56" s="172"/>
      <c r="IG56" s="172"/>
      <c r="IH56" s="172"/>
      <c r="II56" s="172"/>
      <c r="IJ56" s="172"/>
      <c r="IK56" s="172"/>
      <c r="IL56" s="172"/>
      <c r="IM56" s="172"/>
      <c r="IN56" s="172"/>
      <c r="IO56" s="172"/>
    </row>
    <row r="57" spans="1:249" s="42" customFormat="1" ht="15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172"/>
      <c r="IF57" s="172"/>
      <c r="IG57" s="172"/>
      <c r="IH57" s="172"/>
      <c r="II57" s="172"/>
      <c r="IJ57" s="172"/>
      <c r="IK57" s="172"/>
      <c r="IL57" s="172"/>
      <c r="IM57" s="172"/>
      <c r="IN57" s="172"/>
      <c r="IO57" s="172"/>
    </row>
    <row r="58" spans="1:249" s="42" customFormat="1" ht="15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172"/>
      <c r="IF58" s="172"/>
      <c r="IG58" s="172"/>
      <c r="IH58" s="172"/>
      <c r="II58" s="172"/>
      <c r="IJ58" s="172"/>
      <c r="IK58" s="172"/>
      <c r="IL58" s="172"/>
      <c r="IM58" s="172"/>
      <c r="IN58" s="172"/>
      <c r="IO58" s="172"/>
    </row>
    <row r="59" spans="1:249" s="42" customFormat="1" ht="1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172"/>
      <c r="IF59" s="172"/>
      <c r="IG59" s="172"/>
      <c r="IH59" s="172"/>
      <c r="II59" s="172"/>
      <c r="IJ59" s="172"/>
      <c r="IK59" s="172"/>
      <c r="IL59" s="172"/>
      <c r="IM59" s="172"/>
      <c r="IN59" s="172"/>
      <c r="IO59" s="172"/>
    </row>
    <row r="60" spans="1:249" s="42" customFormat="1" ht="1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172"/>
      <c r="IF60" s="172"/>
      <c r="IG60" s="172"/>
      <c r="IH60" s="172"/>
      <c r="II60" s="172"/>
      <c r="IJ60" s="172"/>
      <c r="IK60" s="172"/>
      <c r="IL60" s="172"/>
      <c r="IM60" s="172"/>
      <c r="IN60" s="172"/>
      <c r="IO60" s="172"/>
    </row>
    <row r="61" spans="1:249" s="42" customFormat="1" ht="1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172"/>
      <c r="IF61" s="172"/>
      <c r="IG61" s="172"/>
      <c r="IH61" s="172"/>
      <c r="II61" s="172"/>
      <c r="IJ61" s="172"/>
      <c r="IK61" s="172"/>
      <c r="IL61" s="172"/>
      <c r="IM61" s="172"/>
      <c r="IN61" s="172"/>
      <c r="IO61" s="172"/>
    </row>
    <row r="62" spans="1:249" s="42" customFormat="1" ht="1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172"/>
      <c r="IF62" s="172"/>
      <c r="IG62" s="172"/>
      <c r="IH62" s="172"/>
      <c r="II62" s="172"/>
      <c r="IJ62" s="172"/>
      <c r="IK62" s="172"/>
      <c r="IL62" s="172"/>
      <c r="IM62" s="172"/>
      <c r="IN62" s="172"/>
      <c r="IO62" s="172"/>
    </row>
    <row r="63" spans="1:249" s="42" customFormat="1" ht="1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172"/>
      <c r="IF63" s="172"/>
      <c r="IG63" s="172"/>
      <c r="IH63" s="172"/>
      <c r="II63" s="172"/>
      <c r="IJ63" s="172"/>
      <c r="IK63" s="172"/>
      <c r="IL63" s="172"/>
      <c r="IM63" s="172"/>
      <c r="IN63" s="172"/>
      <c r="IO63" s="172"/>
    </row>
    <row r="64" spans="1:249" s="42" customFormat="1" ht="1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172"/>
      <c r="IF64" s="172"/>
      <c r="IG64" s="172"/>
      <c r="IH64" s="172"/>
      <c r="II64" s="172"/>
      <c r="IJ64" s="172"/>
      <c r="IK64" s="172"/>
      <c r="IL64" s="172"/>
      <c r="IM64" s="172"/>
      <c r="IN64" s="172"/>
      <c r="IO64" s="172"/>
    </row>
    <row r="65" spans="1:249" s="42" customFormat="1" ht="1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172"/>
      <c r="IF65" s="172"/>
      <c r="IG65" s="172"/>
      <c r="IH65" s="172"/>
      <c r="II65" s="172"/>
      <c r="IJ65" s="172"/>
      <c r="IK65" s="172"/>
      <c r="IL65" s="172"/>
      <c r="IM65" s="172"/>
      <c r="IN65" s="172"/>
      <c r="IO65" s="172"/>
    </row>
    <row r="66" spans="1:249" s="42" customFormat="1" ht="15">
      <c r="A66" s="40"/>
      <c r="B66" s="40"/>
      <c r="C66" s="41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172"/>
      <c r="IF66" s="172"/>
      <c r="IG66" s="172"/>
      <c r="IH66" s="172"/>
      <c r="II66" s="172"/>
      <c r="IJ66" s="172"/>
      <c r="IK66" s="172"/>
      <c r="IL66" s="172"/>
      <c r="IM66" s="172"/>
      <c r="IN66" s="172"/>
      <c r="IO66" s="172"/>
    </row>
    <row r="67" spans="1:249" s="42" customFormat="1" ht="1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40"/>
      <c r="FI67" s="40"/>
      <c r="FJ67" s="40"/>
      <c r="FK67" s="40"/>
      <c r="FL67" s="40"/>
      <c r="FM67" s="40"/>
      <c r="FN67" s="40"/>
      <c r="FO67" s="40"/>
      <c r="FP67" s="40"/>
      <c r="FQ67" s="40"/>
      <c r="FR67" s="40"/>
      <c r="FS67" s="40"/>
      <c r="FT67" s="40"/>
      <c r="FU67" s="40"/>
      <c r="FV67" s="40"/>
      <c r="FW67" s="40"/>
      <c r="FX67" s="40"/>
      <c r="FY67" s="40"/>
      <c r="FZ67" s="40"/>
      <c r="GA67" s="40"/>
      <c r="GB67" s="40"/>
      <c r="GC67" s="40"/>
      <c r="GD67" s="40"/>
      <c r="GE67" s="40"/>
      <c r="GF67" s="40"/>
      <c r="GG67" s="40"/>
      <c r="GH67" s="40"/>
      <c r="GI67" s="40"/>
      <c r="GJ67" s="40"/>
      <c r="GK67" s="40"/>
      <c r="GL67" s="40"/>
      <c r="GM67" s="40"/>
      <c r="GN67" s="40"/>
      <c r="GO67" s="40"/>
      <c r="GP67" s="40"/>
      <c r="GQ67" s="40"/>
      <c r="GR67" s="40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  <c r="HP67" s="40"/>
      <c r="HQ67" s="40"/>
      <c r="HR67" s="40"/>
      <c r="HS67" s="40"/>
      <c r="HT67" s="40"/>
      <c r="HU67" s="40"/>
      <c r="HV67" s="40"/>
      <c r="HW67" s="40"/>
      <c r="HX67" s="40"/>
      <c r="HY67" s="40"/>
      <c r="HZ67" s="40"/>
      <c r="IA67" s="40"/>
      <c r="IB67" s="40"/>
      <c r="IC67" s="40"/>
      <c r="ID67" s="40"/>
      <c r="IE67" s="172"/>
      <c r="IF67" s="172"/>
      <c r="IG67" s="172"/>
      <c r="IH67" s="172"/>
      <c r="II67" s="172"/>
      <c r="IJ67" s="172"/>
      <c r="IK67" s="172"/>
      <c r="IL67" s="172"/>
      <c r="IM67" s="172"/>
      <c r="IN67" s="172"/>
      <c r="IO67" s="172"/>
    </row>
    <row r="68" spans="1:249" s="42" customFormat="1" ht="1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40"/>
      <c r="FI68" s="40"/>
      <c r="FJ68" s="40"/>
      <c r="FK68" s="40"/>
      <c r="FL68" s="40"/>
      <c r="FM68" s="40"/>
      <c r="FN68" s="40"/>
      <c r="FO68" s="40"/>
      <c r="FP68" s="40"/>
      <c r="FQ68" s="40"/>
      <c r="FR68" s="40"/>
      <c r="FS68" s="40"/>
      <c r="FT68" s="40"/>
      <c r="FU68" s="40"/>
      <c r="FV68" s="40"/>
      <c r="FW68" s="40"/>
      <c r="FX68" s="40"/>
      <c r="FY68" s="40"/>
      <c r="FZ68" s="40"/>
      <c r="GA68" s="40"/>
      <c r="GB68" s="40"/>
      <c r="GC68" s="40"/>
      <c r="GD68" s="40"/>
      <c r="GE68" s="40"/>
      <c r="GF68" s="40"/>
      <c r="GG68" s="40"/>
      <c r="GH68" s="40"/>
      <c r="GI68" s="40"/>
      <c r="GJ68" s="40"/>
      <c r="GK68" s="40"/>
      <c r="GL68" s="40"/>
      <c r="GM68" s="40"/>
      <c r="GN68" s="40"/>
      <c r="GO68" s="40"/>
      <c r="GP68" s="40"/>
      <c r="GQ68" s="40"/>
      <c r="GR68" s="40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  <c r="HP68" s="40"/>
      <c r="HQ68" s="40"/>
      <c r="HR68" s="40"/>
      <c r="HS68" s="40"/>
      <c r="HT68" s="40"/>
      <c r="HU68" s="40"/>
      <c r="HV68" s="40"/>
      <c r="HW68" s="40"/>
      <c r="HX68" s="40"/>
      <c r="HY68" s="40"/>
      <c r="HZ68" s="40"/>
      <c r="IA68" s="40"/>
      <c r="IB68" s="40"/>
      <c r="IC68" s="40"/>
      <c r="ID68" s="40"/>
      <c r="IE68" s="172"/>
      <c r="IF68" s="172"/>
      <c r="IG68" s="172"/>
      <c r="IH68" s="172"/>
      <c r="II68" s="172"/>
      <c r="IJ68" s="172"/>
      <c r="IK68" s="172"/>
      <c r="IL68" s="172"/>
      <c r="IM68" s="172"/>
      <c r="IN68" s="172"/>
      <c r="IO68" s="172"/>
    </row>
    <row r="69" spans="1:249" s="42" customFormat="1" ht="1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172"/>
      <c r="IF69" s="172"/>
      <c r="IG69" s="172"/>
      <c r="IH69" s="172"/>
      <c r="II69" s="172"/>
      <c r="IJ69" s="172"/>
      <c r="IK69" s="172"/>
      <c r="IL69" s="172"/>
      <c r="IM69" s="172"/>
      <c r="IN69" s="172"/>
      <c r="IO69" s="172"/>
    </row>
    <row r="70" spans="1:249" s="42" customFormat="1" ht="1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172"/>
      <c r="IF70" s="172"/>
      <c r="IG70" s="172"/>
      <c r="IH70" s="172"/>
      <c r="II70" s="172"/>
      <c r="IJ70" s="172"/>
      <c r="IK70" s="172"/>
      <c r="IL70" s="172"/>
      <c r="IM70" s="172"/>
      <c r="IN70" s="172"/>
      <c r="IO70" s="172"/>
    </row>
    <row r="71" spans="1:249" s="42" customFormat="1" ht="1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172"/>
      <c r="IF71" s="172"/>
      <c r="IG71" s="172"/>
      <c r="IH71" s="172"/>
      <c r="II71" s="172"/>
      <c r="IJ71" s="172"/>
      <c r="IK71" s="172"/>
      <c r="IL71" s="172"/>
      <c r="IM71" s="172"/>
      <c r="IN71" s="172"/>
      <c r="IO71" s="172"/>
    </row>
    <row r="72" spans="1:249" s="42" customFormat="1" ht="1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172"/>
      <c r="IF72" s="172"/>
      <c r="IG72" s="172"/>
      <c r="IH72" s="172"/>
      <c r="II72" s="172"/>
      <c r="IJ72" s="172"/>
      <c r="IK72" s="172"/>
      <c r="IL72" s="172"/>
      <c r="IM72" s="172"/>
      <c r="IN72" s="172"/>
      <c r="IO72" s="172"/>
    </row>
    <row r="73" spans="1:249" s="42" customFormat="1" ht="1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172"/>
      <c r="IF73" s="172"/>
      <c r="IG73" s="172"/>
      <c r="IH73" s="172"/>
      <c r="II73" s="172"/>
      <c r="IJ73" s="172"/>
      <c r="IK73" s="172"/>
      <c r="IL73" s="172"/>
      <c r="IM73" s="172"/>
      <c r="IN73" s="172"/>
      <c r="IO73" s="172"/>
    </row>
    <row r="74" spans="1:249" s="42" customFormat="1" ht="1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172"/>
      <c r="IF74" s="172"/>
      <c r="IG74" s="172"/>
      <c r="IH74" s="172"/>
      <c r="II74" s="172"/>
      <c r="IJ74" s="172"/>
      <c r="IK74" s="172"/>
      <c r="IL74" s="172"/>
      <c r="IM74" s="172"/>
      <c r="IN74" s="172"/>
      <c r="IO74" s="172"/>
    </row>
    <row r="75" spans="1:249" s="42" customFormat="1" ht="1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172"/>
      <c r="IF75" s="172"/>
      <c r="IG75" s="172"/>
      <c r="IH75" s="172"/>
      <c r="II75" s="172"/>
      <c r="IJ75" s="172"/>
      <c r="IK75" s="172"/>
      <c r="IL75" s="172"/>
      <c r="IM75" s="172"/>
      <c r="IN75" s="172"/>
      <c r="IO75" s="172"/>
    </row>
    <row r="76" spans="1:249" s="42" customFormat="1" ht="1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172"/>
      <c r="IF76" s="172"/>
      <c r="IG76" s="172"/>
      <c r="IH76" s="172"/>
      <c r="II76" s="172"/>
      <c r="IJ76" s="172"/>
      <c r="IK76" s="172"/>
      <c r="IL76" s="172"/>
      <c r="IM76" s="172"/>
      <c r="IN76" s="172"/>
      <c r="IO76" s="172"/>
    </row>
    <row r="77" spans="1:249" s="42" customFormat="1" ht="1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  <c r="ID77" s="8"/>
      <c r="IE77" s="172"/>
      <c r="IF77" s="172"/>
      <c r="IG77" s="172"/>
      <c r="IH77" s="172"/>
      <c r="II77" s="172"/>
      <c r="IJ77" s="172"/>
      <c r="IK77" s="172"/>
      <c r="IL77" s="172"/>
      <c r="IM77" s="172"/>
      <c r="IN77" s="172"/>
      <c r="IO77" s="172"/>
    </row>
    <row r="78" spans="1:249" s="42" customFormat="1" ht="1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172"/>
      <c r="IF78" s="172"/>
      <c r="IG78" s="172"/>
      <c r="IH78" s="172"/>
      <c r="II78" s="172"/>
      <c r="IJ78" s="172"/>
      <c r="IK78" s="172"/>
      <c r="IL78" s="172"/>
      <c r="IM78" s="172"/>
      <c r="IN78" s="172"/>
      <c r="IO78" s="172"/>
    </row>
    <row r="79" spans="1:249" s="42" customFormat="1" ht="15">
      <c r="A79" s="59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9"/>
      <c r="CW79" s="59"/>
      <c r="CX79" s="59"/>
      <c r="CY79" s="59"/>
      <c r="CZ79" s="59"/>
      <c r="DA79" s="59"/>
      <c r="DB79" s="59"/>
      <c r="DC79" s="59"/>
      <c r="DD79" s="59"/>
      <c r="DE79" s="59"/>
      <c r="DF79" s="59"/>
      <c r="DG79" s="59"/>
      <c r="DH79" s="59"/>
      <c r="DI79" s="59"/>
      <c r="DJ79" s="59"/>
      <c r="DK79" s="59"/>
      <c r="DL79" s="59"/>
      <c r="DM79" s="59"/>
      <c r="DN79" s="59"/>
      <c r="DO79" s="59"/>
      <c r="DP79" s="59"/>
      <c r="DQ79" s="59"/>
      <c r="DR79" s="59"/>
      <c r="DS79" s="59"/>
      <c r="DT79" s="59"/>
      <c r="DU79" s="59"/>
      <c r="DV79" s="59"/>
      <c r="DW79" s="59"/>
      <c r="DX79" s="59"/>
      <c r="DY79" s="59"/>
      <c r="DZ79" s="59"/>
      <c r="EA79" s="59"/>
      <c r="EB79" s="59"/>
      <c r="EC79" s="59"/>
      <c r="ED79" s="59"/>
      <c r="EE79" s="59"/>
      <c r="EF79" s="59"/>
      <c r="EG79" s="59"/>
      <c r="EH79" s="59"/>
      <c r="EI79" s="59"/>
      <c r="EJ79" s="59"/>
      <c r="EK79" s="59"/>
      <c r="EL79" s="59"/>
      <c r="EM79" s="59"/>
      <c r="EN79" s="59"/>
      <c r="EO79" s="59"/>
      <c r="EP79" s="59"/>
      <c r="EQ79" s="59"/>
      <c r="ER79" s="59"/>
      <c r="ES79" s="59"/>
      <c r="ET79" s="59"/>
      <c r="EU79" s="59"/>
      <c r="EV79" s="59"/>
      <c r="EW79" s="59"/>
      <c r="EX79" s="59"/>
      <c r="EY79" s="59"/>
      <c r="EZ79" s="59"/>
      <c r="FA79" s="59"/>
      <c r="FB79" s="59"/>
      <c r="FC79" s="59"/>
      <c r="FD79" s="59"/>
      <c r="FE79" s="59"/>
      <c r="FF79" s="59"/>
      <c r="FG79" s="59"/>
      <c r="FH79" s="59"/>
      <c r="FI79" s="59"/>
      <c r="FJ79" s="59"/>
      <c r="FK79" s="59"/>
      <c r="FL79" s="59"/>
      <c r="FM79" s="59"/>
      <c r="FN79" s="59"/>
      <c r="FO79" s="59"/>
      <c r="FP79" s="59"/>
      <c r="FQ79" s="59"/>
      <c r="FR79" s="59"/>
      <c r="FS79" s="59"/>
      <c r="FT79" s="59"/>
      <c r="FU79" s="59"/>
      <c r="FV79" s="59"/>
      <c r="FW79" s="59"/>
      <c r="FX79" s="59"/>
      <c r="FY79" s="59"/>
      <c r="FZ79" s="59"/>
      <c r="GA79" s="59"/>
      <c r="GB79" s="59"/>
      <c r="GC79" s="59"/>
      <c r="GD79" s="59"/>
      <c r="GE79" s="59"/>
      <c r="GF79" s="59"/>
      <c r="GG79" s="59"/>
      <c r="GH79" s="59"/>
      <c r="GI79" s="59"/>
      <c r="GJ79" s="59"/>
      <c r="GK79" s="59"/>
      <c r="GL79" s="59"/>
      <c r="GM79" s="59"/>
      <c r="GN79" s="59"/>
      <c r="GO79" s="59"/>
      <c r="GP79" s="59"/>
      <c r="GQ79" s="59"/>
      <c r="GR79" s="59"/>
      <c r="GS79" s="59"/>
      <c r="GT79" s="59"/>
      <c r="GU79" s="59"/>
      <c r="GV79" s="59"/>
      <c r="GW79" s="59"/>
      <c r="GX79" s="59"/>
      <c r="GY79" s="59"/>
      <c r="GZ79" s="59"/>
      <c r="HA79" s="59"/>
      <c r="HB79" s="59"/>
      <c r="HC79" s="59"/>
      <c r="HD79" s="59"/>
      <c r="HE79" s="59"/>
      <c r="HF79" s="59"/>
      <c r="HG79" s="59"/>
      <c r="HH79" s="59"/>
      <c r="HI79" s="59"/>
      <c r="HJ79" s="59"/>
      <c r="HK79" s="59"/>
      <c r="HL79" s="59"/>
      <c r="HM79" s="59"/>
      <c r="HN79" s="59"/>
      <c r="HO79" s="59"/>
      <c r="HP79" s="59"/>
      <c r="HQ79" s="59"/>
      <c r="HR79" s="59"/>
      <c r="HS79" s="59"/>
      <c r="HT79" s="59"/>
      <c r="HU79" s="59"/>
      <c r="HV79" s="59"/>
      <c r="HW79" s="59"/>
      <c r="HX79" s="59"/>
      <c r="HY79" s="59"/>
      <c r="HZ79" s="59"/>
      <c r="IA79" s="59"/>
      <c r="IB79" s="59"/>
      <c r="IC79" s="59"/>
      <c r="ID79" s="59"/>
      <c r="IE79" s="172"/>
      <c r="IF79" s="172"/>
      <c r="IG79" s="172"/>
      <c r="IH79" s="172"/>
      <c r="II79" s="172"/>
      <c r="IJ79" s="172"/>
      <c r="IK79" s="172"/>
      <c r="IL79" s="172"/>
      <c r="IM79" s="172"/>
      <c r="IN79" s="172"/>
      <c r="IO79" s="172"/>
    </row>
    <row r="80" spans="1:249" s="42" customFormat="1" ht="15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172"/>
      <c r="IF80" s="172"/>
      <c r="IG80" s="172"/>
      <c r="IH80" s="172"/>
      <c r="II80" s="172"/>
      <c r="IJ80" s="172"/>
      <c r="IK80" s="172"/>
      <c r="IL80" s="172"/>
      <c r="IM80" s="172"/>
      <c r="IN80" s="172"/>
      <c r="IO80" s="172"/>
    </row>
    <row r="81" spans="1:249" s="42" customFormat="1" ht="1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  <c r="HF81" s="8"/>
      <c r="HG81" s="8"/>
      <c r="HH81" s="8"/>
      <c r="HI81" s="8"/>
      <c r="HJ81" s="8"/>
      <c r="HK81" s="8"/>
      <c r="HL81" s="8"/>
      <c r="HM81" s="8"/>
      <c r="HN81" s="8"/>
      <c r="HO81" s="8"/>
      <c r="HP81" s="8"/>
      <c r="HQ81" s="8"/>
      <c r="HR81" s="8"/>
      <c r="HS81" s="8"/>
      <c r="HT81" s="8"/>
      <c r="HU81" s="8"/>
      <c r="HV81" s="8"/>
      <c r="HW81" s="8"/>
      <c r="HX81" s="8"/>
      <c r="HY81" s="8"/>
      <c r="HZ81" s="8"/>
      <c r="IA81" s="8"/>
      <c r="IB81" s="8"/>
      <c r="IC81" s="8"/>
      <c r="ID81" s="8"/>
      <c r="IE81" s="172"/>
      <c r="IF81" s="172"/>
      <c r="IG81" s="172"/>
      <c r="IH81" s="172"/>
      <c r="II81" s="172"/>
      <c r="IJ81" s="172"/>
      <c r="IK81" s="172"/>
      <c r="IL81" s="172"/>
      <c r="IM81" s="172"/>
      <c r="IN81" s="172"/>
      <c r="IO81" s="172"/>
    </row>
    <row r="82" spans="1:238" s="172" customFormat="1" ht="1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  <c r="GY82" s="8"/>
      <c r="GZ82" s="8"/>
      <c r="HA82" s="8"/>
      <c r="HB82" s="8"/>
      <c r="HC82" s="8"/>
      <c r="HD82" s="8"/>
      <c r="HE82" s="8"/>
      <c r="HF82" s="8"/>
      <c r="HG82" s="8"/>
      <c r="HH82" s="8"/>
      <c r="HI82" s="8"/>
      <c r="HJ82" s="8"/>
      <c r="HK82" s="8"/>
      <c r="HL82" s="8"/>
      <c r="HM82" s="8"/>
      <c r="HN82" s="8"/>
      <c r="HO82" s="8"/>
      <c r="HP82" s="8"/>
      <c r="HQ82" s="8"/>
      <c r="HR82" s="8"/>
      <c r="HS82" s="8"/>
      <c r="HT82" s="8"/>
      <c r="HU82" s="8"/>
      <c r="HV82" s="8"/>
      <c r="HW82" s="8"/>
      <c r="HX82" s="8"/>
      <c r="HY82" s="8"/>
      <c r="HZ82" s="8"/>
      <c r="IA82" s="8"/>
      <c r="IB82" s="8"/>
      <c r="IC82" s="8"/>
      <c r="ID82" s="8"/>
    </row>
    <row r="83" spans="1:2" s="64" customFormat="1" ht="12.75">
      <c r="A83" s="215"/>
      <c r="B83" s="215"/>
    </row>
    <row r="84" spans="1:2" s="7" customFormat="1" ht="12.75">
      <c r="A84" s="216"/>
      <c r="B84" s="216"/>
    </row>
    <row r="85" spans="1:249" s="42" customFormat="1" ht="15">
      <c r="A85" s="8"/>
      <c r="B85" s="116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  <c r="GU85" s="8"/>
      <c r="GV85" s="8"/>
      <c r="GW85" s="8"/>
      <c r="GX85" s="8"/>
      <c r="GY85" s="8"/>
      <c r="GZ85" s="8"/>
      <c r="HA85" s="8"/>
      <c r="HB85" s="8"/>
      <c r="HC85" s="8"/>
      <c r="HD85" s="8"/>
      <c r="HE85" s="8"/>
      <c r="HF85" s="8"/>
      <c r="HG85" s="8"/>
      <c r="HH85" s="8"/>
      <c r="HI85" s="8"/>
      <c r="HJ85" s="8"/>
      <c r="HK85" s="8"/>
      <c r="HL85" s="8"/>
      <c r="HM85" s="8"/>
      <c r="HN85" s="8"/>
      <c r="HO85" s="8"/>
      <c r="HP85" s="8"/>
      <c r="HQ85" s="8"/>
      <c r="HR85" s="8"/>
      <c r="HS85" s="8"/>
      <c r="HT85" s="8"/>
      <c r="HU85" s="8"/>
      <c r="HV85" s="8"/>
      <c r="HW85" s="8"/>
      <c r="HX85" s="8"/>
      <c r="HY85" s="8"/>
      <c r="HZ85" s="8"/>
      <c r="IA85" s="8"/>
      <c r="IB85" s="8"/>
      <c r="IC85" s="8"/>
      <c r="ID85" s="8"/>
      <c r="IE85" s="172"/>
      <c r="IF85" s="172"/>
      <c r="IG85" s="172"/>
      <c r="IH85" s="172"/>
      <c r="II85" s="172"/>
      <c r="IJ85" s="172"/>
      <c r="IK85" s="172"/>
      <c r="IL85" s="172"/>
      <c r="IM85" s="172"/>
      <c r="IN85" s="172"/>
      <c r="IO85" s="172"/>
    </row>
    <row r="86" s="64" customFormat="1" ht="15.75" customHeight="1">
      <c r="B86" s="215"/>
    </row>
    <row r="87" s="64" customFormat="1" ht="15" customHeight="1"/>
    <row r="88" spans="1:243" s="158" customFormat="1" ht="15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64"/>
      <c r="BN88" s="64"/>
      <c r="BO88" s="64"/>
      <c r="BP88" s="64"/>
      <c r="BQ88" s="64"/>
      <c r="BR88" s="64"/>
      <c r="BS88" s="64"/>
      <c r="BT88" s="64"/>
      <c r="BU88" s="64"/>
      <c r="BV88" s="64"/>
      <c r="BW88" s="64"/>
      <c r="BX88" s="64"/>
      <c r="BY88" s="64"/>
      <c r="BZ88" s="64"/>
      <c r="CA88" s="64"/>
      <c r="CB88" s="64"/>
      <c r="CC88" s="64"/>
      <c r="CD88" s="64"/>
      <c r="CE88" s="64"/>
      <c r="CF88" s="64"/>
      <c r="CG88" s="64"/>
      <c r="CH88" s="64"/>
      <c r="CI88" s="64"/>
      <c r="CJ88" s="64"/>
      <c r="CK88" s="64"/>
      <c r="CL88" s="64"/>
      <c r="CM88" s="64"/>
      <c r="CN88" s="64"/>
      <c r="CO88" s="64"/>
      <c r="CP88" s="64"/>
      <c r="CQ88" s="64"/>
      <c r="CR88" s="64"/>
      <c r="CS88" s="64"/>
      <c r="CT88" s="64"/>
      <c r="CU88" s="64"/>
      <c r="CV88" s="64"/>
      <c r="CW88" s="64"/>
      <c r="CX88" s="64"/>
      <c r="CY88" s="64"/>
      <c r="CZ88" s="64"/>
      <c r="DA88" s="64"/>
      <c r="DB88" s="64"/>
      <c r="DC88" s="64"/>
      <c r="DD88" s="64"/>
      <c r="DE88" s="64"/>
      <c r="DF88" s="64"/>
      <c r="DG88" s="64"/>
      <c r="DH88" s="64"/>
      <c r="DI88" s="64"/>
      <c r="DJ88" s="64"/>
      <c r="DK88" s="64"/>
      <c r="DL88" s="64"/>
      <c r="DM88" s="64"/>
      <c r="DN88" s="64"/>
      <c r="DO88" s="64"/>
      <c r="DP88" s="64"/>
      <c r="DQ88" s="64"/>
      <c r="DR88" s="64"/>
      <c r="DS88" s="64"/>
      <c r="DT88" s="64"/>
      <c r="DU88" s="64"/>
      <c r="DV88" s="64"/>
      <c r="DW88" s="64"/>
      <c r="DX88" s="64"/>
      <c r="DY88" s="64"/>
      <c r="DZ88" s="64"/>
      <c r="EA88" s="64"/>
      <c r="EB88" s="64"/>
      <c r="EC88" s="64"/>
      <c r="ED88" s="64"/>
      <c r="EE88" s="64"/>
      <c r="EF88" s="64"/>
      <c r="EG88" s="64"/>
      <c r="EH88" s="64"/>
      <c r="EI88" s="64"/>
      <c r="EJ88" s="64"/>
      <c r="EK88" s="64"/>
      <c r="EL88" s="64"/>
      <c r="EM88" s="64"/>
      <c r="EN88" s="64"/>
      <c r="EO88" s="64"/>
      <c r="EP88" s="64"/>
      <c r="EQ88" s="64"/>
      <c r="ER88" s="64"/>
      <c r="ES88" s="64"/>
      <c r="ET88" s="64"/>
      <c r="EU88" s="64"/>
      <c r="EV88" s="64"/>
      <c r="EW88" s="64"/>
      <c r="EX88" s="64"/>
      <c r="EY88" s="64"/>
      <c r="EZ88" s="64"/>
      <c r="FA88" s="64"/>
      <c r="FB88" s="64"/>
      <c r="FC88" s="64"/>
      <c r="FD88" s="64"/>
      <c r="FE88" s="64"/>
      <c r="FF88" s="64"/>
      <c r="FG88" s="64"/>
      <c r="FH88" s="64"/>
      <c r="FI88" s="64"/>
      <c r="FJ88" s="64"/>
      <c r="FK88" s="64"/>
      <c r="FL88" s="64"/>
      <c r="FM88" s="64"/>
      <c r="FN88" s="64"/>
      <c r="FO88" s="64"/>
      <c r="FP88" s="64"/>
      <c r="FQ88" s="64"/>
      <c r="FR88" s="64"/>
      <c r="FS88" s="64"/>
      <c r="FT88" s="64"/>
      <c r="FU88" s="64"/>
      <c r="FV88" s="64"/>
      <c r="FW88" s="64"/>
      <c r="FX88" s="64"/>
      <c r="FY88" s="64"/>
      <c r="FZ88" s="64"/>
      <c r="GA88" s="64"/>
      <c r="GB88" s="64"/>
      <c r="GC88" s="64"/>
      <c r="GD88" s="64"/>
      <c r="GE88" s="64"/>
      <c r="GF88" s="64"/>
      <c r="GG88" s="64"/>
      <c r="GH88" s="64"/>
      <c r="GI88" s="64"/>
      <c r="GJ88" s="64"/>
      <c r="GK88" s="64"/>
      <c r="GL88" s="64"/>
      <c r="GM88" s="64"/>
      <c r="GN88" s="64"/>
      <c r="GO88" s="64"/>
      <c r="GP88" s="64"/>
      <c r="GQ88" s="64"/>
      <c r="GR88" s="64"/>
      <c r="GS88" s="64"/>
      <c r="GT88" s="64"/>
      <c r="GU88" s="64"/>
      <c r="GV88" s="64"/>
      <c r="GW88" s="64"/>
      <c r="GX88" s="64"/>
      <c r="GY88" s="64"/>
      <c r="GZ88" s="64"/>
      <c r="HA88" s="64"/>
      <c r="HB88" s="64"/>
      <c r="HC88" s="64"/>
      <c r="HD88" s="64"/>
      <c r="HE88" s="64"/>
      <c r="HF88" s="64"/>
      <c r="HG88" s="64"/>
      <c r="HH88" s="64"/>
      <c r="HI88" s="64"/>
      <c r="HJ88" s="64"/>
      <c r="HK88" s="64"/>
      <c r="HL88" s="64"/>
      <c r="HM88" s="64"/>
      <c r="HN88" s="64"/>
      <c r="HO88" s="64"/>
      <c r="HP88" s="64"/>
      <c r="HQ88" s="64"/>
      <c r="HR88" s="64"/>
      <c r="HS88" s="64"/>
      <c r="HT88" s="64"/>
      <c r="HU88" s="64"/>
      <c r="HV88" s="64"/>
      <c r="HW88" s="64"/>
      <c r="HX88" s="64"/>
      <c r="HY88" s="64"/>
      <c r="HZ88" s="64"/>
      <c r="IA88" s="64"/>
      <c r="IB88" s="64"/>
      <c r="IC88" s="64"/>
      <c r="ID88" s="64"/>
      <c r="IE88" s="64"/>
      <c r="IF88" s="64"/>
      <c r="IG88" s="64"/>
      <c r="IH88" s="64"/>
      <c r="II88" s="64"/>
    </row>
    <row r="89" spans="1:249" s="42" customFormat="1" ht="1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  <c r="GA89" s="8"/>
      <c r="GB89" s="8"/>
      <c r="GC89" s="8"/>
      <c r="GD89" s="8"/>
      <c r="GE89" s="8"/>
      <c r="GF89" s="8"/>
      <c r="GG89" s="8"/>
      <c r="GH89" s="8"/>
      <c r="GI89" s="8"/>
      <c r="GJ89" s="8"/>
      <c r="GK89" s="8"/>
      <c r="GL89" s="8"/>
      <c r="GM89" s="8"/>
      <c r="GN89" s="8"/>
      <c r="GO89" s="8"/>
      <c r="GP89" s="8"/>
      <c r="GQ89" s="8"/>
      <c r="GR89" s="8"/>
      <c r="GS89" s="8"/>
      <c r="GT89" s="8"/>
      <c r="GU89" s="8"/>
      <c r="GV89" s="8"/>
      <c r="GW89" s="8"/>
      <c r="GX89" s="8"/>
      <c r="GY89" s="8"/>
      <c r="GZ89" s="8"/>
      <c r="HA89" s="8"/>
      <c r="HB89" s="8"/>
      <c r="HC89" s="8"/>
      <c r="HD89" s="8"/>
      <c r="HE89" s="8"/>
      <c r="HF89" s="8"/>
      <c r="HG89" s="8"/>
      <c r="HH89" s="8"/>
      <c r="HI89" s="8"/>
      <c r="HJ89" s="8"/>
      <c r="HK89" s="8"/>
      <c r="HL89" s="8"/>
      <c r="HM89" s="8"/>
      <c r="HN89" s="8"/>
      <c r="HO89" s="8"/>
      <c r="HP89" s="8"/>
      <c r="HQ89" s="8"/>
      <c r="HR89" s="8"/>
      <c r="HS89" s="8"/>
      <c r="HT89" s="8"/>
      <c r="HU89" s="8"/>
      <c r="HV89" s="8"/>
      <c r="HW89" s="8"/>
      <c r="HX89" s="8"/>
      <c r="HY89" s="8"/>
      <c r="HZ89" s="8"/>
      <c r="IA89" s="8"/>
      <c r="IB89" s="8"/>
      <c r="IC89" s="8"/>
      <c r="ID89" s="8"/>
      <c r="IE89" s="172"/>
      <c r="IF89" s="172"/>
      <c r="IG89" s="172"/>
      <c r="IH89" s="172"/>
      <c r="II89" s="172"/>
      <c r="IJ89" s="172"/>
      <c r="IK89" s="172"/>
      <c r="IL89" s="172"/>
      <c r="IM89" s="172"/>
      <c r="IN89" s="172"/>
      <c r="IO89" s="172"/>
    </row>
    <row r="90" spans="1:249" s="42" customFormat="1" ht="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GB90" s="8"/>
      <c r="GC90" s="8"/>
      <c r="GD90" s="8"/>
      <c r="GE90" s="8"/>
      <c r="GF90" s="8"/>
      <c r="GG90" s="8"/>
      <c r="GH90" s="8"/>
      <c r="GI90" s="8"/>
      <c r="GJ90" s="8"/>
      <c r="GK90" s="8"/>
      <c r="GL90" s="8"/>
      <c r="GM90" s="8"/>
      <c r="GN90" s="8"/>
      <c r="GO90" s="8"/>
      <c r="GP90" s="8"/>
      <c r="GQ90" s="8"/>
      <c r="GR90" s="8"/>
      <c r="GS90" s="8"/>
      <c r="GT90" s="8"/>
      <c r="GU90" s="8"/>
      <c r="GV90" s="8"/>
      <c r="GW90" s="8"/>
      <c r="GX90" s="8"/>
      <c r="GY90" s="8"/>
      <c r="GZ90" s="8"/>
      <c r="HA90" s="8"/>
      <c r="HB90" s="8"/>
      <c r="HC90" s="8"/>
      <c r="HD90" s="8"/>
      <c r="HE90" s="8"/>
      <c r="HF90" s="8"/>
      <c r="HG90" s="8"/>
      <c r="HH90" s="8"/>
      <c r="HI90" s="8"/>
      <c r="HJ90" s="8"/>
      <c r="HK90" s="8"/>
      <c r="HL90" s="8"/>
      <c r="HM90" s="8"/>
      <c r="HN90" s="8"/>
      <c r="HO90" s="8"/>
      <c r="HP90" s="8"/>
      <c r="HQ90" s="8"/>
      <c r="HR90" s="8"/>
      <c r="HS90" s="8"/>
      <c r="HT90" s="8"/>
      <c r="HU90" s="8"/>
      <c r="HV90" s="8"/>
      <c r="HW90" s="8"/>
      <c r="HX90" s="8"/>
      <c r="HY90" s="8"/>
      <c r="HZ90" s="8"/>
      <c r="IA90" s="8"/>
      <c r="IB90" s="8"/>
      <c r="IC90" s="8"/>
      <c r="ID90" s="8"/>
      <c r="IE90" s="172"/>
      <c r="IF90" s="172"/>
      <c r="IG90" s="172"/>
      <c r="IH90" s="172"/>
      <c r="II90" s="172"/>
      <c r="IJ90" s="172"/>
      <c r="IK90" s="172"/>
      <c r="IL90" s="172"/>
      <c r="IM90" s="172"/>
      <c r="IN90" s="172"/>
      <c r="IO90" s="172"/>
    </row>
    <row r="91" spans="1:249" s="42" customFormat="1" ht="1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GB91" s="8"/>
      <c r="GC91" s="8"/>
      <c r="GD91" s="8"/>
      <c r="GE91" s="8"/>
      <c r="GF91" s="8"/>
      <c r="GG91" s="8"/>
      <c r="GH91" s="8"/>
      <c r="GI91" s="8"/>
      <c r="GJ91" s="8"/>
      <c r="GK91" s="8"/>
      <c r="GL91" s="8"/>
      <c r="GM91" s="8"/>
      <c r="GN91" s="8"/>
      <c r="GO91" s="8"/>
      <c r="GP91" s="8"/>
      <c r="GQ91" s="8"/>
      <c r="GR91" s="8"/>
      <c r="GS91" s="8"/>
      <c r="GT91" s="8"/>
      <c r="GU91" s="8"/>
      <c r="GV91" s="8"/>
      <c r="GW91" s="8"/>
      <c r="GX91" s="8"/>
      <c r="GY91" s="8"/>
      <c r="GZ91" s="8"/>
      <c r="HA91" s="8"/>
      <c r="HB91" s="8"/>
      <c r="HC91" s="8"/>
      <c r="HD91" s="8"/>
      <c r="HE91" s="8"/>
      <c r="HF91" s="8"/>
      <c r="HG91" s="8"/>
      <c r="HH91" s="8"/>
      <c r="HI91" s="8"/>
      <c r="HJ91" s="8"/>
      <c r="HK91" s="8"/>
      <c r="HL91" s="8"/>
      <c r="HM91" s="8"/>
      <c r="HN91" s="8"/>
      <c r="HO91" s="8"/>
      <c r="HP91" s="8"/>
      <c r="HQ91" s="8"/>
      <c r="HR91" s="8"/>
      <c r="HS91" s="8"/>
      <c r="HT91" s="8"/>
      <c r="HU91" s="8"/>
      <c r="HV91" s="8"/>
      <c r="HW91" s="8"/>
      <c r="HX91" s="8"/>
      <c r="HY91" s="8"/>
      <c r="HZ91" s="8"/>
      <c r="IA91" s="8"/>
      <c r="IB91" s="8"/>
      <c r="IC91" s="8"/>
      <c r="ID91" s="8"/>
      <c r="IE91" s="172"/>
      <c r="IF91" s="172"/>
      <c r="IG91" s="172"/>
      <c r="IH91" s="172"/>
      <c r="II91" s="172"/>
      <c r="IJ91" s="172"/>
      <c r="IK91" s="172"/>
      <c r="IL91" s="172"/>
      <c r="IM91" s="172"/>
      <c r="IN91" s="172"/>
      <c r="IO91" s="172"/>
    </row>
    <row r="92" spans="1:249" s="42" customFormat="1" ht="1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/>
      <c r="FU92" s="8"/>
      <c r="FV92" s="8"/>
      <c r="FW92" s="8"/>
      <c r="FX92" s="8"/>
      <c r="FY92" s="8"/>
      <c r="FZ92" s="8"/>
      <c r="GA92" s="8"/>
      <c r="GB92" s="8"/>
      <c r="GC92" s="8"/>
      <c r="GD92" s="8"/>
      <c r="GE92" s="8"/>
      <c r="GF92" s="8"/>
      <c r="GG92" s="8"/>
      <c r="GH92" s="8"/>
      <c r="GI92" s="8"/>
      <c r="GJ92" s="8"/>
      <c r="GK92" s="8"/>
      <c r="GL92" s="8"/>
      <c r="GM92" s="8"/>
      <c r="GN92" s="8"/>
      <c r="GO92" s="8"/>
      <c r="GP92" s="8"/>
      <c r="GQ92" s="8"/>
      <c r="GR92" s="8"/>
      <c r="GS92" s="8"/>
      <c r="GT92" s="8"/>
      <c r="GU92" s="8"/>
      <c r="GV92" s="8"/>
      <c r="GW92" s="8"/>
      <c r="GX92" s="8"/>
      <c r="GY92" s="8"/>
      <c r="GZ92" s="8"/>
      <c r="HA92" s="8"/>
      <c r="HB92" s="8"/>
      <c r="HC92" s="8"/>
      <c r="HD92" s="8"/>
      <c r="HE92" s="8"/>
      <c r="HF92" s="8"/>
      <c r="HG92" s="8"/>
      <c r="HH92" s="8"/>
      <c r="HI92" s="8"/>
      <c r="HJ92" s="8"/>
      <c r="HK92" s="8"/>
      <c r="HL92" s="8"/>
      <c r="HM92" s="8"/>
      <c r="HN92" s="8"/>
      <c r="HO92" s="8"/>
      <c r="HP92" s="8"/>
      <c r="HQ92" s="8"/>
      <c r="HR92" s="8"/>
      <c r="HS92" s="8"/>
      <c r="HT92" s="8"/>
      <c r="HU92" s="8"/>
      <c r="HV92" s="8"/>
      <c r="HW92" s="8"/>
      <c r="HX92" s="8"/>
      <c r="HY92" s="8"/>
      <c r="HZ92" s="8"/>
      <c r="IA92" s="8"/>
      <c r="IB92" s="8"/>
      <c r="IC92" s="8"/>
      <c r="ID92" s="8"/>
      <c r="IE92" s="172"/>
      <c r="IF92" s="172"/>
      <c r="IG92" s="172"/>
      <c r="IH92" s="172"/>
      <c r="II92" s="172"/>
      <c r="IJ92" s="172"/>
      <c r="IK92" s="172"/>
      <c r="IL92" s="172"/>
      <c r="IM92" s="172"/>
      <c r="IN92" s="172"/>
      <c r="IO92" s="172"/>
    </row>
    <row r="93" s="7" customFormat="1" ht="27.75" customHeight="1"/>
    <row r="94" spans="1:249" s="42" customFormat="1" ht="1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  <c r="FS94" s="8"/>
      <c r="FT94" s="8"/>
      <c r="FU94" s="8"/>
      <c r="FV94" s="8"/>
      <c r="FW94" s="8"/>
      <c r="FX94" s="8"/>
      <c r="FY94" s="8"/>
      <c r="FZ94" s="8"/>
      <c r="GA94" s="8"/>
      <c r="GB94" s="8"/>
      <c r="GC94" s="8"/>
      <c r="GD94" s="8"/>
      <c r="GE94" s="8"/>
      <c r="GF94" s="8"/>
      <c r="GG94" s="8"/>
      <c r="GH94" s="8"/>
      <c r="GI94" s="8"/>
      <c r="GJ94" s="8"/>
      <c r="GK94" s="8"/>
      <c r="GL94" s="8"/>
      <c r="GM94" s="8"/>
      <c r="GN94" s="8"/>
      <c r="GO94" s="8"/>
      <c r="GP94" s="8"/>
      <c r="GQ94" s="8"/>
      <c r="GR94" s="8"/>
      <c r="GS94" s="8"/>
      <c r="GT94" s="8"/>
      <c r="GU94" s="8"/>
      <c r="GV94" s="8"/>
      <c r="GW94" s="8"/>
      <c r="GX94" s="8"/>
      <c r="GY94" s="8"/>
      <c r="GZ94" s="8"/>
      <c r="HA94" s="8"/>
      <c r="HB94" s="8"/>
      <c r="HC94" s="8"/>
      <c r="HD94" s="8"/>
      <c r="HE94" s="8"/>
      <c r="HF94" s="8"/>
      <c r="HG94" s="8"/>
      <c r="HH94" s="8"/>
      <c r="HI94" s="8"/>
      <c r="HJ94" s="8"/>
      <c r="HK94" s="8"/>
      <c r="HL94" s="8"/>
      <c r="HM94" s="8"/>
      <c r="HN94" s="8"/>
      <c r="HO94" s="8"/>
      <c r="HP94" s="8"/>
      <c r="HQ94" s="8"/>
      <c r="HR94" s="8"/>
      <c r="HS94" s="8"/>
      <c r="HT94" s="8"/>
      <c r="HU94" s="8"/>
      <c r="HV94" s="8"/>
      <c r="HW94" s="8"/>
      <c r="HX94" s="8"/>
      <c r="HY94" s="8"/>
      <c r="HZ94" s="8"/>
      <c r="IA94" s="8"/>
      <c r="IB94" s="8"/>
      <c r="IC94" s="8"/>
      <c r="ID94" s="8"/>
      <c r="IE94" s="172"/>
      <c r="IF94" s="172"/>
      <c r="IG94" s="172"/>
      <c r="IH94" s="172"/>
      <c r="II94" s="172"/>
      <c r="IJ94" s="172"/>
      <c r="IK94" s="172"/>
      <c r="IL94" s="172"/>
      <c r="IM94" s="172"/>
      <c r="IN94" s="172"/>
      <c r="IO94" s="172"/>
    </row>
    <row r="95" spans="1:249" s="42" customFormat="1" ht="1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  <c r="FR95" s="8"/>
      <c r="FS95" s="8"/>
      <c r="FT95" s="8"/>
      <c r="FU95" s="8"/>
      <c r="FV95" s="8"/>
      <c r="FW95" s="8"/>
      <c r="FX95" s="8"/>
      <c r="FY95" s="8"/>
      <c r="FZ95" s="8"/>
      <c r="GA95" s="8"/>
      <c r="GB95" s="8"/>
      <c r="GC95" s="8"/>
      <c r="GD95" s="8"/>
      <c r="GE95" s="8"/>
      <c r="GF95" s="8"/>
      <c r="GG95" s="8"/>
      <c r="GH95" s="8"/>
      <c r="GI95" s="8"/>
      <c r="GJ95" s="8"/>
      <c r="GK95" s="8"/>
      <c r="GL95" s="8"/>
      <c r="GM95" s="8"/>
      <c r="GN95" s="8"/>
      <c r="GO95" s="8"/>
      <c r="GP95" s="8"/>
      <c r="GQ95" s="8"/>
      <c r="GR95" s="8"/>
      <c r="GS95" s="8"/>
      <c r="GT95" s="8"/>
      <c r="GU95" s="8"/>
      <c r="GV95" s="8"/>
      <c r="GW95" s="8"/>
      <c r="GX95" s="8"/>
      <c r="GY95" s="8"/>
      <c r="GZ95" s="8"/>
      <c r="HA95" s="8"/>
      <c r="HB95" s="8"/>
      <c r="HC95" s="8"/>
      <c r="HD95" s="8"/>
      <c r="HE95" s="8"/>
      <c r="HF95" s="8"/>
      <c r="HG95" s="8"/>
      <c r="HH95" s="8"/>
      <c r="HI95" s="8"/>
      <c r="HJ95" s="8"/>
      <c r="HK95" s="8"/>
      <c r="HL95" s="8"/>
      <c r="HM95" s="8"/>
      <c r="HN95" s="8"/>
      <c r="HO95" s="8"/>
      <c r="HP95" s="8"/>
      <c r="HQ95" s="8"/>
      <c r="HR95" s="8"/>
      <c r="HS95" s="8"/>
      <c r="HT95" s="8"/>
      <c r="HU95" s="8"/>
      <c r="HV95" s="8"/>
      <c r="HW95" s="8"/>
      <c r="HX95" s="8"/>
      <c r="HY95" s="8"/>
      <c r="HZ95" s="8"/>
      <c r="IA95" s="8"/>
      <c r="IB95" s="8"/>
      <c r="IC95" s="8"/>
      <c r="ID95" s="8"/>
      <c r="IE95" s="172"/>
      <c r="IF95" s="172"/>
      <c r="IG95" s="172"/>
      <c r="IH95" s="172"/>
      <c r="II95" s="172"/>
      <c r="IJ95" s="172"/>
      <c r="IK95" s="172"/>
      <c r="IL95" s="172"/>
      <c r="IM95" s="172"/>
      <c r="IN95" s="172"/>
      <c r="IO95" s="172"/>
    </row>
    <row r="96" spans="1:249" s="42" customFormat="1" ht="1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8"/>
      <c r="GC96" s="8"/>
      <c r="GD96" s="8"/>
      <c r="GE96" s="8"/>
      <c r="GF96" s="8"/>
      <c r="GG96" s="8"/>
      <c r="GH96" s="8"/>
      <c r="GI96" s="8"/>
      <c r="GJ96" s="8"/>
      <c r="GK96" s="8"/>
      <c r="GL96" s="8"/>
      <c r="GM96" s="8"/>
      <c r="GN96" s="8"/>
      <c r="GO96" s="8"/>
      <c r="GP96" s="8"/>
      <c r="GQ96" s="8"/>
      <c r="GR96" s="8"/>
      <c r="GS96" s="8"/>
      <c r="GT96" s="8"/>
      <c r="GU96" s="8"/>
      <c r="GV96" s="8"/>
      <c r="GW96" s="8"/>
      <c r="GX96" s="8"/>
      <c r="GY96" s="8"/>
      <c r="GZ96" s="8"/>
      <c r="HA96" s="8"/>
      <c r="HB96" s="8"/>
      <c r="HC96" s="8"/>
      <c r="HD96" s="8"/>
      <c r="HE96" s="8"/>
      <c r="HF96" s="8"/>
      <c r="HG96" s="8"/>
      <c r="HH96" s="8"/>
      <c r="HI96" s="8"/>
      <c r="HJ96" s="8"/>
      <c r="HK96" s="8"/>
      <c r="HL96" s="8"/>
      <c r="HM96" s="8"/>
      <c r="HN96" s="8"/>
      <c r="HO96" s="8"/>
      <c r="HP96" s="8"/>
      <c r="HQ96" s="8"/>
      <c r="HR96" s="8"/>
      <c r="HS96" s="8"/>
      <c r="HT96" s="8"/>
      <c r="HU96" s="8"/>
      <c r="HV96" s="8"/>
      <c r="HW96" s="8"/>
      <c r="HX96" s="8"/>
      <c r="HY96" s="8"/>
      <c r="HZ96" s="8"/>
      <c r="IA96" s="8"/>
      <c r="IB96" s="8"/>
      <c r="IC96" s="8"/>
      <c r="ID96" s="8"/>
      <c r="IE96" s="172"/>
      <c r="IF96" s="172"/>
      <c r="IG96" s="172"/>
      <c r="IH96" s="172"/>
      <c r="II96" s="172"/>
      <c r="IJ96" s="172"/>
      <c r="IK96" s="172"/>
      <c r="IL96" s="172"/>
      <c r="IM96" s="172"/>
      <c r="IN96" s="172"/>
      <c r="IO96" s="172"/>
    </row>
    <row r="97" spans="1:249" s="42" customFormat="1" ht="1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  <c r="FS97" s="8"/>
      <c r="FT97" s="8"/>
      <c r="FU97" s="8"/>
      <c r="FV97" s="8"/>
      <c r="FW97" s="8"/>
      <c r="FX97" s="8"/>
      <c r="FY97" s="8"/>
      <c r="FZ97" s="8"/>
      <c r="GA97" s="8"/>
      <c r="GB97" s="8"/>
      <c r="GC97" s="8"/>
      <c r="GD97" s="8"/>
      <c r="GE97" s="8"/>
      <c r="GF97" s="8"/>
      <c r="GG97" s="8"/>
      <c r="GH97" s="8"/>
      <c r="GI97" s="8"/>
      <c r="GJ97" s="8"/>
      <c r="GK97" s="8"/>
      <c r="GL97" s="8"/>
      <c r="GM97" s="8"/>
      <c r="GN97" s="8"/>
      <c r="GO97" s="8"/>
      <c r="GP97" s="8"/>
      <c r="GQ97" s="8"/>
      <c r="GR97" s="8"/>
      <c r="GS97" s="8"/>
      <c r="GT97" s="8"/>
      <c r="GU97" s="8"/>
      <c r="GV97" s="8"/>
      <c r="GW97" s="8"/>
      <c r="GX97" s="8"/>
      <c r="GY97" s="8"/>
      <c r="GZ97" s="8"/>
      <c r="HA97" s="8"/>
      <c r="HB97" s="8"/>
      <c r="HC97" s="8"/>
      <c r="HD97" s="8"/>
      <c r="HE97" s="8"/>
      <c r="HF97" s="8"/>
      <c r="HG97" s="8"/>
      <c r="HH97" s="8"/>
      <c r="HI97" s="8"/>
      <c r="HJ97" s="8"/>
      <c r="HK97" s="8"/>
      <c r="HL97" s="8"/>
      <c r="HM97" s="8"/>
      <c r="HN97" s="8"/>
      <c r="HO97" s="8"/>
      <c r="HP97" s="8"/>
      <c r="HQ97" s="8"/>
      <c r="HR97" s="8"/>
      <c r="HS97" s="8"/>
      <c r="HT97" s="8"/>
      <c r="HU97" s="8"/>
      <c r="HV97" s="8"/>
      <c r="HW97" s="8"/>
      <c r="HX97" s="8"/>
      <c r="HY97" s="8"/>
      <c r="HZ97" s="8"/>
      <c r="IA97" s="8"/>
      <c r="IB97" s="8"/>
      <c r="IC97" s="8"/>
      <c r="ID97" s="8"/>
      <c r="IE97" s="172"/>
      <c r="IF97" s="172"/>
      <c r="IG97" s="172"/>
      <c r="IH97" s="172"/>
      <c r="II97" s="172"/>
      <c r="IJ97" s="172"/>
      <c r="IK97" s="172"/>
      <c r="IL97" s="172"/>
      <c r="IM97" s="172"/>
      <c r="IN97" s="172"/>
      <c r="IO97" s="172"/>
    </row>
    <row r="98" spans="1:249" s="42" customFormat="1" ht="1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  <c r="FY98" s="8"/>
      <c r="FZ98" s="8"/>
      <c r="GA98" s="8"/>
      <c r="GB98" s="8"/>
      <c r="GC98" s="8"/>
      <c r="GD98" s="8"/>
      <c r="GE98" s="8"/>
      <c r="GF98" s="8"/>
      <c r="GG98" s="8"/>
      <c r="GH98" s="8"/>
      <c r="GI98" s="8"/>
      <c r="GJ98" s="8"/>
      <c r="GK98" s="8"/>
      <c r="GL98" s="8"/>
      <c r="GM98" s="8"/>
      <c r="GN98" s="8"/>
      <c r="GO98" s="8"/>
      <c r="GP98" s="8"/>
      <c r="GQ98" s="8"/>
      <c r="GR98" s="8"/>
      <c r="GS98" s="8"/>
      <c r="GT98" s="8"/>
      <c r="GU98" s="8"/>
      <c r="GV98" s="8"/>
      <c r="GW98" s="8"/>
      <c r="GX98" s="8"/>
      <c r="GY98" s="8"/>
      <c r="GZ98" s="8"/>
      <c r="HA98" s="8"/>
      <c r="HB98" s="8"/>
      <c r="HC98" s="8"/>
      <c r="HD98" s="8"/>
      <c r="HE98" s="8"/>
      <c r="HF98" s="8"/>
      <c r="HG98" s="8"/>
      <c r="HH98" s="8"/>
      <c r="HI98" s="8"/>
      <c r="HJ98" s="8"/>
      <c r="HK98" s="8"/>
      <c r="HL98" s="8"/>
      <c r="HM98" s="8"/>
      <c r="HN98" s="8"/>
      <c r="HO98" s="8"/>
      <c r="HP98" s="8"/>
      <c r="HQ98" s="8"/>
      <c r="HR98" s="8"/>
      <c r="HS98" s="8"/>
      <c r="HT98" s="8"/>
      <c r="HU98" s="8"/>
      <c r="HV98" s="8"/>
      <c r="HW98" s="8"/>
      <c r="HX98" s="8"/>
      <c r="HY98" s="8"/>
      <c r="HZ98" s="8"/>
      <c r="IA98" s="8"/>
      <c r="IB98" s="8"/>
      <c r="IC98" s="8"/>
      <c r="ID98" s="8"/>
      <c r="IE98" s="172"/>
      <c r="IF98" s="172"/>
      <c r="IG98" s="172"/>
      <c r="IH98" s="172"/>
      <c r="II98" s="172"/>
      <c r="IJ98" s="172"/>
      <c r="IK98" s="172"/>
      <c r="IL98" s="172"/>
      <c r="IM98" s="172"/>
      <c r="IN98" s="172"/>
      <c r="IO98" s="172"/>
    </row>
    <row r="99" spans="1:249" s="42" customFormat="1" ht="1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  <c r="FY99" s="8"/>
      <c r="FZ99" s="8"/>
      <c r="GA99" s="8"/>
      <c r="GB99" s="8"/>
      <c r="GC99" s="8"/>
      <c r="GD99" s="8"/>
      <c r="GE99" s="8"/>
      <c r="GF99" s="8"/>
      <c r="GG99" s="8"/>
      <c r="GH99" s="8"/>
      <c r="GI99" s="8"/>
      <c r="GJ99" s="8"/>
      <c r="GK99" s="8"/>
      <c r="GL99" s="8"/>
      <c r="GM99" s="8"/>
      <c r="GN99" s="8"/>
      <c r="GO99" s="8"/>
      <c r="GP99" s="8"/>
      <c r="GQ99" s="8"/>
      <c r="GR99" s="8"/>
      <c r="GS99" s="8"/>
      <c r="GT99" s="8"/>
      <c r="GU99" s="8"/>
      <c r="GV99" s="8"/>
      <c r="GW99" s="8"/>
      <c r="GX99" s="8"/>
      <c r="GY99" s="8"/>
      <c r="GZ99" s="8"/>
      <c r="HA99" s="8"/>
      <c r="HB99" s="8"/>
      <c r="HC99" s="8"/>
      <c r="HD99" s="8"/>
      <c r="HE99" s="8"/>
      <c r="HF99" s="8"/>
      <c r="HG99" s="8"/>
      <c r="HH99" s="8"/>
      <c r="HI99" s="8"/>
      <c r="HJ99" s="8"/>
      <c r="HK99" s="8"/>
      <c r="HL99" s="8"/>
      <c r="HM99" s="8"/>
      <c r="HN99" s="8"/>
      <c r="HO99" s="8"/>
      <c r="HP99" s="8"/>
      <c r="HQ99" s="8"/>
      <c r="HR99" s="8"/>
      <c r="HS99" s="8"/>
      <c r="HT99" s="8"/>
      <c r="HU99" s="8"/>
      <c r="HV99" s="8"/>
      <c r="HW99" s="8"/>
      <c r="HX99" s="8"/>
      <c r="HY99" s="8"/>
      <c r="HZ99" s="8"/>
      <c r="IA99" s="8"/>
      <c r="IB99" s="8"/>
      <c r="IC99" s="8"/>
      <c r="ID99" s="8"/>
      <c r="IE99" s="172"/>
      <c r="IF99" s="172"/>
      <c r="IG99" s="172"/>
      <c r="IH99" s="172"/>
      <c r="II99" s="172"/>
      <c r="IJ99" s="172"/>
      <c r="IK99" s="172"/>
      <c r="IL99" s="172"/>
      <c r="IM99" s="172"/>
      <c r="IN99" s="172"/>
      <c r="IO99" s="172"/>
    </row>
    <row r="100" spans="1:249" s="42" customFormat="1" ht="1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  <c r="FS100" s="8"/>
      <c r="FT100" s="8"/>
      <c r="FU100" s="8"/>
      <c r="FV100" s="8"/>
      <c r="FW100" s="8"/>
      <c r="FX100" s="8"/>
      <c r="FY100" s="8"/>
      <c r="FZ100" s="8"/>
      <c r="GA100" s="8"/>
      <c r="GB100" s="8"/>
      <c r="GC100" s="8"/>
      <c r="GD100" s="8"/>
      <c r="GE100" s="8"/>
      <c r="GF100" s="8"/>
      <c r="GG100" s="8"/>
      <c r="GH100" s="8"/>
      <c r="GI100" s="8"/>
      <c r="GJ100" s="8"/>
      <c r="GK100" s="8"/>
      <c r="GL100" s="8"/>
      <c r="GM100" s="8"/>
      <c r="GN100" s="8"/>
      <c r="GO100" s="8"/>
      <c r="GP100" s="8"/>
      <c r="GQ100" s="8"/>
      <c r="GR100" s="8"/>
      <c r="GS100" s="8"/>
      <c r="GT100" s="8"/>
      <c r="GU100" s="8"/>
      <c r="GV100" s="8"/>
      <c r="GW100" s="8"/>
      <c r="GX100" s="8"/>
      <c r="GY100" s="8"/>
      <c r="GZ100" s="8"/>
      <c r="HA100" s="8"/>
      <c r="HB100" s="8"/>
      <c r="HC100" s="8"/>
      <c r="HD100" s="8"/>
      <c r="HE100" s="8"/>
      <c r="HF100" s="8"/>
      <c r="HG100" s="8"/>
      <c r="HH100" s="8"/>
      <c r="HI100" s="8"/>
      <c r="HJ100" s="8"/>
      <c r="HK100" s="8"/>
      <c r="HL100" s="8"/>
      <c r="HM100" s="8"/>
      <c r="HN100" s="8"/>
      <c r="HO100" s="8"/>
      <c r="HP100" s="8"/>
      <c r="HQ100" s="8"/>
      <c r="HR100" s="8"/>
      <c r="HS100" s="8"/>
      <c r="HT100" s="8"/>
      <c r="HU100" s="8"/>
      <c r="HV100" s="8"/>
      <c r="HW100" s="8"/>
      <c r="HX100" s="8"/>
      <c r="HY100" s="8"/>
      <c r="HZ100" s="8"/>
      <c r="IA100" s="8"/>
      <c r="IB100" s="8"/>
      <c r="IC100" s="8"/>
      <c r="ID100" s="8"/>
      <c r="IE100" s="172"/>
      <c r="IF100" s="172"/>
      <c r="IG100" s="172"/>
      <c r="IH100" s="172"/>
      <c r="II100" s="172"/>
      <c r="IJ100" s="172"/>
      <c r="IK100" s="172"/>
      <c r="IL100" s="172"/>
      <c r="IM100" s="172"/>
      <c r="IN100" s="172"/>
      <c r="IO100" s="172"/>
    </row>
    <row r="101" spans="1:249" s="42" customFormat="1" ht="1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  <c r="FS101" s="8"/>
      <c r="FT101" s="8"/>
      <c r="FU101" s="8"/>
      <c r="FV101" s="8"/>
      <c r="FW101" s="8"/>
      <c r="FX101" s="8"/>
      <c r="FY101" s="8"/>
      <c r="FZ101" s="8"/>
      <c r="GA101" s="8"/>
      <c r="GB101" s="8"/>
      <c r="GC101" s="8"/>
      <c r="GD101" s="8"/>
      <c r="GE101" s="8"/>
      <c r="GF101" s="8"/>
      <c r="GG101" s="8"/>
      <c r="GH101" s="8"/>
      <c r="GI101" s="8"/>
      <c r="GJ101" s="8"/>
      <c r="GK101" s="8"/>
      <c r="GL101" s="8"/>
      <c r="GM101" s="8"/>
      <c r="GN101" s="8"/>
      <c r="GO101" s="8"/>
      <c r="GP101" s="8"/>
      <c r="GQ101" s="8"/>
      <c r="GR101" s="8"/>
      <c r="GS101" s="8"/>
      <c r="GT101" s="8"/>
      <c r="GU101" s="8"/>
      <c r="GV101" s="8"/>
      <c r="GW101" s="8"/>
      <c r="GX101" s="8"/>
      <c r="GY101" s="8"/>
      <c r="GZ101" s="8"/>
      <c r="HA101" s="8"/>
      <c r="HB101" s="8"/>
      <c r="HC101" s="8"/>
      <c r="HD101" s="8"/>
      <c r="HE101" s="8"/>
      <c r="HF101" s="8"/>
      <c r="HG101" s="8"/>
      <c r="HH101" s="8"/>
      <c r="HI101" s="8"/>
      <c r="HJ101" s="8"/>
      <c r="HK101" s="8"/>
      <c r="HL101" s="8"/>
      <c r="HM101" s="8"/>
      <c r="HN101" s="8"/>
      <c r="HO101" s="8"/>
      <c r="HP101" s="8"/>
      <c r="HQ101" s="8"/>
      <c r="HR101" s="8"/>
      <c r="HS101" s="8"/>
      <c r="HT101" s="8"/>
      <c r="HU101" s="8"/>
      <c r="HV101" s="8"/>
      <c r="HW101" s="8"/>
      <c r="HX101" s="8"/>
      <c r="HY101" s="8"/>
      <c r="HZ101" s="8"/>
      <c r="IA101" s="8"/>
      <c r="IB101" s="8"/>
      <c r="IC101" s="8"/>
      <c r="ID101" s="8"/>
      <c r="IE101" s="172"/>
      <c r="IF101" s="172"/>
      <c r="IG101" s="172"/>
      <c r="IH101" s="172"/>
      <c r="II101" s="172"/>
      <c r="IJ101" s="172"/>
      <c r="IK101" s="172"/>
      <c r="IL101" s="172"/>
      <c r="IM101" s="172"/>
      <c r="IN101" s="172"/>
      <c r="IO101" s="172"/>
    </row>
    <row r="102" spans="1:249" s="42" customFormat="1" ht="1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  <c r="FS102" s="8"/>
      <c r="FT102" s="8"/>
      <c r="FU102" s="8"/>
      <c r="FV102" s="8"/>
      <c r="FW102" s="8"/>
      <c r="FX102" s="8"/>
      <c r="FY102" s="8"/>
      <c r="FZ102" s="8"/>
      <c r="GA102" s="8"/>
      <c r="GB102" s="8"/>
      <c r="GC102" s="8"/>
      <c r="GD102" s="8"/>
      <c r="GE102" s="8"/>
      <c r="GF102" s="8"/>
      <c r="GG102" s="8"/>
      <c r="GH102" s="8"/>
      <c r="GI102" s="8"/>
      <c r="GJ102" s="8"/>
      <c r="GK102" s="8"/>
      <c r="GL102" s="8"/>
      <c r="GM102" s="8"/>
      <c r="GN102" s="8"/>
      <c r="GO102" s="8"/>
      <c r="GP102" s="8"/>
      <c r="GQ102" s="8"/>
      <c r="GR102" s="8"/>
      <c r="GS102" s="8"/>
      <c r="GT102" s="8"/>
      <c r="GU102" s="8"/>
      <c r="GV102" s="8"/>
      <c r="GW102" s="8"/>
      <c r="GX102" s="8"/>
      <c r="GY102" s="8"/>
      <c r="GZ102" s="8"/>
      <c r="HA102" s="8"/>
      <c r="HB102" s="8"/>
      <c r="HC102" s="8"/>
      <c r="HD102" s="8"/>
      <c r="HE102" s="8"/>
      <c r="HF102" s="8"/>
      <c r="HG102" s="8"/>
      <c r="HH102" s="8"/>
      <c r="HI102" s="8"/>
      <c r="HJ102" s="8"/>
      <c r="HK102" s="8"/>
      <c r="HL102" s="8"/>
      <c r="HM102" s="8"/>
      <c r="HN102" s="8"/>
      <c r="HO102" s="8"/>
      <c r="HP102" s="8"/>
      <c r="HQ102" s="8"/>
      <c r="HR102" s="8"/>
      <c r="HS102" s="8"/>
      <c r="HT102" s="8"/>
      <c r="HU102" s="8"/>
      <c r="HV102" s="8"/>
      <c r="HW102" s="8"/>
      <c r="HX102" s="8"/>
      <c r="HY102" s="8"/>
      <c r="HZ102" s="8"/>
      <c r="IA102" s="8"/>
      <c r="IB102" s="8"/>
      <c r="IC102" s="8"/>
      <c r="ID102" s="8"/>
      <c r="IE102" s="172"/>
      <c r="IF102" s="172"/>
      <c r="IG102" s="172"/>
      <c r="IH102" s="172"/>
      <c r="II102" s="172"/>
      <c r="IJ102" s="172"/>
      <c r="IK102" s="172"/>
      <c r="IL102" s="172"/>
      <c r="IM102" s="172"/>
      <c r="IN102" s="172"/>
      <c r="IO102" s="172"/>
    </row>
    <row r="103" spans="1:249" s="42" customFormat="1" ht="1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R103" s="8"/>
      <c r="FS103" s="8"/>
      <c r="FT103" s="8"/>
      <c r="FU103" s="8"/>
      <c r="FV103" s="8"/>
      <c r="FW103" s="8"/>
      <c r="FX103" s="8"/>
      <c r="FY103" s="8"/>
      <c r="FZ103" s="8"/>
      <c r="GA103" s="8"/>
      <c r="GB103" s="8"/>
      <c r="GC103" s="8"/>
      <c r="GD103" s="8"/>
      <c r="GE103" s="8"/>
      <c r="GF103" s="8"/>
      <c r="GG103" s="8"/>
      <c r="GH103" s="8"/>
      <c r="GI103" s="8"/>
      <c r="GJ103" s="8"/>
      <c r="GK103" s="8"/>
      <c r="GL103" s="8"/>
      <c r="GM103" s="8"/>
      <c r="GN103" s="8"/>
      <c r="GO103" s="8"/>
      <c r="GP103" s="8"/>
      <c r="GQ103" s="8"/>
      <c r="GR103" s="8"/>
      <c r="GS103" s="8"/>
      <c r="GT103" s="8"/>
      <c r="GU103" s="8"/>
      <c r="GV103" s="8"/>
      <c r="GW103" s="8"/>
      <c r="GX103" s="8"/>
      <c r="GY103" s="8"/>
      <c r="GZ103" s="8"/>
      <c r="HA103" s="8"/>
      <c r="HB103" s="8"/>
      <c r="HC103" s="8"/>
      <c r="HD103" s="8"/>
      <c r="HE103" s="8"/>
      <c r="HF103" s="8"/>
      <c r="HG103" s="8"/>
      <c r="HH103" s="8"/>
      <c r="HI103" s="8"/>
      <c r="HJ103" s="8"/>
      <c r="HK103" s="8"/>
      <c r="HL103" s="8"/>
      <c r="HM103" s="8"/>
      <c r="HN103" s="8"/>
      <c r="HO103" s="8"/>
      <c r="HP103" s="8"/>
      <c r="HQ103" s="8"/>
      <c r="HR103" s="8"/>
      <c r="HS103" s="8"/>
      <c r="HT103" s="8"/>
      <c r="HU103" s="8"/>
      <c r="HV103" s="8"/>
      <c r="HW103" s="8"/>
      <c r="HX103" s="8"/>
      <c r="HY103" s="8"/>
      <c r="HZ103" s="8"/>
      <c r="IA103" s="8"/>
      <c r="IB103" s="8"/>
      <c r="IC103" s="8"/>
      <c r="ID103" s="8"/>
      <c r="IE103" s="172"/>
      <c r="IF103" s="172"/>
      <c r="IG103" s="172"/>
      <c r="IH103" s="172"/>
      <c r="II103" s="172"/>
      <c r="IJ103" s="172"/>
      <c r="IK103" s="172"/>
      <c r="IL103" s="172"/>
      <c r="IM103" s="172"/>
      <c r="IN103" s="172"/>
      <c r="IO103" s="172"/>
    </row>
    <row r="104" spans="1:249" s="42" customFormat="1" ht="1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  <c r="HF104" s="8"/>
      <c r="HG104" s="8"/>
      <c r="HH104" s="8"/>
      <c r="HI104" s="8"/>
      <c r="HJ104" s="8"/>
      <c r="HK104" s="8"/>
      <c r="HL104" s="8"/>
      <c r="HM104" s="8"/>
      <c r="HN104" s="8"/>
      <c r="HO104" s="8"/>
      <c r="HP104" s="8"/>
      <c r="HQ104" s="8"/>
      <c r="HR104" s="8"/>
      <c r="HS104" s="8"/>
      <c r="HT104" s="8"/>
      <c r="HU104" s="8"/>
      <c r="HV104" s="8"/>
      <c r="HW104" s="8"/>
      <c r="HX104" s="8"/>
      <c r="HY104" s="8"/>
      <c r="HZ104" s="8"/>
      <c r="IA104" s="8"/>
      <c r="IB104" s="8"/>
      <c r="IC104" s="8"/>
      <c r="ID104" s="8"/>
      <c r="IE104" s="172"/>
      <c r="IF104" s="172"/>
      <c r="IG104" s="172"/>
      <c r="IH104" s="172"/>
      <c r="II104" s="172"/>
      <c r="IJ104" s="172"/>
      <c r="IK104" s="172"/>
      <c r="IL104" s="172"/>
      <c r="IM104" s="172"/>
      <c r="IN104" s="172"/>
      <c r="IO104" s="172"/>
    </row>
    <row r="105" spans="1:249" s="42" customFormat="1" ht="1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  <c r="GU105" s="8"/>
      <c r="GV105" s="8"/>
      <c r="GW105" s="8"/>
      <c r="GX105" s="8"/>
      <c r="GY105" s="8"/>
      <c r="GZ105" s="8"/>
      <c r="HA105" s="8"/>
      <c r="HB105" s="8"/>
      <c r="HC105" s="8"/>
      <c r="HD105" s="8"/>
      <c r="HE105" s="8"/>
      <c r="HF105" s="8"/>
      <c r="HG105" s="8"/>
      <c r="HH105" s="8"/>
      <c r="HI105" s="8"/>
      <c r="HJ105" s="8"/>
      <c r="HK105" s="8"/>
      <c r="HL105" s="8"/>
      <c r="HM105" s="8"/>
      <c r="HN105" s="8"/>
      <c r="HO105" s="8"/>
      <c r="HP105" s="8"/>
      <c r="HQ105" s="8"/>
      <c r="HR105" s="8"/>
      <c r="HS105" s="8"/>
      <c r="HT105" s="8"/>
      <c r="HU105" s="8"/>
      <c r="HV105" s="8"/>
      <c r="HW105" s="8"/>
      <c r="HX105" s="8"/>
      <c r="HY105" s="8"/>
      <c r="HZ105" s="8"/>
      <c r="IA105" s="8"/>
      <c r="IB105" s="8"/>
      <c r="IC105" s="8"/>
      <c r="ID105" s="8"/>
      <c r="IE105" s="172"/>
      <c r="IF105" s="172"/>
      <c r="IG105" s="172"/>
      <c r="IH105" s="172"/>
      <c r="II105" s="172"/>
      <c r="IJ105" s="172"/>
      <c r="IK105" s="172"/>
      <c r="IL105" s="172"/>
      <c r="IM105" s="172"/>
      <c r="IN105" s="172"/>
      <c r="IO105" s="172"/>
    </row>
    <row r="106" spans="1:249" s="42" customFormat="1" ht="1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  <c r="FP106" s="8"/>
      <c r="FQ106" s="8"/>
      <c r="FR106" s="8"/>
      <c r="FS106" s="8"/>
      <c r="FT106" s="8"/>
      <c r="FU106" s="8"/>
      <c r="FV106" s="8"/>
      <c r="FW106" s="8"/>
      <c r="FX106" s="8"/>
      <c r="FY106" s="8"/>
      <c r="FZ106" s="8"/>
      <c r="GA106" s="8"/>
      <c r="GB106" s="8"/>
      <c r="GC106" s="8"/>
      <c r="GD106" s="8"/>
      <c r="GE106" s="8"/>
      <c r="GF106" s="8"/>
      <c r="GG106" s="8"/>
      <c r="GH106" s="8"/>
      <c r="GI106" s="8"/>
      <c r="GJ106" s="8"/>
      <c r="GK106" s="8"/>
      <c r="GL106" s="8"/>
      <c r="GM106" s="8"/>
      <c r="GN106" s="8"/>
      <c r="GO106" s="8"/>
      <c r="GP106" s="8"/>
      <c r="GQ106" s="8"/>
      <c r="GR106" s="8"/>
      <c r="GS106" s="8"/>
      <c r="GT106" s="8"/>
      <c r="GU106" s="8"/>
      <c r="GV106" s="8"/>
      <c r="GW106" s="8"/>
      <c r="GX106" s="8"/>
      <c r="GY106" s="8"/>
      <c r="GZ106" s="8"/>
      <c r="HA106" s="8"/>
      <c r="HB106" s="8"/>
      <c r="HC106" s="8"/>
      <c r="HD106" s="8"/>
      <c r="HE106" s="8"/>
      <c r="HF106" s="8"/>
      <c r="HG106" s="8"/>
      <c r="HH106" s="8"/>
      <c r="HI106" s="8"/>
      <c r="HJ106" s="8"/>
      <c r="HK106" s="8"/>
      <c r="HL106" s="8"/>
      <c r="HM106" s="8"/>
      <c r="HN106" s="8"/>
      <c r="HO106" s="8"/>
      <c r="HP106" s="8"/>
      <c r="HQ106" s="8"/>
      <c r="HR106" s="8"/>
      <c r="HS106" s="8"/>
      <c r="HT106" s="8"/>
      <c r="HU106" s="8"/>
      <c r="HV106" s="8"/>
      <c r="HW106" s="8"/>
      <c r="HX106" s="8"/>
      <c r="HY106" s="8"/>
      <c r="HZ106" s="8"/>
      <c r="IA106" s="8"/>
      <c r="IB106" s="8"/>
      <c r="IC106" s="8"/>
      <c r="ID106" s="8"/>
      <c r="IE106" s="172"/>
      <c r="IF106" s="172"/>
      <c r="IG106" s="172"/>
      <c r="IH106" s="172"/>
      <c r="II106" s="172"/>
      <c r="IJ106" s="172"/>
      <c r="IK106" s="172"/>
      <c r="IL106" s="172"/>
      <c r="IM106" s="172"/>
      <c r="IN106" s="172"/>
      <c r="IO106" s="172"/>
    </row>
    <row r="107" spans="1:249" s="42" customFormat="1" ht="1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  <c r="FR107" s="8"/>
      <c r="FS107" s="8"/>
      <c r="FT107" s="8"/>
      <c r="FU107" s="8"/>
      <c r="FV107" s="8"/>
      <c r="FW107" s="8"/>
      <c r="FX107" s="8"/>
      <c r="FY107" s="8"/>
      <c r="FZ107" s="8"/>
      <c r="GA107" s="8"/>
      <c r="GB107" s="8"/>
      <c r="GC107" s="8"/>
      <c r="GD107" s="8"/>
      <c r="GE107" s="8"/>
      <c r="GF107" s="8"/>
      <c r="GG107" s="8"/>
      <c r="GH107" s="8"/>
      <c r="GI107" s="8"/>
      <c r="GJ107" s="8"/>
      <c r="GK107" s="8"/>
      <c r="GL107" s="8"/>
      <c r="GM107" s="8"/>
      <c r="GN107" s="8"/>
      <c r="GO107" s="8"/>
      <c r="GP107" s="8"/>
      <c r="GQ107" s="8"/>
      <c r="GR107" s="8"/>
      <c r="GS107" s="8"/>
      <c r="GT107" s="8"/>
      <c r="GU107" s="8"/>
      <c r="GV107" s="8"/>
      <c r="GW107" s="8"/>
      <c r="GX107" s="8"/>
      <c r="GY107" s="8"/>
      <c r="GZ107" s="8"/>
      <c r="HA107" s="8"/>
      <c r="HB107" s="8"/>
      <c r="HC107" s="8"/>
      <c r="HD107" s="8"/>
      <c r="HE107" s="8"/>
      <c r="HF107" s="8"/>
      <c r="HG107" s="8"/>
      <c r="HH107" s="8"/>
      <c r="HI107" s="8"/>
      <c r="HJ107" s="8"/>
      <c r="HK107" s="8"/>
      <c r="HL107" s="8"/>
      <c r="HM107" s="8"/>
      <c r="HN107" s="8"/>
      <c r="HO107" s="8"/>
      <c r="HP107" s="8"/>
      <c r="HQ107" s="8"/>
      <c r="HR107" s="8"/>
      <c r="HS107" s="8"/>
      <c r="HT107" s="8"/>
      <c r="HU107" s="8"/>
      <c r="HV107" s="8"/>
      <c r="HW107" s="8"/>
      <c r="HX107" s="8"/>
      <c r="HY107" s="8"/>
      <c r="HZ107" s="8"/>
      <c r="IA107" s="8"/>
      <c r="IB107" s="8"/>
      <c r="IC107" s="8"/>
      <c r="ID107" s="8"/>
      <c r="IE107" s="172"/>
      <c r="IF107" s="172"/>
      <c r="IG107" s="172"/>
      <c r="IH107" s="172"/>
      <c r="II107" s="172"/>
      <c r="IJ107" s="172"/>
      <c r="IK107" s="172"/>
      <c r="IL107" s="172"/>
      <c r="IM107" s="172"/>
      <c r="IN107" s="172"/>
      <c r="IO107" s="172"/>
    </row>
    <row r="108" spans="1:249" s="42" customFormat="1" ht="1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  <c r="FJ108" s="8"/>
      <c r="FK108" s="8"/>
      <c r="FL108" s="8"/>
      <c r="FM108" s="8"/>
      <c r="FN108" s="8"/>
      <c r="FO108" s="8"/>
      <c r="FP108" s="8"/>
      <c r="FQ108" s="8"/>
      <c r="FR108" s="8"/>
      <c r="FS108" s="8"/>
      <c r="FT108" s="8"/>
      <c r="FU108" s="8"/>
      <c r="FV108" s="8"/>
      <c r="FW108" s="8"/>
      <c r="FX108" s="8"/>
      <c r="FY108" s="8"/>
      <c r="FZ108" s="8"/>
      <c r="GA108" s="8"/>
      <c r="GB108" s="8"/>
      <c r="GC108" s="8"/>
      <c r="GD108" s="8"/>
      <c r="GE108" s="8"/>
      <c r="GF108" s="8"/>
      <c r="GG108" s="8"/>
      <c r="GH108" s="8"/>
      <c r="GI108" s="8"/>
      <c r="GJ108" s="8"/>
      <c r="GK108" s="8"/>
      <c r="GL108" s="8"/>
      <c r="GM108" s="8"/>
      <c r="GN108" s="8"/>
      <c r="GO108" s="8"/>
      <c r="GP108" s="8"/>
      <c r="GQ108" s="8"/>
      <c r="GR108" s="8"/>
      <c r="GS108" s="8"/>
      <c r="GT108" s="8"/>
      <c r="GU108" s="8"/>
      <c r="GV108" s="8"/>
      <c r="GW108" s="8"/>
      <c r="GX108" s="8"/>
      <c r="GY108" s="8"/>
      <c r="GZ108" s="8"/>
      <c r="HA108" s="8"/>
      <c r="HB108" s="8"/>
      <c r="HC108" s="8"/>
      <c r="HD108" s="8"/>
      <c r="HE108" s="8"/>
      <c r="HF108" s="8"/>
      <c r="HG108" s="8"/>
      <c r="HH108" s="8"/>
      <c r="HI108" s="8"/>
      <c r="HJ108" s="8"/>
      <c r="HK108" s="8"/>
      <c r="HL108" s="8"/>
      <c r="HM108" s="8"/>
      <c r="HN108" s="8"/>
      <c r="HO108" s="8"/>
      <c r="HP108" s="8"/>
      <c r="HQ108" s="8"/>
      <c r="HR108" s="8"/>
      <c r="HS108" s="8"/>
      <c r="HT108" s="8"/>
      <c r="HU108" s="8"/>
      <c r="HV108" s="8"/>
      <c r="HW108" s="8"/>
      <c r="HX108" s="8"/>
      <c r="HY108" s="8"/>
      <c r="HZ108" s="8"/>
      <c r="IA108" s="8"/>
      <c r="IB108" s="8"/>
      <c r="IC108" s="8"/>
      <c r="ID108" s="8"/>
      <c r="IE108" s="172"/>
      <c r="IF108" s="172"/>
      <c r="IG108" s="172"/>
      <c r="IH108" s="172"/>
      <c r="II108" s="172"/>
      <c r="IJ108" s="172"/>
      <c r="IK108" s="172"/>
      <c r="IL108" s="172"/>
      <c r="IM108" s="172"/>
      <c r="IN108" s="172"/>
      <c r="IO108" s="172"/>
    </row>
    <row r="109" spans="1:249" s="42" customFormat="1" ht="1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  <c r="FP109" s="8"/>
      <c r="FQ109" s="8"/>
      <c r="FR109" s="8"/>
      <c r="FS109" s="8"/>
      <c r="FT109" s="8"/>
      <c r="FU109" s="8"/>
      <c r="FV109" s="8"/>
      <c r="FW109" s="8"/>
      <c r="FX109" s="8"/>
      <c r="FY109" s="8"/>
      <c r="FZ109" s="8"/>
      <c r="GA109" s="8"/>
      <c r="GB109" s="8"/>
      <c r="GC109" s="8"/>
      <c r="GD109" s="8"/>
      <c r="GE109" s="8"/>
      <c r="GF109" s="8"/>
      <c r="GG109" s="8"/>
      <c r="GH109" s="8"/>
      <c r="GI109" s="8"/>
      <c r="GJ109" s="8"/>
      <c r="GK109" s="8"/>
      <c r="GL109" s="8"/>
      <c r="GM109" s="8"/>
      <c r="GN109" s="8"/>
      <c r="GO109" s="8"/>
      <c r="GP109" s="8"/>
      <c r="GQ109" s="8"/>
      <c r="GR109" s="8"/>
      <c r="GS109" s="8"/>
      <c r="GT109" s="8"/>
      <c r="GU109" s="8"/>
      <c r="GV109" s="8"/>
      <c r="GW109" s="8"/>
      <c r="GX109" s="8"/>
      <c r="GY109" s="8"/>
      <c r="GZ109" s="8"/>
      <c r="HA109" s="8"/>
      <c r="HB109" s="8"/>
      <c r="HC109" s="8"/>
      <c r="HD109" s="8"/>
      <c r="HE109" s="8"/>
      <c r="HF109" s="8"/>
      <c r="HG109" s="8"/>
      <c r="HH109" s="8"/>
      <c r="HI109" s="8"/>
      <c r="HJ109" s="8"/>
      <c r="HK109" s="8"/>
      <c r="HL109" s="8"/>
      <c r="HM109" s="8"/>
      <c r="HN109" s="8"/>
      <c r="HO109" s="8"/>
      <c r="HP109" s="8"/>
      <c r="HQ109" s="8"/>
      <c r="HR109" s="8"/>
      <c r="HS109" s="8"/>
      <c r="HT109" s="8"/>
      <c r="HU109" s="8"/>
      <c r="HV109" s="8"/>
      <c r="HW109" s="8"/>
      <c r="HX109" s="8"/>
      <c r="HY109" s="8"/>
      <c r="HZ109" s="8"/>
      <c r="IA109" s="8"/>
      <c r="IB109" s="8"/>
      <c r="IC109" s="8"/>
      <c r="ID109" s="8"/>
      <c r="IE109" s="172"/>
      <c r="IF109" s="172"/>
      <c r="IG109" s="172"/>
      <c r="IH109" s="172"/>
      <c r="II109" s="172"/>
      <c r="IJ109" s="172"/>
      <c r="IK109" s="172"/>
      <c r="IL109" s="172"/>
      <c r="IM109" s="172"/>
      <c r="IN109" s="172"/>
      <c r="IO109" s="172"/>
    </row>
    <row r="110" spans="1:249" s="42" customFormat="1" ht="1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  <c r="FS110" s="8"/>
      <c r="FT110" s="8"/>
      <c r="FU110" s="8"/>
      <c r="FV110" s="8"/>
      <c r="FW110" s="8"/>
      <c r="FX110" s="8"/>
      <c r="FY110" s="8"/>
      <c r="FZ110" s="8"/>
      <c r="GA110" s="8"/>
      <c r="GB110" s="8"/>
      <c r="GC110" s="8"/>
      <c r="GD110" s="8"/>
      <c r="GE110" s="8"/>
      <c r="GF110" s="8"/>
      <c r="GG110" s="8"/>
      <c r="GH110" s="8"/>
      <c r="GI110" s="8"/>
      <c r="GJ110" s="8"/>
      <c r="GK110" s="8"/>
      <c r="GL110" s="8"/>
      <c r="GM110" s="8"/>
      <c r="GN110" s="8"/>
      <c r="GO110" s="8"/>
      <c r="GP110" s="8"/>
      <c r="GQ110" s="8"/>
      <c r="GR110" s="8"/>
      <c r="GS110" s="8"/>
      <c r="GT110" s="8"/>
      <c r="GU110" s="8"/>
      <c r="GV110" s="8"/>
      <c r="GW110" s="8"/>
      <c r="GX110" s="8"/>
      <c r="GY110" s="8"/>
      <c r="GZ110" s="8"/>
      <c r="HA110" s="8"/>
      <c r="HB110" s="8"/>
      <c r="HC110" s="8"/>
      <c r="HD110" s="8"/>
      <c r="HE110" s="8"/>
      <c r="HF110" s="8"/>
      <c r="HG110" s="8"/>
      <c r="HH110" s="8"/>
      <c r="HI110" s="8"/>
      <c r="HJ110" s="8"/>
      <c r="HK110" s="8"/>
      <c r="HL110" s="8"/>
      <c r="HM110" s="8"/>
      <c r="HN110" s="8"/>
      <c r="HO110" s="8"/>
      <c r="HP110" s="8"/>
      <c r="HQ110" s="8"/>
      <c r="HR110" s="8"/>
      <c r="HS110" s="8"/>
      <c r="HT110" s="8"/>
      <c r="HU110" s="8"/>
      <c r="HV110" s="8"/>
      <c r="HW110" s="8"/>
      <c r="HX110" s="8"/>
      <c r="HY110" s="8"/>
      <c r="HZ110" s="8"/>
      <c r="IA110" s="8"/>
      <c r="IB110" s="8"/>
      <c r="IC110" s="8"/>
      <c r="ID110" s="8"/>
      <c r="IE110" s="172"/>
      <c r="IF110" s="172"/>
      <c r="IG110" s="172"/>
      <c r="IH110" s="172"/>
      <c r="II110" s="172"/>
      <c r="IJ110" s="172"/>
      <c r="IK110" s="172"/>
      <c r="IL110" s="172"/>
      <c r="IM110" s="172"/>
      <c r="IN110" s="172"/>
      <c r="IO110" s="172"/>
    </row>
    <row r="111" s="64" customFormat="1" ht="12.75"/>
    <row r="112" s="64" customFormat="1" ht="12.75"/>
    <row r="113" spans="1:249" s="42" customFormat="1" ht="1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  <c r="FR113" s="8"/>
      <c r="FS113" s="8"/>
      <c r="FT113" s="8"/>
      <c r="FU113" s="8"/>
      <c r="FV113" s="8"/>
      <c r="FW113" s="8"/>
      <c r="FX113" s="8"/>
      <c r="FY113" s="8"/>
      <c r="FZ113" s="8"/>
      <c r="GA113" s="8"/>
      <c r="GB113" s="8"/>
      <c r="GC113" s="8"/>
      <c r="GD113" s="8"/>
      <c r="GE113" s="8"/>
      <c r="GF113" s="8"/>
      <c r="GG113" s="8"/>
      <c r="GH113" s="8"/>
      <c r="GI113" s="8"/>
      <c r="GJ113" s="8"/>
      <c r="GK113" s="8"/>
      <c r="GL113" s="8"/>
      <c r="GM113" s="8"/>
      <c r="GN113" s="8"/>
      <c r="GO113" s="8"/>
      <c r="GP113" s="8"/>
      <c r="GQ113" s="8"/>
      <c r="GR113" s="8"/>
      <c r="GS113" s="8"/>
      <c r="GT113" s="8"/>
      <c r="GU113" s="8"/>
      <c r="GV113" s="8"/>
      <c r="GW113" s="8"/>
      <c r="GX113" s="8"/>
      <c r="GY113" s="8"/>
      <c r="GZ113" s="8"/>
      <c r="HA113" s="8"/>
      <c r="HB113" s="8"/>
      <c r="HC113" s="8"/>
      <c r="HD113" s="8"/>
      <c r="HE113" s="8"/>
      <c r="HF113" s="8"/>
      <c r="HG113" s="8"/>
      <c r="HH113" s="8"/>
      <c r="HI113" s="8"/>
      <c r="HJ113" s="8"/>
      <c r="HK113" s="8"/>
      <c r="HL113" s="8"/>
      <c r="HM113" s="8"/>
      <c r="HN113" s="8"/>
      <c r="HO113" s="8"/>
      <c r="HP113" s="8"/>
      <c r="HQ113" s="8"/>
      <c r="HR113" s="8"/>
      <c r="HS113" s="8"/>
      <c r="HT113" s="8"/>
      <c r="HU113" s="8"/>
      <c r="HV113" s="8"/>
      <c r="HW113" s="8"/>
      <c r="HX113" s="8"/>
      <c r="HY113" s="8"/>
      <c r="HZ113" s="8"/>
      <c r="IA113" s="8"/>
      <c r="IB113" s="8"/>
      <c r="IC113" s="8"/>
      <c r="ID113" s="8"/>
      <c r="IE113" s="172"/>
      <c r="IF113" s="172"/>
      <c r="IG113" s="172"/>
      <c r="IH113" s="172"/>
      <c r="II113" s="172"/>
      <c r="IJ113" s="172"/>
      <c r="IK113" s="172"/>
      <c r="IL113" s="172"/>
      <c r="IM113" s="172"/>
      <c r="IN113" s="172"/>
      <c r="IO113" s="172"/>
    </row>
    <row r="114" spans="1:249" s="42" customFormat="1" ht="15">
      <c r="A114" s="64"/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4"/>
      <c r="AP114" s="64"/>
      <c r="AQ114" s="64"/>
      <c r="AR114" s="64"/>
      <c r="AS114" s="64"/>
      <c r="AT114" s="64"/>
      <c r="AU114" s="64"/>
      <c r="AV114" s="64"/>
      <c r="AW114" s="64"/>
      <c r="AX114" s="64"/>
      <c r="AY114" s="64"/>
      <c r="AZ114" s="64"/>
      <c r="BA114" s="64"/>
      <c r="BB114" s="64"/>
      <c r="BC114" s="64"/>
      <c r="BD114" s="64"/>
      <c r="BE114" s="64"/>
      <c r="BF114" s="64"/>
      <c r="BG114" s="64"/>
      <c r="BH114" s="64"/>
      <c r="BI114" s="64"/>
      <c r="BJ114" s="64"/>
      <c r="BK114" s="64"/>
      <c r="BL114" s="64"/>
      <c r="BM114" s="64"/>
      <c r="BN114" s="64"/>
      <c r="BO114" s="64"/>
      <c r="BP114" s="64"/>
      <c r="BQ114" s="64"/>
      <c r="BR114" s="64"/>
      <c r="BS114" s="64"/>
      <c r="BT114" s="64"/>
      <c r="BU114" s="64"/>
      <c r="BV114" s="64"/>
      <c r="BW114" s="64"/>
      <c r="BX114" s="64"/>
      <c r="BY114" s="64"/>
      <c r="BZ114" s="64"/>
      <c r="CA114" s="64"/>
      <c r="CB114" s="64"/>
      <c r="CC114" s="64"/>
      <c r="CD114" s="64"/>
      <c r="CE114" s="64"/>
      <c r="CF114" s="64"/>
      <c r="CG114" s="64"/>
      <c r="CH114" s="64"/>
      <c r="CI114" s="64"/>
      <c r="CJ114" s="64"/>
      <c r="CK114" s="64"/>
      <c r="CL114" s="64"/>
      <c r="CM114" s="64"/>
      <c r="CN114" s="64"/>
      <c r="CO114" s="64"/>
      <c r="CP114" s="64"/>
      <c r="CQ114" s="64"/>
      <c r="CR114" s="64"/>
      <c r="CS114" s="64"/>
      <c r="CT114" s="64"/>
      <c r="CU114" s="64"/>
      <c r="CV114" s="64"/>
      <c r="CW114" s="64"/>
      <c r="CX114" s="64"/>
      <c r="CY114" s="64"/>
      <c r="CZ114" s="64"/>
      <c r="DA114" s="64"/>
      <c r="DB114" s="64"/>
      <c r="DC114" s="64"/>
      <c r="DD114" s="64"/>
      <c r="DE114" s="64"/>
      <c r="DF114" s="64"/>
      <c r="DG114" s="64"/>
      <c r="DH114" s="64"/>
      <c r="DI114" s="64"/>
      <c r="DJ114" s="64"/>
      <c r="DK114" s="64"/>
      <c r="DL114" s="64"/>
      <c r="DM114" s="64"/>
      <c r="DN114" s="64"/>
      <c r="DO114" s="64"/>
      <c r="DP114" s="64"/>
      <c r="DQ114" s="64"/>
      <c r="DR114" s="64"/>
      <c r="DS114" s="64"/>
      <c r="DT114" s="64"/>
      <c r="DU114" s="64"/>
      <c r="DV114" s="64"/>
      <c r="DW114" s="64"/>
      <c r="DX114" s="64"/>
      <c r="DY114" s="64"/>
      <c r="DZ114" s="64"/>
      <c r="EA114" s="64"/>
      <c r="EB114" s="64"/>
      <c r="EC114" s="64"/>
      <c r="ED114" s="64"/>
      <c r="EE114" s="64"/>
      <c r="EF114" s="64"/>
      <c r="EG114" s="64"/>
      <c r="EH114" s="64"/>
      <c r="EI114" s="64"/>
      <c r="EJ114" s="64"/>
      <c r="EK114" s="64"/>
      <c r="EL114" s="64"/>
      <c r="EM114" s="64"/>
      <c r="EN114" s="64"/>
      <c r="EO114" s="64"/>
      <c r="EP114" s="64"/>
      <c r="EQ114" s="64"/>
      <c r="ER114" s="64"/>
      <c r="ES114" s="64"/>
      <c r="ET114" s="64"/>
      <c r="EU114" s="64"/>
      <c r="EV114" s="64"/>
      <c r="EW114" s="64"/>
      <c r="EX114" s="64"/>
      <c r="EY114" s="64"/>
      <c r="EZ114" s="64"/>
      <c r="FA114" s="64"/>
      <c r="FB114" s="64"/>
      <c r="FC114" s="64"/>
      <c r="FD114" s="64"/>
      <c r="FE114" s="64"/>
      <c r="FF114" s="64"/>
      <c r="FG114" s="64"/>
      <c r="FH114" s="64"/>
      <c r="FI114" s="64"/>
      <c r="FJ114" s="64"/>
      <c r="FK114" s="64"/>
      <c r="FL114" s="64"/>
      <c r="FM114" s="64"/>
      <c r="FN114" s="64"/>
      <c r="FO114" s="64"/>
      <c r="FP114" s="64"/>
      <c r="FQ114" s="64"/>
      <c r="FR114" s="64"/>
      <c r="FS114" s="64"/>
      <c r="FT114" s="64"/>
      <c r="FU114" s="64"/>
      <c r="FV114" s="64"/>
      <c r="FW114" s="64"/>
      <c r="FX114" s="64"/>
      <c r="FY114" s="64"/>
      <c r="FZ114" s="64"/>
      <c r="GA114" s="64"/>
      <c r="GB114" s="64"/>
      <c r="GC114" s="64"/>
      <c r="GD114" s="64"/>
      <c r="GE114" s="64"/>
      <c r="GF114" s="64"/>
      <c r="GG114" s="64"/>
      <c r="GH114" s="64"/>
      <c r="GI114" s="64"/>
      <c r="GJ114" s="64"/>
      <c r="GK114" s="64"/>
      <c r="GL114" s="64"/>
      <c r="GM114" s="64"/>
      <c r="GN114" s="64"/>
      <c r="GO114" s="64"/>
      <c r="GP114" s="64"/>
      <c r="GQ114" s="64"/>
      <c r="GR114" s="64"/>
      <c r="GS114" s="64"/>
      <c r="GT114" s="64"/>
      <c r="GU114" s="64"/>
      <c r="GV114" s="64"/>
      <c r="GW114" s="64"/>
      <c r="GX114" s="64"/>
      <c r="GY114" s="64"/>
      <c r="GZ114" s="64"/>
      <c r="HA114" s="64"/>
      <c r="HB114" s="64"/>
      <c r="HC114" s="64"/>
      <c r="HD114" s="64"/>
      <c r="HE114" s="64"/>
      <c r="HF114" s="64"/>
      <c r="HG114" s="64"/>
      <c r="HH114" s="64"/>
      <c r="HI114" s="64"/>
      <c r="HJ114" s="64"/>
      <c r="HK114" s="64"/>
      <c r="HL114" s="64"/>
      <c r="HM114" s="64"/>
      <c r="HN114" s="64"/>
      <c r="HO114" s="64"/>
      <c r="HP114" s="64"/>
      <c r="HQ114" s="64"/>
      <c r="HR114" s="64"/>
      <c r="HS114" s="64"/>
      <c r="HT114" s="64"/>
      <c r="HU114" s="64"/>
      <c r="HV114" s="64"/>
      <c r="HW114" s="64"/>
      <c r="HX114" s="64"/>
      <c r="HY114" s="64"/>
      <c r="HZ114" s="64"/>
      <c r="IA114" s="64"/>
      <c r="IB114" s="64"/>
      <c r="IC114" s="64"/>
      <c r="ID114" s="64"/>
      <c r="IE114" s="172"/>
      <c r="IF114" s="172"/>
      <c r="IG114" s="172"/>
      <c r="IH114" s="172"/>
      <c r="II114" s="172"/>
      <c r="IJ114" s="172"/>
      <c r="IK114" s="172"/>
      <c r="IL114" s="172"/>
      <c r="IM114" s="172"/>
      <c r="IN114" s="172"/>
      <c r="IO114" s="172"/>
    </row>
  </sheetData>
  <sheetProtection password="C65C" sheet="1" selectLockedCells="1"/>
  <mergeCells count="12">
    <mergeCell ref="E10:F10"/>
    <mergeCell ref="B12:C12"/>
    <mergeCell ref="E12:F12"/>
    <mergeCell ref="A4:B4"/>
    <mergeCell ref="A5:F5"/>
    <mergeCell ref="E9:F9"/>
    <mergeCell ref="A15:F15"/>
    <mergeCell ref="A1:E1"/>
    <mergeCell ref="A2:E2"/>
    <mergeCell ref="B11:C11"/>
    <mergeCell ref="E11:F11"/>
    <mergeCell ref="B10:C10"/>
  </mergeCells>
  <printOptions/>
  <pageMargins left="0.7086614173228347" right="0.5118110236220472" top="0.7874015748031497" bottom="0.7874015748031497" header="0.31496062992125984" footer="0.31496062992125984"/>
  <pageSetup fitToHeight="1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Marek</dc:creator>
  <cp:keywords/>
  <dc:description/>
  <cp:lastModifiedBy>Trejbal Tomáš</cp:lastModifiedBy>
  <cp:lastPrinted>2021-04-26T05:35:53Z</cp:lastPrinted>
  <dcterms:created xsi:type="dcterms:W3CDTF">2008-02-07T10:43:28Z</dcterms:created>
  <dcterms:modified xsi:type="dcterms:W3CDTF">2022-03-02T15:57:08Z</dcterms:modified>
  <cp:category/>
  <cp:version/>
  <cp:contentType/>
  <cp:contentStatus/>
</cp:coreProperties>
</file>