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Odb_PR\Odd_PRVZ\Kolomaznikova.Jana\VZ\1 - Příprava\Zřízení vrtu Kateřinky\ZD + přílohy\"/>
    </mc:Choice>
  </mc:AlternateContent>
  <bookViews>
    <workbookView xWindow="0" yWindow="0" windowWidth="28800" windowHeight="12300"/>
  </bookViews>
  <sheets>
    <sheet name="nabídka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" l="1"/>
  <c r="F24" i="2"/>
  <c r="F25" i="2"/>
  <c r="F26" i="2"/>
  <c r="F27" i="2"/>
  <c r="F28" i="2"/>
  <c r="F29" i="2"/>
  <c r="F22" i="2"/>
  <c r="F21" i="2"/>
  <c r="F20" i="2"/>
  <c r="F19" i="2" s="1"/>
  <c r="F11" i="2" l="1"/>
  <c r="F17" i="2"/>
  <c r="F39" i="2" l="1"/>
  <c r="F38" i="2"/>
  <c r="F37" i="2"/>
  <c r="F35" i="2"/>
  <c r="F34" i="2" s="1"/>
  <c r="F33" i="2"/>
  <c r="F32" i="2"/>
  <c r="F18" i="2"/>
  <c r="F16" i="2"/>
  <c r="F14" i="2"/>
  <c r="F13" i="2"/>
  <c r="F12" i="2"/>
  <c r="F10" i="2"/>
  <c r="F8" i="2"/>
  <c r="F7" i="2"/>
  <c r="F6" i="2" l="1"/>
  <c r="F40" i="2" s="1"/>
  <c r="F30" i="2"/>
  <c r="F36" i="2"/>
  <c r="F15" i="2"/>
  <c r="F9" i="2"/>
  <c r="F41" i="2" l="1"/>
</calcChain>
</file>

<file path=xl/sharedStrings.xml><?xml version="1.0" encoding="utf-8"?>
<sst xmlns="http://schemas.openxmlformats.org/spreadsheetml/2006/main" count="79" uniqueCount="58">
  <si>
    <t>NÁZEV VÝKONU</t>
  </si>
  <si>
    <t>jednotka</t>
  </si>
  <si>
    <t>počet</t>
  </si>
  <si>
    <t>jednotková</t>
  </si>
  <si>
    <t>celková</t>
  </si>
  <si>
    <t>jednotek</t>
  </si>
  <si>
    <t>cena</t>
  </si>
  <si>
    <t>Projektová příprava</t>
  </si>
  <si>
    <t>ks</t>
  </si>
  <si>
    <t>Technické práce</t>
  </si>
  <si>
    <t>úvodní ochranná pažnice  Fe (219 mm)</t>
  </si>
  <si>
    <t>bm</t>
  </si>
  <si>
    <t>vystrojený hg. vrt PVC (140x5,2 mm) - vrtný průměr 203 mm, obsyp, těsnění</t>
  </si>
  <si>
    <t>Terénní zkoušky a měření</t>
  </si>
  <si>
    <t>Laboratorní rozbory</t>
  </si>
  <si>
    <t>analytika vod</t>
  </si>
  <si>
    <t>vzorek</t>
  </si>
  <si>
    <t>odběr a doprava vzorků</t>
  </si>
  <si>
    <t>Zpracování výsledků</t>
  </si>
  <si>
    <t>Legislativní servis</t>
  </si>
  <si>
    <t xml:space="preserve"> </t>
  </si>
  <si>
    <t>Pozn.</t>
  </si>
  <si>
    <t>1. ochranná železná pažnice se používá pro průchod nezpevněnými horninami, fakturována je vždy skutečná délka použité pažnice</t>
  </si>
  <si>
    <t>2. osazení čerpadlem a připojení do systému se řeší v návaznosti na výsledky provedeného průzkumu</t>
  </si>
  <si>
    <t>3. fakturovány jsou vždy skutečně provedené práce</t>
  </si>
  <si>
    <t>osazení betonové manipulační šachtice</t>
  </si>
  <si>
    <t>30 km</t>
  </si>
  <si>
    <t>70,-</t>
  </si>
  <si>
    <t>CELKEM (bez DPH 21%)</t>
  </si>
  <si>
    <t>CELKEM (včetně DPH 21%)</t>
  </si>
  <si>
    <t>km</t>
  </si>
  <si>
    <t>doprava vrtné soupravy (tam a zpět)</t>
  </si>
  <si>
    <t>dozor při hloubení vrtu</t>
  </si>
  <si>
    <t xml:space="preserve">doprava na lokalitu - geolog, 3 cesty ze sídla firmy </t>
  </si>
  <si>
    <t>k.ú. Kateřinky - vrtaná studna - nabídkový rozpočet</t>
  </si>
  <si>
    <t>úplný chemický a mikrobiologický rozbor dle Vyhl. 252/2004 Sb. Pitná voda</t>
  </si>
  <si>
    <t>příprava a likvidace pracovišrě</t>
  </si>
  <si>
    <t>čerpací zkouška (3+1 den-el. přípojka)</t>
  </si>
  <si>
    <t>terénní šetření, geol. projekt vrtu</t>
  </si>
  <si>
    <t>souhlas vodoprávního úřadu par. 17, odst. 1, písm. i, Zák. 113/2018 Sb., evidence v Geofondu</t>
  </si>
  <si>
    <t>odvoz přebytečného výkopkus s odvozem</t>
  </si>
  <si>
    <t>zpětný zásyp a zhutnění</t>
  </si>
  <si>
    <t>osetí pozemků cca 500 m2</t>
  </si>
  <si>
    <t>m2</t>
  </si>
  <si>
    <t>soub</t>
  </si>
  <si>
    <t>zapojení elektro</t>
  </si>
  <si>
    <t>zapojení rozvodů vody</t>
  </si>
  <si>
    <t>obsyp a zapískování potrubí a elektro</t>
  </si>
  <si>
    <t>Instalace rozvodů vody a elekro - pro dva vrty</t>
  </si>
  <si>
    <t>hloubení rýh v horninách sk 4 (část rýhy společná)</t>
  </si>
  <si>
    <t>průraz v objektu a jaho zapravení vč. hydroizolačních opatření</t>
  </si>
  <si>
    <t>terénní úprava vč. dosypu ornice</t>
  </si>
  <si>
    <t>položení potrubí a elektro do objektu č. p. 156, ukončení uzávěrem v objektu ze dvou vrtů</t>
  </si>
  <si>
    <t>stavební projekt studny vč. přípojek</t>
  </si>
  <si>
    <t>legislativní servis -  vodoprávní rozhodnutí, umístění rozvodů (instalace elektro a voda)</t>
  </si>
  <si>
    <t xml:space="preserve">správní poplatky pro ÚR a SP, výpis z katastru, poplatky za sítě </t>
  </si>
  <si>
    <t>závěrečné zpracování, vyhodnocení čerpací zkoušky, dokumentace pro umístění stavby a kolaudaci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</si>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</sst>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\-;\(#,###.\-"/>
    <numFmt numFmtId="165" formatCode="#,##0.\-\K\č_);\(#,##0.\-\K\č\)"/>
  </numFmts>
  <fonts count="16" x14ac:knownFonts="1">
    <font>
      <sz val="10"/>
      <name val="Arial CE"/>
      <charset val="238"/>
    </font>
    <font>
      <b/>
      <sz val="10"/>
      <name val="Times New Roman"/>
      <family val="1"/>
      <charset val="238"/>
    </font>
    <font>
      <sz val="12"/>
      <name val="Courier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Times New Roman CE"/>
      <family val="1"/>
      <charset val="238"/>
    </font>
    <font>
      <sz val="10"/>
      <color theme="0"/>
      <name val="Arial CE"/>
      <charset val="238"/>
    </font>
    <font>
      <b/>
      <i/>
      <sz val="12"/>
      <name val="Arial CE"/>
      <charset val="238"/>
    </font>
    <font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Arial CE"/>
      <charset val="238"/>
    </font>
    <font>
      <sz val="8"/>
      <name val="Arial CE"/>
      <charset val="238"/>
    </font>
    <font>
      <b/>
      <i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Protection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3" borderId="1" xfId="1" applyFont="1" applyFill="1" applyBorder="1" applyAlignment="1">
      <alignment horizontal="center" wrapText="1"/>
    </xf>
    <xf numFmtId="3" fontId="1" fillId="0" borderId="1" xfId="0" applyNumberFormat="1" applyFont="1" applyBorder="1"/>
    <xf numFmtId="3" fontId="1" fillId="0" borderId="2" xfId="0" applyNumberFormat="1" applyFont="1" applyBorder="1"/>
    <xf numFmtId="0" fontId="4" fillId="2" borderId="2" xfId="1" applyFont="1" applyBorder="1"/>
    <xf numFmtId="0" fontId="4" fillId="2" borderId="3" xfId="1" applyFont="1" applyBorder="1"/>
    <xf numFmtId="0" fontId="6" fillId="4" borderId="4" xfId="1" applyFont="1" applyFill="1" applyBorder="1" applyAlignment="1" applyProtection="1">
      <alignment horizontal="center" wrapText="1"/>
    </xf>
    <xf numFmtId="0" fontId="1" fillId="2" borderId="5" xfId="1" applyFont="1" applyBorder="1" applyAlignment="1">
      <alignment horizontal="center"/>
    </xf>
    <xf numFmtId="0" fontId="6" fillId="4" borderId="5" xfId="1" applyFont="1" applyFill="1" applyBorder="1" applyAlignment="1" applyProtection="1">
      <alignment horizontal="center" wrapText="1"/>
    </xf>
    <xf numFmtId="0" fontId="6" fillId="3" borderId="6" xfId="1" applyFont="1" applyFill="1" applyBorder="1" applyAlignment="1" applyProtection="1">
      <alignment horizontal="center"/>
    </xf>
    <xf numFmtId="0" fontId="7" fillId="3" borderId="7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164" fontId="7" fillId="3" borderId="6" xfId="1" applyNumberFormat="1" applyFont="1" applyFill="1" applyBorder="1" applyAlignment="1">
      <alignment horizontal="right"/>
    </xf>
    <xf numFmtId="164" fontId="1" fillId="3" borderId="8" xfId="1" applyNumberFormat="1" applyFont="1" applyFill="1" applyBorder="1"/>
    <xf numFmtId="0" fontId="7" fillId="2" borderId="9" xfId="1" applyFont="1" applyBorder="1" applyAlignment="1" applyProtection="1">
      <alignment horizontal="left"/>
    </xf>
    <xf numFmtId="0" fontId="7" fillId="2" borderId="10" xfId="1" applyFont="1" applyBorder="1" applyAlignment="1" applyProtection="1">
      <alignment horizontal="center"/>
    </xf>
    <xf numFmtId="0" fontId="7" fillId="2" borderId="11" xfId="1" applyFont="1" applyBorder="1" applyAlignment="1" applyProtection="1">
      <alignment horizontal="center"/>
    </xf>
    <xf numFmtId="164" fontId="7" fillId="2" borderId="10" xfId="1" applyNumberFormat="1" applyFont="1" applyBorder="1" applyAlignment="1" applyProtection="1">
      <alignment horizontal="center"/>
    </xf>
    <xf numFmtId="164" fontId="7" fillId="2" borderId="11" xfId="1" applyNumberFormat="1" applyFont="1" applyBorder="1" applyAlignment="1" applyProtection="1">
      <alignment horizontal="center"/>
    </xf>
    <xf numFmtId="0" fontId="8" fillId="2" borderId="9" xfId="1" applyFont="1" applyBorder="1" applyAlignment="1" applyProtection="1">
      <alignment horizontal="left"/>
    </xf>
    <xf numFmtId="0" fontId="8" fillId="2" borderId="10" xfId="1" applyFont="1" applyBorder="1" applyAlignment="1" applyProtection="1">
      <alignment horizontal="center"/>
    </xf>
    <xf numFmtId="0" fontId="8" fillId="2" borderId="11" xfId="1" applyFont="1" applyBorder="1" applyAlignment="1" applyProtection="1">
      <alignment horizontal="center"/>
    </xf>
    <xf numFmtId="164" fontId="8" fillId="2" borderId="12" xfId="1" applyNumberFormat="1" applyFont="1" applyBorder="1" applyAlignment="1" applyProtection="1">
      <alignment horizontal="center"/>
    </xf>
    <xf numFmtId="164" fontId="8" fillId="2" borderId="11" xfId="1" applyNumberFormat="1" applyFont="1" applyBorder="1" applyAlignment="1" applyProtection="1">
      <alignment horizontal="center"/>
    </xf>
    <xf numFmtId="0" fontId="9" fillId="0" borderId="0" xfId="0" applyFont="1"/>
    <xf numFmtId="0" fontId="8" fillId="2" borderId="13" xfId="1" applyFont="1" applyBorder="1" applyAlignment="1" applyProtection="1">
      <alignment horizontal="left"/>
    </xf>
    <xf numFmtId="0" fontId="8" fillId="2" borderId="14" xfId="1" applyFont="1" applyBorder="1" applyAlignment="1">
      <alignment horizontal="center"/>
    </xf>
    <xf numFmtId="0" fontId="8" fillId="2" borderId="15" xfId="1" applyFont="1" applyBorder="1" applyAlignment="1" applyProtection="1">
      <alignment horizontal="center"/>
    </xf>
    <xf numFmtId="164" fontId="8" fillId="2" borderId="13" xfId="1" applyNumberFormat="1" applyFont="1" applyBorder="1" applyAlignment="1" applyProtection="1">
      <alignment horizontal="center"/>
    </xf>
    <xf numFmtId="164" fontId="8" fillId="2" borderId="15" xfId="1" applyNumberFormat="1" applyFont="1" applyBorder="1" applyAlignment="1" applyProtection="1">
      <alignment horizontal="center"/>
    </xf>
    <xf numFmtId="0" fontId="8" fillId="2" borderId="10" xfId="1" applyFont="1" applyBorder="1" applyAlignment="1">
      <alignment horizontal="center"/>
    </xf>
    <xf numFmtId="164" fontId="8" fillId="2" borderId="9" xfId="1" applyNumberFormat="1" applyFont="1" applyBorder="1" applyAlignment="1" applyProtection="1">
      <alignment horizontal="center"/>
    </xf>
    <xf numFmtId="164" fontId="7" fillId="2" borderId="12" xfId="1" applyNumberFormat="1" applyFont="1" applyBorder="1" applyAlignment="1" applyProtection="1">
      <alignment horizontal="center"/>
    </xf>
    <xf numFmtId="0" fontId="6" fillId="3" borderId="16" xfId="1" applyFont="1" applyFill="1" applyBorder="1" applyAlignment="1" applyProtection="1">
      <alignment horizontal="center"/>
    </xf>
    <xf numFmtId="0" fontId="6" fillId="2" borderId="9" xfId="1" applyFont="1" applyBorder="1" applyAlignment="1" applyProtection="1">
      <alignment horizontal="center"/>
    </xf>
    <xf numFmtId="0" fontId="7" fillId="2" borderId="0" xfId="1" applyFont="1" applyAlignment="1" applyProtection="1">
      <alignment horizontal="center"/>
    </xf>
    <xf numFmtId="164" fontId="7" fillId="2" borderId="17" xfId="1" applyNumberFormat="1" applyFont="1" applyBorder="1" applyAlignment="1" applyProtection="1">
      <alignment horizontal="right"/>
    </xf>
    <xf numFmtId="164" fontId="7" fillId="2" borderId="18" xfId="1" applyNumberFormat="1" applyFont="1" applyBorder="1" applyAlignment="1" applyProtection="1">
      <alignment horizontal="right"/>
    </xf>
    <xf numFmtId="164" fontId="7" fillId="2" borderId="9" xfId="1" applyNumberFormat="1" applyFont="1" applyBorder="1" applyAlignment="1" applyProtection="1">
      <alignment horizontal="center"/>
    </xf>
    <xf numFmtId="0" fontId="7" fillId="3" borderId="19" xfId="1" applyFont="1" applyFill="1" applyBorder="1" applyAlignment="1">
      <alignment horizontal="center"/>
    </xf>
    <xf numFmtId="164" fontId="7" fillId="3" borderId="16" xfId="1" applyNumberFormat="1" applyFont="1" applyFill="1" applyBorder="1" applyAlignment="1">
      <alignment horizontal="center"/>
    </xf>
    <xf numFmtId="164" fontId="1" fillId="3" borderId="20" xfId="1" applyNumberFormat="1" applyFont="1" applyFill="1" applyBorder="1"/>
    <xf numFmtId="0" fontId="7" fillId="2" borderId="10" xfId="1" applyFont="1" applyBorder="1" applyAlignment="1">
      <alignment horizontal="center"/>
    </xf>
    <xf numFmtId="0" fontId="6" fillId="5" borderId="1" xfId="1" applyFont="1" applyFill="1" applyBorder="1" applyAlignment="1" applyProtection="1">
      <alignment horizontal="center"/>
    </xf>
    <xf numFmtId="0" fontId="6" fillId="6" borderId="2" xfId="1" applyFont="1" applyFill="1" applyBorder="1" applyAlignment="1">
      <alignment horizontal="center"/>
    </xf>
    <xf numFmtId="1" fontId="6" fillId="6" borderId="2" xfId="1" applyNumberFormat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/>
    </xf>
    <xf numFmtId="165" fontId="6" fillId="3" borderId="21" xfId="1" applyNumberFormat="1" applyFont="1" applyFill="1" applyBorder="1" applyAlignment="1" applyProtection="1">
      <alignment horizontal="right"/>
    </xf>
    <xf numFmtId="165" fontId="0" fillId="0" borderId="0" xfId="0" applyNumberForma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5" fillId="2" borderId="0" xfId="1" applyFont="1"/>
    <xf numFmtId="0" fontId="8" fillId="2" borderId="14" xfId="1" applyFont="1" applyBorder="1" applyAlignment="1" applyProtection="1">
      <alignment horizontal="center"/>
    </xf>
    <xf numFmtId="164" fontId="8" fillId="2" borderId="22" xfId="1" applyNumberFormat="1" applyFont="1" applyBorder="1" applyAlignment="1" applyProtection="1">
      <alignment horizontal="center"/>
    </xf>
  </cellXfs>
  <cellStyles count="2">
    <cellStyle name="Normální" xfId="0" builtinId="0"/>
    <cellStyle name="normální_intern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C1" zoomScale="115" zoomScaleNormal="115" workbookViewId="0">
      <selection activeCell="E8" sqref="E8"/>
    </sheetView>
  </sheetViews>
  <sheetFormatPr defaultRowHeight="12.75" x14ac:dyDescent="0.2"/>
  <cols>
    <col min="1" max="1" width="6.42578125" customWidth="1"/>
    <col min="2" max="2" width="81.7109375" customWidth="1"/>
    <col min="3" max="5" width="14" customWidth="1"/>
    <col min="6" max="6" width="19.85546875" customWidth="1"/>
    <col min="7" max="7" width="11.5703125" bestFit="1" customWidth="1"/>
    <col min="8" max="8" width="10.5703125" bestFit="1" customWidth="1"/>
  </cols>
  <sheetData>
    <row r="1" spans="1:9" ht="21.75" customHeight="1" x14ac:dyDescent="0.25">
      <c r="A1" s="1"/>
      <c r="B1" s="58" t="s">
        <v>34</v>
      </c>
      <c r="C1" s="2"/>
      <c r="D1" s="2"/>
      <c r="E1" s="2"/>
      <c r="F1" s="2"/>
    </row>
    <row r="2" spans="1:9" ht="7.5" customHeight="1" thickBot="1" x14ac:dyDescent="0.25">
      <c r="A2" s="1"/>
      <c r="B2" s="2"/>
      <c r="C2" s="2"/>
      <c r="D2" s="2"/>
      <c r="E2" s="2"/>
      <c r="F2" s="2"/>
    </row>
    <row r="3" spans="1:9" ht="15" customHeight="1" thickBot="1" x14ac:dyDescent="0.25">
      <c r="A3" s="3">
        <v>1</v>
      </c>
      <c r="B3" s="4"/>
      <c r="C3" s="5"/>
      <c r="D3" s="6"/>
      <c r="E3" s="7"/>
      <c r="F3" s="8"/>
    </row>
    <row r="4" spans="1:9" ht="15" customHeight="1" x14ac:dyDescent="0.2">
      <c r="A4" s="3">
        <v>2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</row>
    <row r="5" spans="1:9" ht="15" customHeight="1" thickBot="1" x14ac:dyDescent="0.25">
      <c r="A5" s="3">
        <v>3</v>
      </c>
      <c r="B5" s="10"/>
      <c r="C5" s="11"/>
      <c r="D5" s="11" t="s">
        <v>5</v>
      </c>
      <c r="E5" s="11" t="s">
        <v>6</v>
      </c>
      <c r="F5" s="11" t="s">
        <v>6</v>
      </c>
    </row>
    <row r="6" spans="1:9" ht="15" customHeight="1" x14ac:dyDescent="0.2">
      <c r="A6" s="3">
        <v>4</v>
      </c>
      <c r="B6" s="12" t="s">
        <v>7</v>
      </c>
      <c r="C6" s="13"/>
      <c r="D6" s="14"/>
      <c r="E6" s="15"/>
      <c r="F6" s="16">
        <f>SUM(F7:F8)</f>
        <v>0</v>
      </c>
    </row>
    <row r="7" spans="1:9" ht="15" customHeight="1" x14ac:dyDescent="0.2">
      <c r="A7" s="3">
        <v>5</v>
      </c>
      <c r="B7" s="17" t="s">
        <v>38</v>
      </c>
      <c r="C7" s="18" t="s">
        <v>57</v>
      </c>
      <c r="D7" s="19">
        <v>1</v>
      </c>
      <c r="E7" s="20"/>
      <c r="F7" s="21">
        <f t="shared" ref="F7:F17" si="0">+D7*E7</f>
        <v>0</v>
      </c>
    </row>
    <row r="8" spans="1:9" ht="15" customHeight="1" thickBot="1" x14ac:dyDescent="0.25">
      <c r="A8" s="3">
        <v>6</v>
      </c>
      <c r="B8" s="17" t="s">
        <v>39</v>
      </c>
      <c r="C8" s="18" t="s">
        <v>8</v>
      </c>
      <c r="D8" s="19">
        <v>1</v>
      </c>
      <c r="E8" s="20"/>
      <c r="F8" s="21">
        <f t="shared" si="0"/>
        <v>0</v>
      </c>
    </row>
    <row r="9" spans="1:9" ht="15" customHeight="1" x14ac:dyDescent="0.2">
      <c r="A9" s="3">
        <v>7</v>
      </c>
      <c r="B9" s="12" t="s">
        <v>9</v>
      </c>
      <c r="C9" s="13"/>
      <c r="D9" s="14"/>
      <c r="E9" s="15"/>
      <c r="F9" s="16">
        <f>SUM(F10:F14)</f>
        <v>0</v>
      </c>
    </row>
    <row r="10" spans="1:9" ht="15" customHeight="1" x14ac:dyDescent="0.2">
      <c r="A10" s="3">
        <v>8</v>
      </c>
      <c r="B10" s="22" t="s">
        <v>31</v>
      </c>
      <c r="C10" s="23" t="s">
        <v>30</v>
      </c>
      <c r="D10" s="24">
        <v>40</v>
      </c>
      <c r="E10" s="25"/>
      <c r="F10" s="26">
        <f>+D10*E10</f>
        <v>0</v>
      </c>
      <c r="H10" s="27" t="s">
        <v>26</v>
      </c>
      <c r="I10" s="27" t="s">
        <v>27</v>
      </c>
    </row>
    <row r="11" spans="1:9" ht="15" customHeight="1" x14ac:dyDescent="0.2">
      <c r="A11" s="3">
        <v>9</v>
      </c>
      <c r="B11" s="28" t="s">
        <v>36</v>
      </c>
      <c r="C11" s="59" t="s">
        <v>8</v>
      </c>
      <c r="D11" s="30">
        <v>1</v>
      </c>
      <c r="E11" s="60"/>
      <c r="F11" s="32">
        <f t="shared" ref="F11:F14" si="1">+D11*E11</f>
        <v>0</v>
      </c>
      <c r="H11" s="27"/>
      <c r="I11" s="27"/>
    </row>
    <row r="12" spans="1:9" ht="15" customHeight="1" x14ac:dyDescent="0.2">
      <c r="A12" s="3">
        <v>10</v>
      </c>
      <c r="B12" s="28" t="s">
        <v>10</v>
      </c>
      <c r="C12" s="29" t="s">
        <v>11</v>
      </c>
      <c r="D12" s="30">
        <v>15</v>
      </c>
      <c r="E12" s="31"/>
      <c r="F12" s="32">
        <f t="shared" si="1"/>
        <v>0</v>
      </c>
      <c r="H12" s="27">
        <v>1900</v>
      </c>
      <c r="I12" s="27"/>
    </row>
    <row r="13" spans="1:9" ht="15" customHeight="1" x14ac:dyDescent="0.2">
      <c r="A13" s="3">
        <v>11</v>
      </c>
      <c r="B13" s="22" t="s">
        <v>12</v>
      </c>
      <c r="C13" s="23" t="s">
        <v>11</v>
      </c>
      <c r="D13" s="24">
        <v>110</v>
      </c>
      <c r="E13" s="25"/>
      <c r="F13" s="26">
        <f t="shared" si="1"/>
        <v>0</v>
      </c>
      <c r="H13" s="27">
        <v>2100</v>
      </c>
      <c r="I13" s="27"/>
    </row>
    <row r="14" spans="1:9" ht="15" customHeight="1" thickBot="1" x14ac:dyDescent="0.25">
      <c r="A14" s="3">
        <v>12</v>
      </c>
      <c r="B14" s="22" t="s">
        <v>25</v>
      </c>
      <c r="C14" s="33" t="s">
        <v>8</v>
      </c>
      <c r="D14" s="24">
        <v>1</v>
      </c>
      <c r="E14" s="34"/>
      <c r="F14" s="26">
        <f t="shared" si="1"/>
        <v>0</v>
      </c>
      <c r="H14" s="27">
        <v>10500</v>
      </c>
      <c r="I14" s="27"/>
    </row>
    <row r="15" spans="1:9" ht="15" customHeight="1" x14ac:dyDescent="0.2">
      <c r="A15" s="3">
        <v>13</v>
      </c>
      <c r="B15" s="12" t="s">
        <v>13</v>
      </c>
      <c r="C15" s="13"/>
      <c r="D15" s="14"/>
      <c r="E15" s="15"/>
      <c r="F15" s="16">
        <f>SUM(F16:F18)</f>
        <v>0</v>
      </c>
      <c r="H15" s="27"/>
      <c r="I15" s="27"/>
    </row>
    <row r="16" spans="1:9" ht="15" customHeight="1" x14ac:dyDescent="0.2">
      <c r="A16" s="3">
        <v>14</v>
      </c>
      <c r="B16" s="17" t="s">
        <v>32</v>
      </c>
      <c r="C16" s="18" t="s">
        <v>8</v>
      </c>
      <c r="D16" s="19">
        <v>1</v>
      </c>
      <c r="E16" s="20"/>
      <c r="F16" s="21">
        <f t="shared" si="0"/>
        <v>0</v>
      </c>
    </row>
    <row r="17" spans="1:6" ht="15" customHeight="1" x14ac:dyDescent="0.2">
      <c r="A17" s="3">
        <v>15</v>
      </c>
      <c r="B17" s="17" t="s">
        <v>33</v>
      </c>
      <c r="C17" s="18" t="s">
        <v>30</v>
      </c>
      <c r="D17" s="19">
        <v>60</v>
      </c>
      <c r="E17" s="35"/>
      <c r="F17" s="21">
        <f t="shared" si="0"/>
        <v>0</v>
      </c>
    </row>
    <row r="18" spans="1:6" ht="15" customHeight="1" thickBot="1" x14ac:dyDescent="0.25">
      <c r="A18" s="3">
        <v>16</v>
      </c>
      <c r="B18" s="17" t="s">
        <v>37</v>
      </c>
      <c r="C18" s="18" t="s">
        <v>8</v>
      </c>
      <c r="D18" s="19">
        <v>4</v>
      </c>
      <c r="E18" s="35"/>
      <c r="F18" s="21">
        <f>+D18*E18</f>
        <v>0</v>
      </c>
    </row>
    <row r="19" spans="1:6" ht="15" customHeight="1" x14ac:dyDescent="0.2">
      <c r="A19" s="3">
        <v>17</v>
      </c>
      <c r="B19" s="12" t="s">
        <v>48</v>
      </c>
      <c r="C19" s="13"/>
      <c r="D19" s="14"/>
      <c r="E19" s="15"/>
      <c r="F19" s="16">
        <f>SUM(F20:F29)</f>
        <v>0</v>
      </c>
    </row>
    <row r="20" spans="1:6" ht="15" customHeight="1" x14ac:dyDescent="0.2">
      <c r="A20" s="3">
        <v>18</v>
      </c>
      <c r="B20" s="17" t="s">
        <v>49</v>
      </c>
      <c r="C20" s="18" t="s">
        <v>44</v>
      </c>
      <c r="D20" s="19">
        <v>1</v>
      </c>
      <c r="E20" s="20"/>
      <c r="F20" s="21">
        <f t="shared" ref="F20:F21" si="2">+D20*E20</f>
        <v>0</v>
      </c>
    </row>
    <row r="21" spans="1:6" ht="15" customHeight="1" x14ac:dyDescent="0.2">
      <c r="A21" s="3">
        <v>19</v>
      </c>
      <c r="B21" s="17" t="s">
        <v>40</v>
      </c>
      <c r="C21" s="18" t="s">
        <v>44</v>
      </c>
      <c r="D21" s="19">
        <v>1</v>
      </c>
      <c r="E21" s="35"/>
      <c r="F21" s="21">
        <f t="shared" si="2"/>
        <v>0</v>
      </c>
    </row>
    <row r="22" spans="1:6" ht="15" customHeight="1" x14ac:dyDescent="0.2">
      <c r="A22" s="3">
        <v>20</v>
      </c>
      <c r="B22" s="17" t="s">
        <v>52</v>
      </c>
      <c r="C22" s="18" t="s">
        <v>44</v>
      </c>
      <c r="D22" s="19">
        <v>1</v>
      </c>
      <c r="E22" s="35"/>
      <c r="F22" s="21">
        <f>+D22*E22</f>
        <v>0</v>
      </c>
    </row>
    <row r="23" spans="1:6" ht="15" customHeight="1" x14ac:dyDescent="0.2">
      <c r="A23" s="3">
        <v>21</v>
      </c>
      <c r="B23" s="17" t="s">
        <v>50</v>
      </c>
      <c r="C23" s="18" t="s">
        <v>8</v>
      </c>
      <c r="D23" s="19">
        <v>2</v>
      </c>
      <c r="E23" s="35"/>
      <c r="F23" s="21">
        <f t="shared" ref="F23:F29" si="3">+D23*E23</f>
        <v>0</v>
      </c>
    </row>
    <row r="24" spans="1:6" ht="15" customHeight="1" x14ac:dyDescent="0.2">
      <c r="A24" s="3">
        <v>22</v>
      </c>
      <c r="B24" s="17" t="s">
        <v>47</v>
      </c>
      <c r="C24" s="18" t="s">
        <v>44</v>
      </c>
      <c r="D24" s="19">
        <v>1</v>
      </c>
      <c r="E24" s="35"/>
      <c r="F24" s="21">
        <f t="shared" si="3"/>
        <v>0</v>
      </c>
    </row>
    <row r="25" spans="1:6" ht="15" customHeight="1" x14ac:dyDescent="0.2">
      <c r="A25" s="3">
        <v>23</v>
      </c>
      <c r="B25" s="17" t="s">
        <v>41</v>
      </c>
      <c r="C25" s="18" t="s">
        <v>44</v>
      </c>
      <c r="D25" s="19">
        <v>1</v>
      </c>
      <c r="E25" s="35"/>
      <c r="F25" s="21">
        <f t="shared" si="3"/>
        <v>0</v>
      </c>
    </row>
    <row r="26" spans="1:6" ht="15" customHeight="1" x14ac:dyDescent="0.2">
      <c r="A26" s="3">
        <v>24</v>
      </c>
      <c r="B26" s="17" t="s">
        <v>51</v>
      </c>
      <c r="C26" s="18" t="s">
        <v>44</v>
      </c>
      <c r="D26" s="19">
        <v>1</v>
      </c>
      <c r="E26" s="35"/>
      <c r="F26" s="21">
        <f t="shared" si="3"/>
        <v>0</v>
      </c>
    </row>
    <row r="27" spans="1:6" ht="15" customHeight="1" x14ac:dyDescent="0.2">
      <c r="A27" s="3">
        <v>25</v>
      </c>
      <c r="B27" s="17" t="s">
        <v>42</v>
      </c>
      <c r="C27" s="18" t="s">
        <v>43</v>
      </c>
      <c r="D27" s="19">
        <v>1</v>
      </c>
      <c r="E27" s="35"/>
      <c r="F27" s="21">
        <f t="shared" si="3"/>
        <v>0</v>
      </c>
    </row>
    <row r="28" spans="1:6" ht="15" customHeight="1" x14ac:dyDescent="0.2">
      <c r="A28" s="3">
        <v>26</v>
      </c>
      <c r="B28" s="17" t="s">
        <v>45</v>
      </c>
      <c r="C28" s="18" t="s">
        <v>44</v>
      </c>
      <c r="D28" s="19">
        <v>1</v>
      </c>
      <c r="E28" s="35"/>
      <c r="F28" s="21">
        <f t="shared" si="3"/>
        <v>0</v>
      </c>
    </row>
    <row r="29" spans="1:6" ht="15" customHeight="1" thickBot="1" x14ac:dyDescent="0.25">
      <c r="A29" s="3">
        <v>27</v>
      </c>
      <c r="B29" s="17" t="s">
        <v>46</v>
      </c>
      <c r="C29" s="18" t="s">
        <v>44</v>
      </c>
      <c r="D29" s="19">
        <v>1</v>
      </c>
      <c r="E29" s="35"/>
      <c r="F29" s="21">
        <f t="shared" si="3"/>
        <v>0</v>
      </c>
    </row>
    <row r="30" spans="1:6" ht="15" customHeight="1" x14ac:dyDescent="0.2">
      <c r="A30" s="3">
        <v>31</v>
      </c>
      <c r="B30" s="36" t="s">
        <v>14</v>
      </c>
      <c r="C30" s="13"/>
      <c r="D30" s="13"/>
      <c r="E30" s="15"/>
      <c r="F30" s="16">
        <f>SUM(F32:F33)</f>
        <v>0</v>
      </c>
    </row>
    <row r="31" spans="1:6" ht="15" customHeight="1" x14ac:dyDescent="0.2">
      <c r="A31" s="3">
        <v>32</v>
      </c>
      <c r="B31" s="37" t="s">
        <v>15</v>
      </c>
      <c r="C31" s="38"/>
      <c r="D31" s="38"/>
      <c r="E31" s="39"/>
      <c r="F31" s="40"/>
    </row>
    <row r="32" spans="1:6" ht="15" customHeight="1" x14ac:dyDescent="0.2">
      <c r="A32" s="3">
        <v>33</v>
      </c>
      <c r="B32" s="17" t="s">
        <v>35</v>
      </c>
      <c r="C32" s="18" t="s">
        <v>16</v>
      </c>
      <c r="D32" s="18">
        <v>1</v>
      </c>
      <c r="E32" s="41"/>
      <c r="F32" s="21">
        <f>+D32*E32</f>
        <v>0</v>
      </c>
    </row>
    <row r="33" spans="1:8" ht="15" customHeight="1" thickBot="1" x14ac:dyDescent="0.25">
      <c r="A33" s="3">
        <v>20</v>
      </c>
      <c r="B33" s="17" t="s">
        <v>17</v>
      </c>
      <c r="C33" s="18" t="s">
        <v>16</v>
      </c>
      <c r="D33" s="18">
        <v>1</v>
      </c>
      <c r="E33" s="41"/>
      <c r="F33" s="21">
        <f>+D33*E33</f>
        <v>0</v>
      </c>
    </row>
    <row r="34" spans="1:8" ht="15" customHeight="1" x14ac:dyDescent="0.2">
      <c r="A34" s="3">
        <v>21</v>
      </c>
      <c r="B34" s="36" t="s">
        <v>18</v>
      </c>
      <c r="C34" s="42"/>
      <c r="D34" s="42"/>
      <c r="E34" s="43"/>
      <c r="F34" s="44">
        <f>SUM(F35:F35)</f>
        <v>0</v>
      </c>
    </row>
    <row r="35" spans="1:8" ht="15" customHeight="1" thickBot="1" x14ac:dyDescent="0.25">
      <c r="A35" s="3">
        <v>22</v>
      </c>
      <c r="B35" s="17" t="s">
        <v>56</v>
      </c>
      <c r="C35" s="45" t="s">
        <v>8</v>
      </c>
      <c r="D35" s="19">
        <v>1</v>
      </c>
      <c r="E35" s="41"/>
      <c r="F35" s="21">
        <f>+D35*E35</f>
        <v>0</v>
      </c>
    </row>
    <row r="36" spans="1:8" ht="15" customHeight="1" x14ac:dyDescent="0.2">
      <c r="A36" s="3">
        <v>23</v>
      </c>
      <c r="B36" s="36" t="s">
        <v>19</v>
      </c>
      <c r="C36" s="42"/>
      <c r="D36" s="42"/>
      <c r="E36" s="43"/>
      <c r="F36" s="44">
        <f>SUM(F37:F39)</f>
        <v>0</v>
      </c>
    </row>
    <row r="37" spans="1:8" ht="15" customHeight="1" x14ac:dyDescent="0.2">
      <c r="A37" s="3">
        <v>24</v>
      </c>
      <c r="B37" s="17" t="s">
        <v>53</v>
      </c>
      <c r="C37" s="18" t="s">
        <v>8</v>
      </c>
      <c r="D37" s="19">
        <v>1</v>
      </c>
      <c r="E37" s="35"/>
      <c r="F37" s="21">
        <f t="shared" ref="F37:F39" si="4">+D37*E37</f>
        <v>0</v>
      </c>
    </row>
    <row r="38" spans="1:8" ht="15" customHeight="1" x14ac:dyDescent="0.2">
      <c r="A38" s="3">
        <v>25</v>
      </c>
      <c r="B38" s="17" t="s">
        <v>54</v>
      </c>
      <c r="C38" s="45" t="s">
        <v>8</v>
      </c>
      <c r="D38" s="19">
        <v>1</v>
      </c>
      <c r="E38" s="41"/>
      <c r="F38" s="21">
        <f t="shared" si="4"/>
        <v>0</v>
      </c>
    </row>
    <row r="39" spans="1:8" ht="15" customHeight="1" thickBot="1" x14ac:dyDescent="0.25">
      <c r="A39" s="3">
        <v>26</v>
      </c>
      <c r="B39" s="17" t="s">
        <v>55</v>
      </c>
      <c r="C39" s="45" t="s">
        <v>8</v>
      </c>
      <c r="D39" s="19">
        <v>1</v>
      </c>
      <c r="E39" s="41"/>
      <c r="F39" s="21">
        <f t="shared" si="4"/>
        <v>0</v>
      </c>
    </row>
    <row r="40" spans="1:8" ht="15" customHeight="1" thickBot="1" x14ac:dyDescent="0.25">
      <c r="A40" s="3">
        <v>27</v>
      </c>
      <c r="B40" s="46" t="s">
        <v>28</v>
      </c>
      <c r="C40" s="47"/>
      <c r="D40" s="48" t="s">
        <v>20</v>
      </c>
      <c r="E40" s="49"/>
      <c r="F40" s="50">
        <f>SUM(F6,F9,F15,F30,F34,F36,F19)</f>
        <v>0</v>
      </c>
    </row>
    <row r="41" spans="1:8" ht="15" customHeight="1" thickBot="1" x14ac:dyDescent="0.25">
      <c r="A41" s="3">
        <v>28</v>
      </c>
      <c r="B41" s="46" t="s">
        <v>29</v>
      </c>
      <c r="C41" s="47"/>
      <c r="D41" s="48" t="s">
        <v>20</v>
      </c>
      <c r="E41" s="49"/>
      <c r="F41" s="50">
        <f>+F40*1.21</f>
        <v>0</v>
      </c>
      <c r="H41" s="51"/>
    </row>
    <row r="42" spans="1:8" x14ac:dyDescent="0.2">
      <c r="A42" s="2"/>
      <c r="B42" s="2"/>
      <c r="C42" s="2"/>
      <c r="D42" s="2"/>
      <c r="E42" s="2"/>
      <c r="F42" s="2"/>
    </row>
    <row r="43" spans="1:8" ht="18" customHeight="1" x14ac:dyDescent="0.25">
      <c r="A43" s="52" t="s">
        <v>21</v>
      </c>
      <c r="B43" s="52" t="s">
        <v>22</v>
      </c>
      <c r="C43" s="2"/>
      <c r="D43" s="2"/>
      <c r="E43" s="2"/>
      <c r="F43" s="2"/>
    </row>
    <row r="44" spans="1:8" ht="18" customHeight="1" x14ac:dyDescent="0.25">
      <c r="A44" s="52"/>
      <c r="B44" s="52" t="s">
        <v>23</v>
      </c>
      <c r="C44" s="2"/>
      <c r="D44" s="2"/>
      <c r="E44" s="2"/>
      <c r="F44" s="2"/>
    </row>
    <row r="45" spans="1:8" ht="18" customHeight="1" x14ac:dyDescent="0.25">
      <c r="A45" s="53"/>
      <c r="B45" s="52" t="s">
        <v>24</v>
      </c>
      <c r="C45" s="2"/>
      <c r="D45" s="2"/>
      <c r="E45" s="2"/>
      <c r="F45" s="2"/>
    </row>
    <row r="46" spans="1:8" ht="12" customHeight="1" x14ac:dyDescent="0.2">
      <c r="B46" s="54"/>
      <c r="C46" s="2"/>
      <c r="D46" s="2"/>
      <c r="E46" s="2"/>
      <c r="F46" s="2"/>
    </row>
    <row r="47" spans="1:8" ht="15.75" x14ac:dyDescent="0.25">
      <c r="A47" s="2"/>
      <c r="B47" s="55"/>
      <c r="C47" s="56"/>
      <c r="D47" s="2"/>
      <c r="E47" s="2"/>
      <c r="F47" s="2"/>
    </row>
    <row r="49" spans="2:2" ht="15.75" x14ac:dyDescent="0.25">
      <c r="B49" s="55"/>
    </row>
    <row r="50" spans="2:2" ht="15.75" x14ac:dyDescent="0.25">
      <c r="B50" s="55"/>
    </row>
    <row r="56" spans="2:2" ht="14.25" x14ac:dyDescent="0.2">
      <c r="B56" s="57"/>
    </row>
    <row r="57" spans="2:2" ht="14.25" x14ac:dyDescent="0.2">
      <c r="B57" s="57"/>
    </row>
    <row r="58" spans="2:2" ht="14.25" x14ac:dyDescent="0.2">
      <c r="B58" s="57"/>
    </row>
  </sheetData>
  <phoneticPr fontId="14" type="noConversion"/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Kolomazníková Jana</cp:lastModifiedBy>
  <cp:lastPrinted>2022-07-27T07:24:40Z</cp:lastPrinted>
  <dcterms:created xsi:type="dcterms:W3CDTF">2021-04-15T11:47:35Z</dcterms:created>
  <dcterms:modified xsi:type="dcterms:W3CDTF">2023-06-29T06:54:53Z</dcterms:modified>
</cp:coreProperties>
</file>