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uck\iCloudDrive\čekro\Zakázky\2025\008_25 Město Liberec (příprava VZMR)\MŠ Purkyňova (VŘ)\"/>
    </mc:Choice>
  </mc:AlternateContent>
  <xr:revisionPtr revIDLastSave="0" documentId="13_ncr:1_{D3A7E82A-4BAB-4AAD-AFBD-76786B273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30" i="1"/>
  <c r="L31" i="1"/>
  <c r="L45" i="1"/>
  <c r="L43" i="1"/>
  <c r="L28" i="1"/>
  <c r="L27" i="1"/>
  <c r="L4" i="1"/>
  <c r="L37" i="1"/>
  <c r="L29" i="1"/>
  <c r="L26" i="1"/>
  <c r="L39" i="1" l="1"/>
  <c r="L38" i="1"/>
  <c r="L47" i="1"/>
  <c r="L48" i="1"/>
  <c r="L46" i="1"/>
  <c r="L44" i="1"/>
  <c r="L42" i="1"/>
  <c r="L41" i="1"/>
  <c r="L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2" i="1"/>
  <c r="L3" i="1"/>
  <c r="L34" i="1" l="1"/>
  <c r="L50" i="1" s="1"/>
  <c r="L51" i="1" s="1"/>
  <c r="L52" i="1" l="1"/>
</calcChain>
</file>

<file path=xl/sharedStrings.xml><?xml version="1.0" encoding="utf-8"?>
<sst xmlns="http://schemas.openxmlformats.org/spreadsheetml/2006/main" count="290" uniqueCount="49">
  <si>
    <t>Typ</t>
  </si>
  <si>
    <t>Množství</t>
  </si>
  <si>
    <t>likvidace</t>
  </si>
  <si>
    <t>zednické začištění špalet</t>
  </si>
  <si>
    <t xml:space="preserve">montáž </t>
  </si>
  <si>
    <t>ks</t>
  </si>
  <si>
    <t>bm</t>
  </si>
  <si>
    <t>doprava</t>
  </si>
  <si>
    <t>kpl</t>
  </si>
  <si>
    <t>DPH 21%</t>
  </si>
  <si>
    <t>Celkem s DPH</t>
  </si>
  <si>
    <t>MJ</t>
  </si>
  <si>
    <t xml:space="preserve">Číslo pozice </t>
  </si>
  <si>
    <t xml:space="preserve">Celková cena pozic </t>
  </si>
  <si>
    <t>Konečná suma bez DPH</t>
  </si>
  <si>
    <t>ano</t>
  </si>
  <si>
    <t>ne</t>
  </si>
  <si>
    <t>demontáž všech oken a dveří</t>
  </si>
  <si>
    <t>Jednotková cena/typ</t>
  </si>
  <si>
    <t>Cena celkem  za typ bez DPH</t>
  </si>
  <si>
    <t>parapet ano/ne</t>
  </si>
  <si>
    <t>Kulaté okno kyvné</t>
  </si>
  <si>
    <t xml:space="preserve">2-dílné okno </t>
  </si>
  <si>
    <t>renovace mříží</t>
  </si>
  <si>
    <t>síťky proti hmyzu</t>
  </si>
  <si>
    <t>síť ano/ne</t>
  </si>
  <si>
    <t>m2</t>
  </si>
  <si>
    <t>MŠ Bertík, Purkyňova ul., Liberec - výměna oken a dveří</t>
  </si>
  <si>
    <t>obklad ano/ne</t>
  </si>
  <si>
    <t>vnitřní parapety hl.400 mm</t>
  </si>
  <si>
    <t>obklad (parapet)</t>
  </si>
  <si>
    <t>vybourání ocelové zárubně</t>
  </si>
  <si>
    <t>2A</t>
  </si>
  <si>
    <t>3A</t>
  </si>
  <si>
    <t>13A</t>
  </si>
  <si>
    <t>14A</t>
  </si>
  <si>
    <t>15A</t>
  </si>
  <si>
    <t>16A</t>
  </si>
  <si>
    <t>19A</t>
  </si>
  <si>
    <t xml:space="preserve">1-dílné okno </t>
  </si>
  <si>
    <t>1-dílné vchodové dveře</t>
  </si>
  <si>
    <t xml:space="preserve">4-dílné okno </t>
  </si>
  <si>
    <t xml:space="preserve">3-dílné balkonové dveře </t>
  </si>
  <si>
    <t>matné sklo ano/ne</t>
  </si>
  <si>
    <t>demont.+likv. obložení do  v 1100mm</t>
  </si>
  <si>
    <t>vnitřní parapety hl.250 mm</t>
  </si>
  <si>
    <t>vnitřní žaluzie</t>
  </si>
  <si>
    <t>žaluzie  ano/ne</t>
  </si>
  <si>
    <t>mříž    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</si>
</sst>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 applyAlignment="1">
      <alignment horizontal="left" vertical="top"/>
    </xf>
    <xf numFmtId="4" fontId="0" fillId="0" borderId="12" xfId="0" applyNumberFormat="1" applyBorder="1"/>
    <xf numFmtId="0" fontId="0" fillId="0" borderId="13" xfId="0" applyBorder="1" applyAlignment="1">
      <alignment horizontal="left" vertical="top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0" fontId="4" fillId="0" borderId="0" xfId="0" applyFont="1" applyAlignment="1">
      <alignment horizontal="left" vertical="center"/>
    </xf>
    <xf numFmtId="4" fontId="0" fillId="0" borderId="17" xfId="0" applyNumberFormat="1" applyBorder="1"/>
    <xf numFmtId="0" fontId="0" fillId="0" borderId="18" xfId="0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0" fillId="0" borderId="19" xfId="0" applyBorder="1"/>
    <xf numFmtId="0" fontId="0" fillId="0" borderId="3" xfId="0" applyBorder="1" applyAlignment="1">
      <alignment horizontal="center"/>
    </xf>
    <xf numFmtId="4" fontId="0" fillId="0" borderId="20" xfId="0" applyNumberFormat="1" applyBorder="1"/>
    <xf numFmtId="4" fontId="0" fillId="0" borderId="7" xfId="0" applyNumberFormat="1" applyBorder="1"/>
    <xf numFmtId="0" fontId="0" fillId="0" borderId="18" xfId="0" applyBorder="1"/>
    <xf numFmtId="0" fontId="0" fillId="0" borderId="22" xfId="0" applyBorder="1" applyAlignment="1">
      <alignment horizontal="center"/>
    </xf>
    <xf numFmtId="4" fontId="0" fillId="0" borderId="23" xfId="0" applyNumberFormat="1" applyBorder="1"/>
    <xf numFmtId="4" fontId="0" fillId="0" borderId="25" xfId="0" applyNumberFormat="1" applyBorder="1"/>
    <xf numFmtId="0" fontId="0" fillId="0" borderId="27" xfId="0" applyBorder="1"/>
    <xf numFmtId="0" fontId="0" fillId="0" borderId="27" xfId="0" applyBorder="1" applyAlignment="1">
      <alignment horizontal="center"/>
    </xf>
    <xf numFmtId="4" fontId="0" fillId="0" borderId="28" xfId="0" applyNumberFormat="1" applyBorder="1"/>
    <xf numFmtId="0" fontId="2" fillId="0" borderId="22" xfId="0" applyFont="1" applyBorder="1"/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2" fillId="0" borderId="10" xfId="0" applyNumberFormat="1" applyFont="1" applyBorder="1"/>
    <xf numFmtId="4" fontId="2" fillId="0" borderId="25" xfId="0" applyNumberFormat="1" applyFont="1" applyBorder="1"/>
    <xf numFmtId="4" fontId="2" fillId="0" borderId="15" xfId="0" applyNumberFormat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0" borderId="31" xfId="0" applyNumberFormat="1" applyBorder="1"/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36" xfId="0" applyFont="1" applyBorder="1" applyAlignment="1">
      <alignment horizontal="left" vertical="center"/>
    </xf>
    <xf numFmtId="0" fontId="0" fillId="0" borderId="37" xfId="0" applyBorder="1"/>
    <xf numFmtId="0" fontId="0" fillId="0" borderId="17" xfId="0" applyBorder="1"/>
    <xf numFmtId="0" fontId="4" fillId="0" borderId="38" xfId="0" applyFont="1" applyBorder="1" applyAlignment="1">
      <alignment horizontal="left" vertic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4" fontId="0" fillId="0" borderId="47" xfId="0" applyNumberFormat="1" applyBorder="1"/>
    <xf numFmtId="0" fontId="4" fillId="0" borderId="8" xfId="0" applyFont="1" applyBorder="1" applyAlignment="1">
      <alignment horizontal="left" vertical="center"/>
    </xf>
    <xf numFmtId="0" fontId="0" fillId="3" borderId="33" xfId="0" applyFill="1" applyBorder="1" applyAlignment="1">
      <alignment horizontal="center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center"/>
    </xf>
    <xf numFmtId="4" fontId="0" fillId="0" borderId="48" xfId="0" applyNumberFormat="1" applyBorder="1"/>
    <xf numFmtId="4" fontId="0" fillId="0" borderId="50" xfId="0" applyNumberFormat="1" applyBorder="1"/>
    <xf numFmtId="4" fontId="0" fillId="0" borderId="49" xfId="0" applyNumberFormat="1" applyBorder="1"/>
    <xf numFmtId="4" fontId="0" fillId="0" borderId="33" xfId="0" applyNumberForma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17" zoomScale="83" zoomScaleNormal="83" workbookViewId="0">
      <selection activeCell="K15" sqref="K15"/>
    </sheetView>
  </sheetViews>
  <sheetFormatPr defaultColWidth="8.85546875" defaultRowHeight="15" x14ac:dyDescent="0.25"/>
  <cols>
    <col min="1" max="1" width="6.7109375" style="10" customWidth="1"/>
    <col min="2" max="2" width="25.7109375" customWidth="1"/>
    <col min="3" max="3" width="6.7109375" style="6" customWidth="1"/>
    <col min="4" max="5" width="9.140625" style="6"/>
    <col min="6" max="9" width="8.28515625" style="6" customWidth="1"/>
    <col min="10" max="10" width="9.28515625" style="6" customWidth="1"/>
    <col min="11" max="11" width="17.7109375" style="1" customWidth="1"/>
    <col min="12" max="12" width="19.5703125" style="1" customWidth="1"/>
    <col min="17" max="17" width="12.140625" customWidth="1"/>
  </cols>
  <sheetData>
    <row r="1" spans="1:17" s="4" customFormat="1" ht="19.5" thickBot="1" x14ac:dyDescent="0.3">
      <c r="A1" s="84" t="s">
        <v>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7" s="5" customFormat="1" ht="40.9" customHeight="1" thickBot="1" x14ac:dyDescent="0.3">
      <c r="A2" s="56" t="s">
        <v>12</v>
      </c>
      <c r="B2" s="8" t="s">
        <v>0</v>
      </c>
      <c r="C2" s="8" t="s">
        <v>11</v>
      </c>
      <c r="D2" s="8" t="s">
        <v>1</v>
      </c>
      <c r="E2" s="47" t="s">
        <v>20</v>
      </c>
      <c r="F2" s="47" t="s">
        <v>28</v>
      </c>
      <c r="G2" s="47" t="s">
        <v>25</v>
      </c>
      <c r="H2" s="47" t="s">
        <v>47</v>
      </c>
      <c r="I2" s="47" t="s">
        <v>48</v>
      </c>
      <c r="J2" s="47" t="s">
        <v>43</v>
      </c>
      <c r="K2" s="48" t="s">
        <v>18</v>
      </c>
      <c r="L2" s="11" t="s">
        <v>19</v>
      </c>
    </row>
    <row r="3" spans="1:17" x14ac:dyDescent="0.25">
      <c r="A3" s="12">
        <v>1</v>
      </c>
      <c r="B3" s="2" t="s">
        <v>22</v>
      </c>
      <c r="C3" s="14" t="s">
        <v>5</v>
      </c>
      <c r="D3" s="14">
        <v>7</v>
      </c>
      <c r="E3" s="53" t="s">
        <v>15</v>
      </c>
      <c r="F3" s="53" t="s">
        <v>16</v>
      </c>
      <c r="G3" s="53" t="s">
        <v>16</v>
      </c>
      <c r="H3" s="53" t="s">
        <v>15</v>
      </c>
      <c r="I3" s="53" t="s">
        <v>16</v>
      </c>
      <c r="J3" s="53" t="s">
        <v>16</v>
      </c>
      <c r="K3" s="15"/>
      <c r="L3" s="16">
        <f>D3*K3</f>
        <v>0</v>
      </c>
      <c r="Q3" s="1"/>
    </row>
    <row r="4" spans="1:17" x14ac:dyDescent="0.25">
      <c r="A4" s="17">
        <v>2</v>
      </c>
      <c r="B4" s="2" t="s">
        <v>39</v>
      </c>
      <c r="C4" s="7" t="s">
        <v>5</v>
      </c>
      <c r="D4" s="7">
        <v>1</v>
      </c>
      <c r="E4" s="54" t="s">
        <v>16</v>
      </c>
      <c r="F4" s="54" t="s">
        <v>15</v>
      </c>
      <c r="G4" s="54" t="s">
        <v>16</v>
      </c>
      <c r="H4" s="54" t="s">
        <v>15</v>
      </c>
      <c r="I4" s="54" t="s">
        <v>16</v>
      </c>
      <c r="J4" s="54" t="s">
        <v>16</v>
      </c>
      <c r="K4" s="3"/>
      <c r="L4" s="18">
        <f>D4*K4</f>
        <v>0</v>
      </c>
      <c r="Q4" s="1"/>
    </row>
    <row r="5" spans="1:17" x14ac:dyDescent="0.25">
      <c r="A5" s="17" t="s">
        <v>32</v>
      </c>
      <c r="B5" s="2" t="s">
        <v>39</v>
      </c>
      <c r="C5" s="7" t="s">
        <v>5</v>
      </c>
      <c r="D5" s="7">
        <v>1</v>
      </c>
      <c r="E5" s="54" t="s">
        <v>16</v>
      </c>
      <c r="F5" s="54" t="s">
        <v>15</v>
      </c>
      <c r="G5" s="54" t="s">
        <v>16</v>
      </c>
      <c r="H5" s="54" t="s">
        <v>15</v>
      </c>
      <c r="I5" s="54" t="s">
        <v>16</v>
      </c>
      <c r="J5" s="54" t="s">
        <v>15</v>
      </c>
      <c r="K5" s="3"/>
      <c r="L5" s="18">
        <f>D5*K5</f>
        <v>0</v>
      </c>
      <c r="Q5" s="1"/>
    </row>
    <row r="6" spans="1:17" x14ac:dyDescent="0.25">
      <c r="A6" s="17">
        <v>3</v>
      </c>
      <c r="B6" s="2" t="s">
        <v>22</v>
      </c>
      <c r="C6" s="7" t="s">
        <v>5</v>
      </c>
      <c r="D6" s="7">
        <v>1</v>
      </c>
      <c r="E6" s="54" t="s">
        <v>16</v>
      </c>
      <c r="F6" s="54" t="s">
        <v>15</v>
      </c>
      <c r="G6" s="54" t="s">
        <v>16</v>
      </c>
      <c r="H6" s="54" t="s">
        <v>15</v>
      </c>
      <c r="I6" s="54" t="s">
        <v>16</v>
      </c>
      <c r="J6" s="54" t="s">
        <v>16</v>
      </c>
      <c r="K6" s="3"/>
      <c r="L6" s="18">
        <f>D6*K6</f>
        <v>0</v>
      </c>
      <c r="Q6" s="1"/>
    </row>
    <row r="7" spans="1:17" x14ac:dyDescent="0.25">
      <c r="A7" s="17" t="s">
        <v>33</v>
      </c>
      <c r="B7" s="2" t="s">
        <v>22</v>
      </c>
      <c r="C7" s="7" t="s">
        <v>5</v>
      </c>
      <c r="D7" s="7">
        <v>1</v>
      </c>
      <c r="E7" s="54" t="s">
        <v>16</v>
      </c>
      <c r="F7" s="54" t="s">
        <v>15</v>
      </c>
      <c r="G7" s="54" t="s">
        <v>16</v>
      </c>
      <c r="H7" s="54" t="s">
        <v>15</v>
      </c>
      <c r="I7" s="54" t="s">
        <v>16</v>
      </c>
      <c r="J7" s="54" t="s">
        <v>15</v>
      </c>
      <c r="K7" s="3"/>
      <c r="L7" s="18">
        <f>D7*K7</f>
        <v>0</v>
      </c>
      <c r="Q7" s="1"/>
    </row>
    <row r="8" spans="1:17" x14ac:dyDescent="0.25">
      <c r="A8" s="17">
        <v>4</v>
      </c>
      <c r="B8" s="65" t="s">
        <v>21</v>
      </c>
      <c r="C8" s="7" t="s">
        <v>5</v>
      </c>
      <c r="D8" s="7">
        <v>1</v>
      </c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3"/>
      <c r="L8" s="18">
        <f>D8*K8</f>
        <v>0</v>
      </c>
      <c r="Q8" s="1"/>
    </row>
    <row r="9" spans="1:17" x14ac:dyDescent="0.25">
      <c r="A9" s="17">
        <v>5</v>
      </c>
      <c r="B9" s="2" t="s">
        <v>41</v>
      </c>
      <c r="C9" s="7" t="s">
        <v>5</v>
      </c>
      <c r="D9" s="7">
        <v>4</v>
      </c>
      <c r="E9" s="54" t="s">
        <v>15</v>
      </c>
      <c r="F9" s="54" t="s">
        <v>16</v>
      </c>
      <c r="G9" s="54" t="s">
        <v>16</v>
      </c>
      <c r="H9" s="54" t="s">
        <v>15</v>
      </c>
      <c r="I9" s="54" t="s">
        <v>16</v>
      </c>
      <c r="J9" s="54" t="s">
        <v>16</v>
      </c>
      <c r="K9" s="3"/>
      <c r="L9" s="18">
        <f>D9*K9</f>
        <v>0</v>
      </c>
      <c r="Q9" s="1"/>
    </row>
    <row r="10" spans="1:17" x14ac:dyDescent="0.25">
      <c r="A10" s="17">
        <v>6</v>
      </c>
      <c r="B10" s="2" t="s">
        <v>41</v>
      </c>
      <c r="C10" s="7" t="s">
        <v>5</v>
      </c>
      <c r="D10" s="7">
        <v>6</v>
      </c>
      <c r="E10" s="54" t="s">
        <v>15</v>
      </c>
      <c r="F10" s="54" t="s">
        <v>16</v>
      </c>
      <c r="G10" s="54" t="s">
        <v>16</v>
      </c>
      <c r="H10" s="54" t="s">
        <v>15</v>
      </c>
      <c r="I10" s="54" t="s">
        <v>16</v>
      </c>
      <c r="J10" s="54" t="s">
        <v>16</v>
      </c>
      <c r="K10" s="3"/>
      <c r="L10" s="18">
        <f>D10*K10</f>
        <v>0</v>
      </c>
      <c r="Q10" s="1"/>
    </row>
    <row r="11" spans="1:17" x14ac:dyDescent="0.25">
      <c r="A11" s="17">
        <v>7</v>
      </c>
      <c r="B11" s="2" t="s">
        <v>42</v>
      </c>
      <c r="C11" s="7" t="s">
        <v>5</v>
      </c>
      <c r="D11" s="7">
        <v>1</v>
      </c>
      <c r="E11" s="54" t="s">
        <v>16</v>
      </c>
      <c r="F11" s="54" t="s">
        <v>16</v>
      </c>
      <c r="G11" s="54" t="s">
        <v>16</v>
      </c>
      <c r="H11" s="54" t="s">
        <v>15</v>
      </c>
      <c r="I11" s="54" t="s">
        <v>16</v>
      </c>
      <c r="J11" s="54" t="s">
        <v>16</v>
      </c>
      <c r="K11" s="3"/>
      <c r="L11" s="18">
        <f>D11*K11</f>
        <v>0</v>
      </c>
      <c r="Q11" s="1"/>
    </row>
    <row r="12" spans="1:17" x14ac:dyDescent="0.25">
      <c r="A12" s="17">
        <v>8</v>
      </c>
      <c r="B12" s="2" t="s">
        <v>39</v>
      </c>
      <c r="C12" s="7" t="s">
        <v>5</v>
      </c>
      <c r="D12" s="7">
        <v>1</v>
      </c>
      <c r="E12" s="54" t="s">
        <v>16</v>
      </c>
      <c r="F12" s="54" t="s">
        <v>15</v>
      </c>
      <c r="G12" s="54" t="s">
        <v>16</v>
      </c>
      <c r="H12" s="54" t="s">
        <v>15</v>
      </c>
      <c r="I12" s="54" t="s">
        <v>16</v>
      </c>
      <c r="J12" s="54" t="s">
        <v>15</v>
      </c>
      <c r="K12" s="3"/>
      <c r="L12" s="18">
        <f>D12*K12</f>
        <v>0</v>
      </c>
      <c r="Q12" s="1"/>
    </row>
    <row r="13" spans="1:17" x14ac:dyDescent="0.25">
      <c r="A13" s="17">
        <v>9</v>
      </c>
      <c r="B13" s="2" t="s">
        <v>39</v>
      </c>
      <c r="C13" s="7" t="s">
        <v>5</v>
      </c>
      <c r="D13" s="7">
        <v>2</v>
      </c>
      <c r="E13" s="54" t="s">
        <v>16</v>
      </c>
      <c r="F13" s="54" t="s">
        <v>15</v>
      </c>
      <c r="G13" s="54" t="s">
        <v>16</v>
      </c>
      <c r="H13" s="54" t="s">
        <v>15</v>
      </c>
      <c r="I13" s="54" t="s">
        <v>16</v>
      </c>
      <c r="J13" s="54" t="s">
        <v>15</v>
      </c>
      <c r="K13" s="3"/>
      <c r="L13" s="18">
        <f>D13*K13</f>
        <v>0</v>
      </c>
      <c r="Q13" s="1"/>
    </row>
    <row r="14" spans="1:17" x14ac:dyDescent="0.25">
      <c r="A14" s="17">
        <v>10</v>
      </c>
      <c r="B14" s="2" t="s">
        <v>41</v>
      </c>
      <c r="C14" s="7" t="s">
        <v>5</v>
      </c>
      <c r="D14" s="7">
        <v>1</v>
      </c>
      <c r="E14" s="54" t="s">
        <v>16</v>
      </c>
      <c r="F14" s="54" t="s">
        <v>15</v>
      </c>
      <c r="G14" s="54" t="s">
        <v>16</v>
      </c>
      <c r="H14" s="54" t="s">
        <v>15</v>
      </c>
      <c r="I14" s="54" t="s">
        <v>16</v>
      </c>
      <c r="J14" s="54" t="s">
        <v>15</v>
      </c>
      <c r="K14" s="3"/>
      <c r="L14" s="18">
        <f>D14*K14</f>
        <v>0</v>
      </c>
      <c r="Q14" s="1"/>
    </row>
    <row r="15" spans="1:17" x14ac:dyDescent="0.25">
      <c r="A15" s="17">
        <v>11</v>
      </c>
      <c r="B15" s="2" t="s">
        <v>41</v>
      </c>
      <c r="C15" s="7" t="s">
        <v>5</v>
      </c>
      <c r="D15" s="7">
        <v>1</v>
      </c>
      <c r="E15" s="54" t="s">
        <v>15</v>
      </c>
      <c r="F15" s="54" t="s">
        <v>16</v>
      </c>
      <c r="G15" s="54" t="s">
        <v>16</v>
      </c>
      <c r="H15" s="54" t="s">
        <v>16</v>
      </c>
      <c r="I15" s="54" t="s">
        <v>16</v>
      </c>
      <c r="J15" s="54" t="s">
        <v>16</v>
      </c>
      <c r="K15" s="3"/>
      <c r="L15" s="18">
        <f>D15*K15</f>
        <v>0</v>
      </c>
      <c r="Q15" s="1"/>
    </row>
    <row r="16" spans="1:17" x14ac:dyDescent="0.25">
      <c r="A16" s="17">
        <v>12</v>
      </c>
      <c r="B16" s="2" t="s">
        <v>41</v>
      </c>
      <c r="C16" s="7" t="s">
        <v>5</v>
      </c>
      <c r="D16" s="7">
        <v>1</v>
      </c>
      <c r="E16" s="54" t="s">
        <v>15</v>
      </c>
      <c r="F16" s="54" t="s">
        <v>16</v>
      </c>
      <c r="G16" s="54" t="s">
        <v>16</v>
      </c>
      <c r="H16" s="54" t="s">
        <v>15</v>
      </c>
      <c r="I16" s="54" t="s">
        <v>16</v>
      </c>
      <c r="J16" s="54" t="s">
        <v>16</v>
      </c>
      <c r="K16" s="3"/>
      <c r="L16" s="18">
        <f>D16*K16</f>
        <v>0</v>
      </c>
      <c r="Q16" s="1"/>
    </row>
    <row r="17" spans="1:17" x14ac:dyDescent="0.25">
      <c r="A17" s="17">
        <v>13</v>
      </c>
      <c r="B17" s="2" t="s">
        <v>41</v>
      </c>
      <c r="C17" s="7" t="s">
        <v>5</v>
      </c>
      <c r="D17" s="7">
        <v>1</v>
      </c>
      <c r="E17" s="54" t="s">
        <v>16</v>
      </c>
      <c r="F17" s="54" t="s">
        <v>15</v>
      </c>
      <c r="G17" s="54" t="s">
        <v>15</v>
      </c>
      <c r="H17" s="54" t="s">
        <v>15</v>
      </c>
      <c r="I17" s="54" t="s">
        <v>16</v>
      </c>
      <c r="J17" s="54" t="s">
        <v>16</v>
      </c>
      <c r="K17" s="3"/>
      <c r="L17" s="18">
        <f>D17*K17</f>
        <v>0</v>
      </c>
      <c r="Q17" s="1"/>
    </row>
    <row r="18" spans="1:17" x14ac:dyDescent="0.25">
      <c r="A18" s="17" t="s">
        <v>34</v>
      </c>
      <c r="B18" s="2" t="s">
        <v>41</v>
      </c>
      <c r="C18" s="7" t="s">
        <v>5</v>
      </c>
      <c r="D18" s="7">
        <v>2</v>
      </c>
      <c r="E18" s="54" t="s">
        <v>15</v>
      </c>
      <c r="F18" s="54" t="s">
        <v>16</v>
      </c>
      <c r="G18" s="54" t="s">
        <v>16</v>
      </c>
      <c r="H18" s="54" t="s">
        <v>15</v>
      </c>
      <c r="I18" s="54" t="s">
        <v>16</v>
      </c>
      <c r="J18" s="54" t="s">
        <v>16</v>
      </c>
      <c r="K18" s="3"/>
      <c r="L18" s="18">
        <f>D18*K18</f>
        <v>0</v>
      </c>
      <c r="Q18" s="1"/>
    </row>
    <row r="19" spans="1:17" x14ac:dyDescent="0.25">
      <c r="A19" s="17">
        <v>14</v>
      </c>
      <c r="B19" s="2" t="s">
        <v>41</v>
      </c>
      <c r="C19" s="7" t="s">
        <v>5</v>
      </c>
      <c r="D19" s="7">
        <v>1</v>
      </c>
      <c r="E19" s="54" t="s">
        <v>16</v>
      </c>
      <c r="F19" s="54" t="s">
        <v>15</v>
      </c>
      <c r="G19" s="54" t="s">
        <v>15</v>
      </c>
      <c r="H19" s="54" t="s">
        <v>15</v>
      </c>
      <c r="I19" s="54" t="s">
        <v>16</v>
      </c>
      <c r="J19" s="54" t="s">
        <v>16</v>
      </c>
      <c r="K19" s="3"/>
      <c r="L19" s="18">
        <f>D19*K19</f>
        <v>0</v>
      </c>
      <c r="Q19" s="1"/>
    </row>
    <row r="20" spans="1:17" x14ac:dyDescent="0.25">
      <c r="A20" s="17" t="s">
        <v>35</v>
      </c>
      <c r="B20" s="2" t="s">
        <v>41</v>
      </c>
      <c r="C20" s="7" t="s">
        <v>5</v>
      </c>
      <c r="D20" s="7">
        <v>4</v>
      </c>
      <c r="E20" s="54" t="s">
        <v>15</v>
      </c>
      <c r="F20" s="54" t="s">
        <v>16</v>
      </c>
      <c r="G20" s="54" t="s">
        <v>16</v>
      </c>
      <c r="H20" s="54" t="s">
        <v>15</v>
      </c>
      <c r="I20" s="54" t="s">
        <v>16</v>
      </c>
      <c r="J20" s="54" t="s">
        <v>16</v>
      </c>
      <c r="K20" s="3"/>
      <c r="L20" s="18">
        <f>D20*K20</f>
        <v>0</v>
      </c>
      <c r="Q20" s="1"/>
    </row>
    <row r="21" spans="1:17" x14ac:dyDescent="0.25">
      <c r="A21" s="17">
        <v>15</v>
      </c>
      <c r="B21" s="2" t="s">
        <v>22</v>
      </c>
      <c r="C21" s="7" t="s">
        <v>5</v>
      </c>
      <c r="D21" s="7">
        <v>1</v>
      </c>
      <c r="E21" s="54" t="s">
        <v>15</v>
      </c>
      <c r="F21" s="54" t="s">
        <v>16</v>
      </c>
      <c r="G21" s="54" t="s">
        <v>16</v>
      </c>
      <c r="H21" s="54" t="s">
        <v>15</v>
      </c>
      <c r="I21" s="54" t="s">
        <v>16</v>
      </c>
      <c r="J21" s="54" t="s">
        <v>16</v>
      </c>
      <c r="K21" s="3"/>
      <c r="L21" s="18">
        <f>D21*K21</f>
        <v>0</v>
      </c>
      <c r="Q21" s="1"/>
    </row>
    <row r="22" spans="1:17" x14ac:dyDescent="0.25">
      <c r="A22" s="17" t="s">
        <v>36</v>
      </c>
      <c r="B22" s="2" t="s">
        <v>22</v>
      </c>
      <c r="C22" s="7" t="s">
        <v>5</v>
      </c>
      <c r="D22" s="7">
        <v>1</v>
      </c>
      <c r="E22" s="54" t="s">
        <v>15</v>
      </c>
      <c r="F22" s="54" t="s">
        <v>16</v>
      </c>
      <c r="G22" s="54" t="s">
        <v>16</v>
      </c>
      <c r="H22" s="54" t="s">
        <v>15</v>
      </c>
      <c r="I22" s="54" t="s">
        <v>16</v>
      </c>
      <c r="J22" s="54" t="s">
        <v>16</v>
      </c>
      <c r="K22" s="3"/>
      <c r="L22" s="18">
        <f>D22*K22</f>
        <v>0</v>
      </c>
      <c r="Q22" s="1"/>
    </row>
    <row r="23" spans="1:17" x14ac:dyDescent="0.25">
      <c r="A23" s="17">
        <v>16</v>
      </c>
      <c r="B23" s="2" t="s">
        <v>39</v>
      </c>
      <c r="C23" s="7" t="s">
        <v>5</v>
      </c>
      <c r="D23" s="7">
        <v>2</v>
      </c>
      <c r="E23" s="54" t="s">
        <v>15</v>
      </c>
      <c r="F23" s="54" t="s">
        <v>16</v>
      </c>
      <c r="G23" s="54" t="s">
        <v>15</v>
      </c>
      <c r="H23" s="54" t="s">
        <v>15</v>
      </c>
      <c r="I23" s="54" t="s">
        <v>15</v>
      </c>
      <c r="J23" s="54" t="s">
        <v>15</v>
      </c>
      <c r="K23" s="3"/>
      <c r="L23" s="18">
        <f>D23*K23</f>
        <v>0</v>
      </c>
      <c r="Q23" s="1"/>
    </row>
    <row r="24" spans="1:17" x14ac:dyDescent="0.25">
      <c r="A24" s="17" t="s">
        <v>37</v>
      </c>
      <c r="B24" s="2" t="s">
        <v>39</v>
      </c>
      <c r="C24" s="7" t="s">
        <v>5</v>
      </c>
      <c r="D24" s="7">
        <v>1</v>
      </c>
      <c r="E24" s="54" t="s">
        <v>15</v>
      </c>
      <c r="F24" s="54" t="s">
        <v>16</v>
      </c>
      <c r="G24" s="54" t="s">
        <v>16</v>
      </c>
      <c r="H24" s="54" t="s">
        <v>15</v>
      </c>
      <c r="I24" s="54" t="s">
        <v>16</v>
      </c>
      <c r="J24" s="54" t="s">
        <v>15</v>
      </c>
      <c r="K24" s="3"/>
      <c r="L24" s="18">
        <f>D24*K24</f>
        <v>0</v>
      </c>
      <c r="Q24" s="1"/>
    </row>
    <row r="25" spans="1:17" x14ac:dyDescent="0.25">
      <c r="A25" s="17">
        <v>17</v>
      </c>
      <c r="B25" s="2" t="s">
        <v>41</v>
      </c>
      <c r="C25" s="7" t="s">
        <v>5</v>
      </c>
      <c r="D25" s="7">
        <v>1</v>
      </c>
      <c r="E25" s="54" t="s">
        <v>15</v>
      </c>
      <c r="F25" s="54" t="s">
        <v>16</v>
      </c>
      <c r="G25" s="54" t="s">
        <v>16</v>
      </c>
      <c r="H25" s="54" t="s">
        <v>15</v>
      </c>
      <c r="I25" s="54" t="s">
        <v>16</v>
      </c>
      <c r="J25" s="54" t="s">
        <v>15</v>
      </c>
      <c r="K25" s="3"/>
      <c r="L25" s="18">
        <f>D25*K25</f>
        <v>0</v>
      </c>
      <c r="Q25" s="1"/>
    </row>
    <row r="26" spans="1:17" x14ac:dyDescent="0.25">
      <c r="A26" s="17">
        <v>18</v>
      </c>
      <c r="B26" s="2" t="s">
        <v>39</v>
      </c>
      <c r="C26" s="7" t="s">
        <v>5</v>
      </c>
      <c r="D26" s="7">
        <v>1</v>
      </c>
      <c r="E26" s="54" t="s">
        <v>15</v>
      </c>
      <c r="F26" s="54" t="s">
        <v>16</v>
      </c>
      <c r="G26" s="54" t="s">
        <v>16</v>
      </c>
      <c r="H26" s="54" t="s">
        <v>15</v>
      </c>
      <c r="I26" s="54" t="s">
        <v>15</v>
      </c>
      <c r="J26" s="54" t="s">
        <v>15</v>
      </c>
      <c r="K26" s="3"/>
      <c r="L26" s="18">
        <f>D26*K26</f>
        <v>0</v>
      </c>
      <c r="Q26" s="1"/>
    </row>
    <row r="27" spans="1:17" x14ac:dyDescent="0.25">
      <c r="A27" s="78">
        <v>19</v>
      </c>
      <c r="B27" s="2" t="s">
        <v>39</v>
      </c>
      <c r="C27" s="79" t="s">
        <v>5</v>
      </c>
      <c r="D27" s="79">
        <v>7</v>
      </c>
      <c r="E27" s="54" t="s">
        <v>15</v>
      </c>
      <c r="F27" s="54" t="s">
        <v>16</v>
      </c>
      <c r="G27" s="54" t="s">
        <v>16</v>
      </c>
      <c r="H27" s="54" t="s">
        <v>16</v>
      </c>
      <c r="I27" s="54" t="s">
        <v>15</v>
      </c>
      <c r="J27" s="54" t="s">
        <v>16</v>
      </c>
      <c r="K27" s="3"/>
      <c r="L27" s="80">
        <f>D27*K27</f>
        <v>0</v>
      </c>
      <c r="Q27" s="1"/>
    </row>
    <row r="28" spans="1:17" x14ac:dyDescent="0.25">
      <c r="A28" s="78" t="s">
        <v>38</v>
      </c>
      <c r="B28" s="2" t="s">
        <v>39</v>
      </c>
      <c r="C28" s="79" t="s">
        <v>5</v>
      </c>
      <c r="D28" s="79">
        <v>1</v>
      </c>
      <c r="E28" s="54" t="s">
        <v>16</v>
      </c>
      <c r="F28" s="54" t="s">
        <v>16</v>
      </c>
      <c r="G28" s="54" t="s">
        <v>16</v>
      </c>
      <c r="H28" s="54" t="s">
        <v>16</v>
      </c>
      <c r="I28" s="54" t="s">
        <v>15</v>
      </c>
      <c r="J28" s="54" t="s">
        <v>16</v>
      </c>
      <c r="K28" s="3"/>
      <c r="L28" s="80">
        <f>D28*K28</f>
        <v>0</v>
      </c>
      <c r="Q28" s="1"/>
    </row>
    <row r="29" spans="1:17" x14ac:dyDescent="0.25">
      <c r="A29" s="78">
        <v>20</v>
      </c>
      <c r="B29" s="2" t="s">
        <v>41</v>
      </c>
      <c r="C29" s="79" t="s">
        <v>5</v>
      </c>
      <c r="D29" s="79">
        <v>2</v>
      </c>
      <c r="E29" s="77" t="s">
        <v>15</v>
      </c>
      <c r="F29" s="54" t="s">
        <v>16</v>
      </c>
      <c r="G29" s="54" t="s">
        <v>16</v>
      </c>
      <c r="H29" s="54" t="s">
        <v>16</v>
      </c>
      <c r="I29" s="54" t="s">
        <v>15</v>
      </c>
      <c r="J29" s="54" t="s">
        <v>16</v>
      </c>
      <c r="K29" s="3"/>
      <c r="L29" s="80">
        <f>D29*K29</f>
        <v>0</v>
      </c>
      <c r="Q29" s="1"/>
    </row>
    <row r="30" spans="1:17" x14ac:dyDescent="0.25">
      <c r="A30" s="78">
        <v>21</v>
      </c>
      <c r="B30" s="2" t="s">
        <v>39</v>
      </c>
      <c r="C30" s="79" t="s">
        <v>5</v>
      </c>
      <c r="D30" s="79">
        <v>1</v>
      </c>
      <c r="E30" s="54" t="s">
        <v>16</v>
      </c>
      <c r="F30" s="54" t="s">
        <v>16</v>
      </c>
      <c r="G30" s="54" t="s">
        <v>16</v>
      </c>
      <c r="H30" s="54" t="s">
        <v>16</v>
      </c>
      <c r="I30" s="54" t="s">
        <v>15</v>
      </c>
      <c r="J30" s="54" t="s">
        <v>15</v>
      </c>
      <c r="K30" s="83"/>
      <c r="L30" s="80">
        <f>D30*K30</f>
        <v>0</v>
      </c>
      <c r="Q30" s="1"/>
    </row>
    <row r="31" spans="1:17" x14ac:dyDescent="0.25">
      <c r="A31" s="78">
        <v>22</v>
      </c>
      <c r="B31" s="2" t="s">
        <v>39</v>
      </c>
      <c r="C31" s="79" t="s">
        <v>5</v>
      </c>
      <c r="D31" s="79">
        <v>1</v>
      </c>
      <c r="E31" s="54" t="s">
        <v>16</v>
      </c>
      <c r="F31" s="54" t="s">
        <v>16</v>
      </c>
      <c r="G31" s="54" t="s">
        <v>16</v>
      </c>
      <c r="H31" s="54" t="s">
        <v>15</v>
      </c>
      <c r="I31" s="54" t="s">
        <v>15</v>
      </c>
      <c r="J31" s="54" t="s">
        <v>16</v>
      </c>
      <c r="K31" s="83"/>
      <c r="L31" s="80">
        <f>D31*K31</f>
        <v>0</v>
      </c>
      <c r="Q31" s="1"/>
    </row>
    <row r="32" spans="1:17" ht="15.75" thickBot="1" x14ac:dyDescent="0.3">
      <c r="A32" s="19">
        <v>23</v>
      </c>
      <c r="B32" s="20" t="s">
        <v>40</v>
      </c>
      <c r="C32" s="21" t="s">
        <v>5</v>
      </c>
      <c r="D32" s="21">
        <v>1</v>
      </c>
      <c r="E32" s="55" t="s">
        <v>16</v>
      </c>
      <c r="F32" s="55" t="s">
        <v>16</v>
      </c>
      <c r="G32" s="55" t="s">
        <v>16</v>
      </c>
      <c r="H32" s="55" t="s">
        <v>16</v>
      </c>
      <c r="I32" s="55" t="s">
        <v>16</v>
      </c>
      <c r="J32" s="55" t="s">
        <v>16</v>
      </c>
      <c r="K32" s="22"/>
      <c r="L32" s="23">
        <f>D32*K32</f>
        <v>0</v>
      </c>
      <c r="Q32" s="1"/>
    </row>
    <row r="33" spans="1:12" ht="15.75" thickBot="1" x14ac:dyDescent="0.3"/>
    <row r="34" spans="1:12" ht="16.5" thickBot="1" x14ac:dyDescent="0.3">
      <c r="A34" s="28" t="s">
        <v>13</v>
      </c>
      <c r="B34" s="29"/>
      <c r="C34" s="30"/>
      <c r="D34" s="30"/>
      <c r="E34" s="30"/>
      <c r="F34" s="30"/>
      <c r="G34" s="30"/>
      <c r="H34" s="30"/>
      <c r="I34" s="30"/>
      <c r="J34" s="30"/>
      <c r="K34" s="31"/>
      <c r="L34" s="32">
        <f>SUM(L3:L32)</f>
        <v>0</v>
      </c>
    </row>
    <row r="35" spans="1:12" ht="16.5" thickBot="1" x14ac:dyDescent="0.3">
      <c r="A35" s="9"/>
    </row>
    <row r="36" spans="1:12" ht="16.5" thickBot="1" x14ac:dyDescent="0.3">
      <c r="A36" s="76" t="s">
        <v>45</v>
      </c>
      <c r="B36" s="13"/>
      <c r="C36" s="14" t="s">
        <v>6</v>
      </c>
      <c r="D36" s="49">
        <v>36.75</v>
      </c>
      <c r="E36" s="73"/>
      <c r="F36" s="74"/>
      <c r="G36" s="74"/>
      <c r="H36" s="74"/>
      <c r="I36" s="74"/>
      <c r="J36" s="74"/>
      <c r="K36" s="15"/>
      <c r="L36" s="82">
        <f>D36*K36</f>
        <v>0</v>
      </c>
    </row>
    <row r="37" spans="1:12" ht="15.75" x14ac:dyDescent="0.25">
      <c r="A37" s="76" t="s">
        <v>29</v>
      </c>
      <c r="B37" s="63"/>
      <c r="C37" s="67" t="s">
        <v>6</v>
      </c>
      <c r="D37" s="66">
        <v>11.65</v>
      </c>
      <c r="E37" s="50"/>
      <c r="F37" s="26"/>
      <c r="G37" s="26"/>
      <c r="H37" s="26"/>
      <c r="I37" s="26"/>
      <c r="J37" s="26"/>
      <c r="K37" s="3"/>
      <c r="L37" s="81">
        <f>D37*K37</f>
        <v>0</v>
      </c>
    </row>
    <row r="38" spans="1:12" ht="15.75" x14ac:dyDescent="0.25">
      <c r="A38" s="72" t="s">
        <v>30</v>
      </c>
      <c r="B38" s="63"/>
      <c r="C38" s="7" t="s">
        <v>8</v>
      </c>
      <c r="D38" s="7">
        <v>1</v>
      </c>
      <c r="E38" s="50"/>
      <c r="F38" s="26"/>
      <c r="G38" s="26"/>
      <c r="H38" s="26"/>
      <c r="I38" s="26"/>
      <c r="J38" s="26"/>
      <c r="K38" s="3"/>
      <c r="L38" s="18">
        <f>D38*K38</f>
        <v>0</v>
      </c>
    </row>
    <row r="39" spans="1:12" ht="15.75" x14ac:dyDescent="0.25">
      <c r="A39" s="72" t="s">
        <v>24</v>
      </c>
      <c r="B39" s="68"/>
      <c r="C39" s="67" t="s">
        <v>5</v>
      </c>
      <c r="D39" s="66">
        <v>4</v>
      </c>
      <c r="E39" s="66"/>
      <c r="F39" s="69"/>
      <c r="G39" s="69"/>
      <c r="H39" s="69"/>
      <c r="I39" s="69"/>
      <c r="J39" s="69"/>
      <c r="K39" s="3"/>
      <c r="L39" s="75">
        <f>D39*K39</f>
        <v>0</v>
      </c>
    </row>
    <row r="40" spans="1:12" ht="15.75" x14ac:dyDescent="0.25">
      <c r="A40" s="89" t="s">
        <v>46</v>
      </c>
      <c r="B40" s="68"/>
      <c r="C40" s="67" t="s">
        <v>5</v>
      </c>
      <c r="D40" s="66">
        <v>120</v>
      </c>
      <c r="E40" s="66"/>
      <c r="F40" s="69"/>
      <c r="G40" s="69"/>
      <c r="H40" s="69"/>
      <c r="I40" s="69"/>
      <c r="J40" s="69"/>
      <c r="K40" s="3"/>
      <c r="L40" s="75">
        <f>D40*K40</f>
        <v>0</v>
      </c>
    </row>
    <row r="41" spans="1:12" ht="15.75" x14ac:dyDescent="0.25">
      <c r="A41" s="64" t="s">
        <v>17</v>
      </c>
      <c r="B41" s="65"/>
      <c r="C41" s="7" t="s">
        <v>6</v>
      </c>
      <c r="D41" s="50">
        <v>286.88</v>
      </c>
      <c r="E41" s="50"/>
      <c r="F41" s="26"/>
      <c r="G41" s="26"/>
      <c r="H41" s="26"/>
      <c r="I41" s="26"/>
      <c r="J41" s="26"/>
      <c r="K41" s="3"/>
      <c r="L41" s="36">
        <f>D41*K41</f>
        <v>0</v>
      </c>
    </row>
    <row r="42" spans="1:12" ht="15.75" x14ac:dyDescent="0.25">
      <c r="A42" s="27" t="s">
        <v>2</v>
      </c>
      <c r="B42" s="2"/>
      <c r="C42" s="7" t="s">
        <v>5</v>
      </c>
      <c r="D42" s="50">
        <v>57</v>
      </c>
      <c r="E42" s="50"/>
      <c r="F42" s="26"/>
      <c r="G42" s="26"/>
      <c r="H42" s="26"/>
      <c r="I42" s="26"/>
      <c r="J42" s="26"/>
      <c r="K42" s="3"/>
      <c r="L42" s="36">
        <f>D42*K42</f>
        <v>0</v>
      </c>
    </row>
    <row r="43" spans="1:12" ht="15.75" x14ac:dyDescent="0.25">
      <c r="A43" s="27" t="s">
        <v>31</v>
      </c>
      <c r="B43" s="2"/>
      <c r="C43" s="7" t="s">
        <v>5</v>
      </c>
      <c r="D43" s="50">
        <v>1</v>
      </c>
      <c r="E43" s="50"/>
      <c r="F43" s="26"/>
      <c r="G43" s="26"/>
      <c r="H43" s="26"/>
      <c r="I43" s="26"/>
      <c r="J43" s="26"/>
      <c r="K43" s="3"/>
      <c r="L43" s="36">
        <f>D43*K43</f>
        <v>0</v>
      </c>
    </row>
    <row r="44" spans="1:12" ht="15.75" x14ac:dyDescent="0.25">
      <c r="A44" s="27" t="s">
        <v>4</v>
      </c>
      <c r="B44" s="2"/>
      <c r="C44" s="7" t="s">
        <v>6</v>
      </c>
      <c r="D44" s="50">
        <v>286.88</v>
      </c>
      <c r="E44" s="50"/>
      <c r="F44" s="26"/>
      <c r="G44" s="26"/>
      <c r="H44" s="26"/>
      <c r="I44" s="26"/>
      <c r="J44" s="26"/>
      <c r="K44" s="3"/>
      <c r="L44" s="36">
        <f>D44*K44</f>
        <v>0</v>
      </c>
    </row>
    <row r="45" spans="1:12" ht="32.25" customHeight="1" x14ac:dyDescent="0.25">
      <c r="A45" s="87" t="s">
        <v>44</v>
      </c>
      <c r="B45" s="88"/>
      <c r="C45" s="7" t="s">
        <v>26</v>
      </c>
      <c r="D45" s="50">
        <v>16</v>
      </c>
      <c r="E45" s="50"/>
      <c r="F45" s="26"/>
      <c r="G45" s="26"/>
      <c r="H45" s="26"/>
      <c r="I45" s="26"/>
      <c r="J45" s="26"/>
      <c r="K45" s="3"/>
      <c r="L45" s="36">
        <f>D45*K45</f>
        <v>0</v>
      </c>
    </row>
    <row r="46" spans="1:12" ht="15.75" x14ac:dyDescent="0.25">
      <c r="A46" s="57" t="s">
        <v>3</v>
      </c>
      <c r="B46" s="58"/>
      <c r="C46" s="7" t="s">
        <v>6</v>
      </c>
      <c r="D46" s="50">
        <v>286.88</v>
      </c>
      <c r="E46" s="50"/>
      <c r="F46" s="26"/>
      <c r="G46" s="26"/>
      <c r="H46" s="26"/>
      <c r="I46" s="26"/>
      <c r="J46" s="26"/>
      <c r="K46" s="3"/>
      <c r="L46" s="36">
        <f>D46*K46</f>
        <v>0</v>
      </c>
    </row>
    <row r="47" spans="1:12" ht="15.75" x14ac:dyDescent="0.25">
      <c r="A47" s="72" t="s">
        <v>23</v>
      </c>
      <c r="B47" s="63"/>
      <c r="C47" s="60" t="s">
        <v>5</v>
      </c>
      <c r="D47" s="59">
        <v>15</v>
      </c>
      <c r="E47" s="59"/>
      <c r="F47" s="70"/>
      <c r="G47" s="70"/>
      <c r="H47" s="70"/>
      <c r="I47" s="70"/>
      <c r="J47" s="70"/>
      <c r="K47" s="3"/>
      <c r="L47" s="36">
        <f>D47*K47</f>
        <v>0</v>
      </c>
    </row>
    <row r="48" spans="1:12" ht="16.5" thickBot="1" x14ac:dyDescent="0.3">
      <c r="A48" s="61" t="s">
        <v>7</v>
      </c>
      <c r="B48" s="62"/>
      <c r="C48" s="21" t="s">
        <v>8</v>
      </c>
      <c r="D48" s="51">
        <v>1</v>
      </c>
      <c r="E48" s="51"/>
      <c r="F48" s="71"/>
      <c r="G48" s="71"/>
      <c r="H48" s="71"/>
      <c r="I48" s="71"/>
      <c r="J48" s="71"/>
      <c r="K48" s="22"/>
      <c r="L48" s="52">
        <f>D48*K48</f>
        <v>0</v>
      </c>
    </row>
    <row r="49" spans="1:12" ht="16.5" thickBot="1" x14ac:dyDescent="0.3">
      <c r="A49" s="24"/>
    </row>
    <row r="50" spans="1:12" ht="15.75" x14ac:dyDescent="0.25">
      <c r="A50" s="43" t="s">
        <v>14</v>
      </c>
      <c r="B50" s="40"/>
      <c r="C50" s="34"/>
      <c r="D50" s="34"/>
      <c r="E50" s="34"/>
      <c r="F50" s="34"/>
      <c r="G50" s="34"/>
      <c r="H50" s="34"/>
      <c r="I50" s="34"/>
      <c r="J50" s="34"/>
      <c r="K50" s="35"/>
      <c r="L50" s="44">
        <f>SUM(L36:L49)+L34</f>
        <v>0</v>
      </c>
    </row>
    <row r="51" spans="1:12" ht="15.75" x14ac:dyDescent="0.25">
      <c r="A51" s="41" t="s">
        <v>9</v>
      </c>
      <c r="B51" s="33"/>
      <c r="C51" s="26"/>
      <c r="D51" s="26"/>
      <c r="E51" s="26"/>
      <c r="F51" s="26"/>
      <c r="G51" s="26"/>
      <c r="H51" s="26"/>
      <c r="I51" s="26"/>
      <c r="J51" s="26"/>
      <c r="K51" s="25"/>
      <c r="L51" s="45">
        <f>L50*0.21</f>
        <v>0</v>
      </c>
    </row>
    <row r="52" spans="1:12" ht="16.5" thickBot="1" x14ac:dyDescent="0.3">
      <c r="A52" s="42" t="s">
        <v>10</v>
      </c>
      <c r="B52" s="37"/>
      <c r="C52" s="38"/>
      <c r="D52" s="38"/>
      <c r="E52" s="38"/>
      <c r="F52" s="38"/>
      <c r="G52" s="38"/>
      <c r="H52" s="38"/>
      <c r="I52" s="38"/>
      <c r="J52" s="38"/>
      <c r="K52" s="39"/>
      <c r="L52" s="46">
        <f>L50+L51</f>
        <v>0</v>
      </c>
    </row>
  </sheetData>
  <mergeCells count="2">
    <mergeCell ref="A1:L1"/>
    <mergeCell ref="A45:B45"/>
  </mergeCells>
  <phoneticPr fontId="6" type="noConversion"/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Eva Tučková</cp:lastModifiedBy>
  <cp:lastPrinted>2025-01-13T11:08:28Z</cp:lastPrinted>
  <dcterms:created xsi:type="dcterms:W3CDTF">2023-01-13T19:45:20Z</dcterms:created>
  <dcterms:modified xsi:type="dcterms:W3CDTF">2025-01-13T11:14:03Z</dcterms:modified>
</cp:coreProperties>
</file>