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penickova\Desktop\VEŘEJNÉ ZAKÁZKY\2025\250010 Práce stavební povahy pro zabezpečení provozuschopnosti TT a areálů společnosti\"/>
    </mc:Choice>
  </mc:AlternateContent>
  <xr:revisionPtr revIDLastSave="0" documentId="13_ncr:1_{530980C7-E2EB-4702-BA7F-4BDF61FB72F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0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G62" i="3"/>
  <c r="G63" i="3"/>
  <c r="G64" i="3"/>
  <c r="G75" i="3"/>
  <c r="G76" i="3"/>
  <c r="G77" i="3"/>
  <c r="G16" i="3"/>
  <c r="G17" i="3"/>
  <c r="G19" i="3"/>
  <c r="G36" i="3"/>
  <c r="G8" i="3"/>
  <c r="G171" i="3" l="1"/>
  <c r="G172" i="3"/>
  <c r="G202" i="3"/>
  <c r="G154" i="3"/>
  <c r="G145" i="3"/>
  <c r="G146" i="3"/>
  <c r="G147" i="3"/>
  <c r="G105" i="3"/>
  <c r="G112" i="3"/>
  <c r="G113" i="3"/>
  <c r="G116" i="3"/>
  <c r="G74" i="3"/>
  <c r="G78" i="3"/>
  <c r="G65" i="3"/>
  <c r="G59" i="3"/>
  <c r="G22" i="3"/>
  <c r="G51" i="3"/>
  <c r="G54" i="3"/>
  <c r="G9" i="3"/>
  <c r="G10" i="3"/>
  <c r="G11" i="3"/>
  <c r="G25" i="3"/>
  <c r="G27" i="3"/>
  <c r="G166" i="3"/>
  <c r="G213" i="3"/>
  <c r="G214" i="3"/>
  <c r="G215" i="3"/>
  <c r="G216" i="3"/>
  <c r="G217" i="3"/>
  <c r="G168" i="3"/>
  <c r="G167" i="3"/>
  <c r="G218" i="3"/>
  <c r="G219" i="3"/>
  <c r="G151" i="3"/>
  <c r="G177" i="3"/>
  <c r="G212" i="3"/>
  <c r="G115" i="3"/>
  <c r="G127" i="3"/>
  <c r="G137" i="3"/>
  <c r="G73" i="3"/>
  <c r="G39" i="3"/>
  <c r="G150" i="3"/>
  <c r="G163" i="3"/>
  <c r="G79" i="3"/>
  <c r="G143" i="3"/>
  <c r="G31" i="3"/>
  <c r="G90" i="3"/>
  <c r="G42" i="3"/>
  <c r="G80" i="3"/>
  <c r="G170" i="3"/>
  <c r="G179" i="3"/>
  <c r="G164" i="3"/>
  <c r="G165" i="3"/>
  <c r="G133" i="3"/>
  <c r="G135" i="3"/>
  <c r="G71" i="3"/>
  <c r="G66" i="3"/>
  <c r="G68" i="3"/>
  <c r="G61" i="3"/>
  <c r="G58" i="3"/>
  <c r="G49" i="3"/>
  <c r="G46" i="3"/>
  <c r="G44" i="3"/>
  <c r="G41" i="3"/>
  <c r="G21" i="3"/>
  <c r="G20" i="3"/>
  <c r="G193" i="3"/>
  <c r="G203" i="3"/>
  <c r="G204" i="3"/>
  <c r="G206" i="3"/>
  <c r="G210" i="3"/>
  <c r="G152" i="3"/>
  <c r="G149" i="3"/>
  <c r="G69" i="3"/>
  <c r="G67" i="3"/>
  <c r="G60" i="3"/>
  <c r="G43" i="3"/>
  <c r="G12" i="3"/>
  <c r="G176" i="3"/>
  <c r="G23" i="3"/>
  <c r="G86" i="3"/>
  <c r="G220" i="3"/>
  <c r="G221" i="3"/>
  <c r="G222" i="3"/>
  <c r="G162" i="3" l="1"/>
  <c r="G173" i="3" l="1"/>
  <c r="G174" i="3"/>
  <c r="G200" i="3"/>
  <c r="G81" i="3"/>
  <c r="G82" i="3"/>
  <c r="G88" i="3"/>
  <c r="G104" i="3"/>
  <c r="G28" i="3"/>
  <c r="G15" i="3"/>
  <c r="G211" i="3"/>
  <c r="G207" i="3"/>
  <c r="G198" i="3"/>
  <c r="G194" i="3"/>
  <c r="G192" i="3"/>
  <c r="G175" i="3"/>
  <c r="G160" i="3"/>
  <c r="G85" i="3"/>
  <c r="G92" i="3"/>
  <c r="G96" i="3"/>
  <c r="G97" i="3"/>
  <c r="G111" i="3"/>
  <c r="G24" i="3"/>
  <c r="G26" i="3"/>
  <c r="G180" i="3"/>
  <c r="G190" i="3"/>
  <c r="G199" i="3"/>
  <c r="G208" i="3"/>
  <c r="G209" i="3"/>
  <c r="G153" i="3"/>
  <c r="G148" i="3"/>
  <c r="G83" i="3"/>
  <c r="G84" i="3"/>
  <c r="G93" i="3"/>
  <c r="G94" i="3"/>
  <c r="G95" i="3"/>
  <c r="G98" i="3"/>
  <c r="G99" i="3"/>
  <c r="G100" i="3"/>
  <c r="G120" i="3"/>
  <c r="G178" i="3" l="1"/>
  <c r="G184" i="3"/>
  <c r="G196" i="3"/>
  <c r="G205" i="3"/>
  <c r="G155" i="3"/>
  <c r="G109" i="3"/>
  <c r="G123" i="3"/>
  <c r="G124" i="3"/>
  <c r="G125" i="3"/>
  <c r="G129" i="3"/>
  <c r="G130" i="3"/>
  <c r="G131" i="3"/>
  <c r="G134" i="3"/>
  <c r="G136" i="3"/>
  <c r="G139" i="3"/>
  <c r="G140" i="3"/>
  <c r="G29" i="3"/>
  <c r="G191" i="3"/>
  <c r="G195" i="3"/>
  <c r="G103" i="3"/>
  <c r="G110" i="3"/>
  <c r="G121" i="3"/>
  <c r="G122" i="3"/>
  <c r="G201" i="3" l="1"/>
  <c r="G187" i="3"/>
  <c r="G186" i="3"/>
  <c r="G126" i="3"/>
  <c r="G102" i="3"/>
  <c r="G101" i="3"/>
  <c r="G89" i="3"/>
  <c r="G87" i="3"/>
  <c r="G197" i="3" l="1"/>
  <c r="G189" i="3"/>
  <c r="G188" i="3"/>
  <c r="G185" i="3"/>
  <c r="G183" i="3"/>
  <c r="G182" i="3"/>
  <c r="G181" i="3"/>
  <c r="G169" i="3"/>
  <c r="G161" i="3"/>
  <c r="G159" i="3"/>
  <c r="G158" i="3"/>
  <c r="G157" i="3"/>
  <c r="G156" i="3"/>
  <c r="G144" i="3"/>
  <c r="G142" i="3"/>
  <c r="G141" i="3"/>
  <c r="G138" i="3"/>
  <c r="G132" i="3"/>
  <c r="G128" i="3"/>
  <c r="G119" i="3"/>
  <c r="G118" i="3"/>
  <c r="G117" i="3"/>
  <c r="G114" i="3"/>
  <c r="G108" i="3"/>
  <c r="G107" i="3"/>
  <c r="G106" i="3"/>
  <c r="G91" i="3"/>
  <c r="G72" i="3"/>
  <c r="G70" i="3"/>
  <c r="G57" i="3"/>
  <c r="G56" i="3"/>
  <c r="G55" i="3"/>
  <c r="G53" i="3"/>
  <c r="G52" i="3"/>
  <c r="G50" i="3"/>
  <c r="G48" i="3"/>
  <c r="G47" i="3"/>
  <c r="G45" i="3"/>
  <c r="G40" i="3"/>
  <c r="G38" i="3"/>
  <c r="G37" i="3"/>
  <c r="G35" i="3"/>
  <c r="G34" i="3"/>
  <c r="G33" i="3"/>
  <c r="G32" i="3"/>
  <c r="G30" i="3"/>
  <c r="G14" i="3"/>
  <c r="G13" i="3"/>
  <c r="G225" i="3" l="1"/>
  <c r="G226" i="3" s="1"/>
</calcChain>
</file>

<file path=xl/sharedStrings.xml><?xml version="1.0" encoding="utf-8"?>
<sst xmlns="http://schemas.openxmlformats.org/spreadsheetml/2006/main" count="657" uniqueCount="452">
  <si>
    <t>Poř.
č.pol.</t>
  </si>
  <si>
    <t>Kód
položky</t>
  </si>
  <si>
    <t>Název položky</t>
  </si>
  <si>
    <t>Počet
jednotek</t>
  </si>
  <si>
    <t>CENA</t>
  </si>
  <si>
    <t>jednotková</t>
  </si>
  <si>
    <t>celkem</t>
  </si>
  <si>
    <t>1</t>
  </si>
  <si>
    <t>2</t>
  </si>
  <si>
    <t>02720</t>
  </si>
  <si>
    <t xml:space="preserve">KPL       </t>
  </si>
  <si>
    <t>02730</t>
  </si>
  <si>
    <t xml:space="preserve">M3        </t>
  </si>
  <si>
    <t>014102</t>
  </si>
  <si>
    <t>POPLATKY ZA SKLÁDKU
VYBOURANÉ HMOTY</t>
  </si>
  <si>
    <t xml:space="preserve">T         </t>
  </si>
  <si>
    <t>014201</t>
  </si>
  <si>
    <t>POPLATKY ZA ZEMNÍK - ZEMINA</t>
  </si>
  <si>
    <t>014211</t>
  </si>
  <si>
    <t>POPLATKY ZA ZEMNÍK - ORNICE</t>
  </si>
  <si>
    <t>11317</t>
  </si>
  <si>
    <t>ODSTRAN KRYTU ZPEVNĚNÝCH PLOCH Z DLAŽEB KOSTEK
K16, SPÁRY ZALITÉ ASFALTEM
VČETNĚ ODVOZU NA MÍSTO URČENÉ INVESTOREM</t>
  </si>
  <si>
    <t>11318</t>
  </si>
  <si>
    <t>ODSTRANĚNÍ KRYTU ZPEVNĚNÝCH PLOCH Z DLAŽDIC</t>
  </si>
  <si>
    <t>11332</t>
  </si>
  <si>
    <t>ODSTRANĚNÍ PODKLADŮ ZPEVNĚNÝCH PLOCH Z KAMENIVA NESTMELENÉHO</t>
  </si>
  <si>
    <t>11335</t>
  </si>
  <si>
    <t>ODSTRANĚNÍ PODKLADU ZPEVNĚNÝCH PLOCH Z BETONU</t>
  </si>
  <si>
    <t>11351</t>
  </si>
  <si>
    <t>ODSTRANĚNÍ ZÁHONOVÝCH OBRUBNÍKŮ</t>
  </si>
  <si>
    <t xml:space="preserve">M         </t>
  </si>
  <si>
    <t>11352</t>
  </si>
  <si>
    <t>ODSTRANĚNÍ CHODNÍKOVÝCH A SILNIČNÍCH OBRUBNÍKŮ BETONOVÝCH</t>
  </si>
  <si>
    <t>11353</t>
  </si>
  <si>
    <t>ODSTRANĚNÍ CHODNÍKOVÝCH KAMENNÝCH OBRUBNÍKŮ
ŽULOVÝ OBRUBNÍK 100x250MM
VČETNĚ ODVOZU NA MÍSTO URČENÉ INVESTOREM</t>
  </si>
  <si>
    <t>11372</t>
  </si>
  <si>
    <t>FRÉZOVÁNÍ ZPEVNĚNÝCH PLOCH ASFALTOVÝCH</t>
  </si>
  <si>
    <t>12110</t>
  </si>
  <si>
    <t>SEJMUTÍ ORNICE NEBO LESNÍ PŮDY</t>
  </si>
  <si>
    <t>12373</t>
  </si>
  <si>
    <t>ODKOP PRO SPOD STAVBU SILNIC A ŽELEZNIC TŘ. I</t>
  </si>
  <si>
    <t>12573</t>
  </si>
  <si>
    <t>VYKOPÁVKY ZE ZEMNÍKŮ A SKLÁDEK TŘ. I
ZEMINA PRO AZ</t>
  </si>
  <si>
    <t>13273</t>
  </si>
  <si>
    <t>HLOUBENÍ RÝH ŠÍŘ DO 2M PAŽ I NEPAŽ TŘ. I</t>
  </si>
  <si>
    <t>17120</t>
  </si>
  <si>
    <t>ULOŽENÍ SYPANINY DO NÁSYPŮ A NA SKLÁDKY BEZ ZHUTNĚNÍ</t>
  </si>
  <si>
    <t>17130</t>
  </si>
  <si>
    <t>ULOŽENÍ SYPANINY DO NÁSYPŮ V AKTIVNÍ ZÓNĚ SE ZHUTNĚNÍM</t>
  </si>
  <si>
    <t>17411</t>
  </si>
  <si>
    <t>ZÁSYP JAM A RÝH ZEMINOU SE ZHUTNĚNÍM</t>
  </si>
  <si>
    <t>17581</t>
  </si>
  <si>
    <t>OBSYP POTRUBÍ A OBJEKTŮ Z NAKUPOVANÝCH MATERIÁLŮ</t>
  </si>
  <si>
    <t>18110</t>
  </si>
  <si>
    <t>ÚPRAVA PLÁNĚ SE ZHUTNĚNÍM V HORNINĚ TŘ. I</t>
  </si>
  <si>
    <t xml:space="preserve">M2        </t>
  </si>
  <si>
    <t>18230</t>
  </si>
  <si>
    <t>ROZPROSTŘENÍ ORNICE V ROVINĚ</t>
  </si>
  <si>
    <t>18241</t>
  </si>
  <si>
    <t>ZALOŽENÍ TRÁVNÍKU RUČNÍM VÝSEVEM</t>
  </si>
  <si>
    <t>21263</t>
  </si>
  <si>
    <t>TRATIVODY KOMPLET Z TRUB Z PLAST HMOT DN DO 150MM</t>
  </si>
  <si>
    <t>451313</t>
  </si>
  <si>
    <t>PODKLADNÍ A VÝPLŇOVÉ VRSTVY Z PROSTÉHO BETONU C16/20</t>
  </si>
  <si>
    <t>45157</t>
  </si>
  <si>
    <t>PODKLADNÍ A VÝPLŇOVÉ VRSTVY Z KAMENIVA TĚŽENÉHO</t>
  </si>
  <si>
    <t>54200</t>
  </si>
  <si>
    <t>ÚPRAVA KOLEJE NA BETON DESCE NEBO PANELECH
TŘÍKOLEJNICOVÁ SPLÍTKA, VÝMĚNA BOKOVNIC, VÝMĚNA A ZAKRYTÍ ROZCHODNIC, PROŘÍZNUTÍ A ZÁLIVKA U HLAV KOLEJNIC</t>
  </si>
  <si>
    <t>56330</t>
  </si>
  <si>
    <t>VOZOVKOVÉ VRSTVY ZE ŠTĚRKODRTI</t>
  </si>
  <si>
    <t>572123</t>
  </si>
  <si>
    <t>INFILTRAČNÍ POSTŘIK Z EMULZE DO 1,0KG/M2</t>
  </si>
  <si>
    <t>572214</t>
  </si>
  <si>
    <t>SPOJOVACÍ POSTŘIK Z MODIFIK EMULZE DO 0,5KG/M2
0,3KG/M2</t>
  </si>
  <si>
    <t>574B04</t>
  </si>
  <si>
    <t>ASFALTOVÝ BETON PRO OBRUSNÉ VRSTVY MODIFIK ACO 11+, 11S
ACO 11 S s výztuží rozptýlenými vlákny (FORTA-FI)</t>
  </si>
  <si>
    <t>574F07</t>
  </si>
  <si>
    <t>ASFALTOVÝ BETON PRO PODKLADNÍ VRSTVY MODIFIK ACP 22+, 22S
ACP 22S</t>
  </si>
  <si>
    <t>574N05</t>
  </si>
  <si>
    <t>VRSTVY Z ASF SMĚSI S VYSOKÝM MODULEM TUHOSTI VMT16 MODIFIK PRO PODKLADNÍ VRSTVY</t>
  </si>
  <si>
    <t>574N07</t>
  </si>
  <si>
    <t>VRSTVY Z ASF SMĚSI S VYSOKÝM MODULEM TUHOSTI VMT22 MODIFIK PRO PODKLADNÍ VRSTVY</t>
  </si>
  <si>
    <t>582312</t>
  </si>
  <si>
    <t>DLÁŽDĚNÉ KRYTY Z MOZAIK KOSTEK VÍCEBAREVNÝCH DO LOŽE Z KAMENIVA
POUZE POKLÁDKA, BEZ DODÁVKY DLAŽBY (DODÁ INVESTOR)</t>
  </si>
  <si>
    <t>58241</t>
  </si>
  <si>
    <t>582611</t>
  </si>
  <si>
    <t>KRYTY Z BETON DLAŽDIC SE ZÁMKEM ŠEDÝCH TL 60MM DO LOŽE Z KAM
TVAR "CIHLA"</t>
  </si>
  <si>
    <t>587201</t>
  </si>
  <si>
    <t>PŘEDLÁŽDĚNÍ KRYTU Z VELKÝCH KOSTEK</t>
  </si>
  <si>
    <t>587206</t>
  </si>
  <si>
    <t>PŘEDLÁŽDĚNÍ KRYTU Z BETONOVÝCH DLAŽDIC SE ZÁMKEM
DLAŽBA TL.80MM, TVAR "CIHLA" ČERVENÁ</t>
  </si>
  <si>
    <t>PŘEDLÁŽDĚNÍ KRYTU Z BETONOVÝCH DLAŽDIC SE ZÁMKEM
DLAŽBA TL.60MM, TVAR "CIHLA" ŠEDÁ</t>
  </si>
  <si>
    <t>58920</t>
  </si>
  <si>
    <t>VÝPLŇ SPAR MODIFIKOVANÝM ASFALTEM
ASF. MODIFIK ZÁLIVKA ZA HORKA</t>
  </si>
  <si>
    <t>711502</t>
  </si>
  <si>
    <t>OCHRANA IZOLACE NA POVRCHU ASFALTOVÝMI PÁSY
DĚLÍCÍ VRSTVA Z ASF. LEPENKY S PAPÍROVOU NOSNOU VLOŽKOU</t>
  </si>
  <si>
    <t>87434</t>
  </si>
  <si>
    <t>894858</t>
  </si>
  <si>
    <t>ŠACHTY KANALIZAČNÍ PLASTOVÉ D 600MM
S POKLOPEM D400</t>
  </si>
  <si>
    <t xml:space="preserve">KUS       </t>
  </si>
  <si>
    <t>89712</t>
  </si>
  <si>
    <t>VPUSŤ KANALIZAČNÍ ULIČNÍ KOMPLETNÍ Z BETONOVÝCH DÍLCŮ</t>
  </si>
  <si>
    <t>89921</t>
  </si>
  <si>
    <t>VÝŠKOVÁ ÚPRAVA POKLOPŮ</t>
  </si>
  <si>
    <t>89922</t>
  </si>
  <si>
    <t>VÝŠKOVÁ ÚPRAVA MŘÍŽÍ</t>
  </si>
  <si>
    <t>89923</t>
  </si>
  <si>
    <t>VÝŠKOVÁ ÚPRAVA KRYCÍCH HRNCŮ</t>
  </si>
  <si>
    <t>9111A1</t>
  </si>
  <si>
    <t>ZÁBRADLÍ SILNIČNÍ S VODOR MADLY - DODÁVKA A MONTÁŽ
TŘÍMADLOVÉ DLE SPECIFIKACE INVESTORA</t>
  </si>
  <si>
    <t>915111</t>
  </si>
  <si>
    <t>VODOROVNÉ DOPRAVNÍ ZNAČENÍ BARVOU HLADKÉ - DODÁVKA A POKLÁDKA</t>
  </si>
  <si>
    <t>915211</t>
  </si>
  <si>
    <t>VODOROVNÉ DOPRAVNÍ ZNAČENÍ PLASTEM HLADKÉ - DODÁVKA A POKLÁDKA</t>
  </si>
  <si>
    <t>91725</t>
  </si>
  <si>
    <t>NÁSTUPIŠTNÍ OBRUBNÍKY KAMENNÉ
VÝŠKA NÁŠLAPU 16CM VČ OBOUSTRANNÝCH NÁBĚHOVÝCH DÍLŮ</t>
  </si>
  <si>
    <t>NÁSTUPIŠTNÍ OBRUBNÍKY BETONOVÉ
VÝŠKA NÁŠLAPU 20CM VČ OBOUSTRANNÝCH NÁBĚHOVÝCH DÍLŮ</t>
  </si>
  <si>
    <t>91726</t>
  </si>
  <si>
    <t>KO OBRUBNÍKY KAMENNÉ
VČ OBOUSTRANNÝCH VÝŠKOVÝCH NÁBĚHŮ</t>
  </si>
  <si>
    <t>917422</t>
  </si>
  <si>
    <t>ZÁHONOVÉ OBRUBY Z KAMENNÝCH OBRUBNÍKŮ ŠÍŘ 50MM</t>
  </si>
  <si>
    <t>917425</t>
  </si>
  <si>
    <t>CHODNÍKOVÉ OBRUBY Z KAMENNÝCH OBRUBNÍKŮ ŠÍŘ 200MM</t>
  </si>
  <si>
    <t>91781.a</t>
  </si>
  <si>
    <t>VÝŠKOVÁ ÚPRAVA OBRUBNÍKŮ BETONOVÝCH
BEZBARIÉROVÝ ZASTÁVKOVÝ OBRUBNÍK</t>
  </si>
  <si>
    <t>919114</t>
  </si>
  <si>
    <t>965010</t>
  </si>
  <si>
    <t>ODSTRANĚNÍ KOLEJOVÉHO LOŽE A DRÁŽNÍCH STEZEK</t>
  </si>
  <si>
    <t>96687</t>
  </si>
  <si>
    <t>VYBOURÁNÍ ULIČNÍCH VPUSTÍ KOMPLETNÍCH</t>
  </si>
  <si>
    <t>MJ</t>
  </si>
  <si>
    <t>M</t>
  </si>
  <si>
    <t>M3</t>
  </si>
  <si>
    <t>M2</t>
  </si>
  <si>
    <t>KPL</t>
  </si>
  <si>
    <t>T</t>
  </si>
  <si>
    <t>52900</t>
  </si>
  <si>
    <t>DODÁVKA A MONTÁŽ NOVÝCH ROZCHODNIC PRO ROZCHOD 1435 MM, ROZTEČ CCA 2,0 M VČETNĚ IZOLAČNÍCH PROFILŮ DLE POKYNU ZADAVATELE</t>
  </si>
  <si>
    <t>KUS</t>
  </si>
  <si>
    <t>53J00.R1</t>
  </si>
  <si>
    <t>PŘESTAVBA VÝHYBKY NA BETONOVÉ DESCE VČETNĚ SRDCOVEK NA ROZCHOD 1435MM - DOVOZ A MONTÁŽ VÝMĚNA PŘESTAVNÍKU, SRDCOVKY A ROZCHODNIC PRO ROZCHOD 1435, PŘIPOJENÍ ODVODNĚNÍ, NAPÁJENÍ, OVLÁDÁNÍ</t>
  </si>
  <si>
    <t>56110</t>
  </si>
  <si>
    <t>PODKLADNÍ BETON C25/30</t>
  </si>
  <si>
    <t>56110.1</t>
  </si>
  <si>
    <t>PODKLADNÍ BETON C30/37</t>
  </si>
  <si>
    <t>58222</t>
  </si>
  <si>
    <t>DLÁŽDĚNÉ KRYTY Z DROBNÝCH KOSTEK DO LOŽE Z MC ŘEZANÁ KOSTKA TL.100MM POUZE POKLÁDKA, BEZ DODÁVKY DLAŽBY (DODÁ INVESTOR)</t>
  </si>
  <si>
    <t>899901</t>
  </si>
  <si>
    <t>917423</t>
  </si>
  <si>
    <t>CHODNÍKOVÉ OBRUBY Z KAMENNÝCH OBRUBNÍKŮ ŠÍŘ 100MM</t>
  </si>
  <si>
    <t>917424</t>
  </si>
  <si>
    <t>CHODNÍKOVÉ OBRUBY Z KAMENNÝCH OBRUBNÍKŮ ŠÍŘ 150MM</t>
  </si>
  <si>
    <t>965164</t>
  </si>
  <si>
    <t>965264</t>
  </si>
  <si>
    <t>DEMONTÁŽ ČÁSTI VÝHYBKOVÉ KONSTRUKCE NA PODKLADU Z BETONU (BEZ BOURÁNÍ BETONU) ROZEBRÁNÍM DO SOUČÁSTÍ ODSTRANĚNÍ KOLEJNICE PRO ROZCHOD 1000 MM VČETNĚ SRDCOVKY, PŘESTAVNÍKU A ROZCHODNIC VČETNĚ ODVOZU NA MÍSTO URČENÉ INVESTOREM</t>
  </si>
  <si>
    <t>113136</t>
  </si>
  <si>
    <t>56120</t>
  </si>
  <si>
    <t xml:space="preserve">VÁLCOVANÝ BETON - po vybourání obrub  </t>
  </si>
  <si>
    <t>57474a</t>
  </si>
  <si>
    <t xml:space="preserve">VOZOVKOVÉ SEPARAČNÍ VRSTVY Z impregnovaného papíru   </t>
  </si>
  <si>
    <t>575D53</t>
  </si>
  <si>
    <t xml:space="preserve">LITÝ ASFALT MA I (SILNICE, DÁLNICE) 11 TL. 40MM MODIFIK   </t>
  </si>
  <si>
    <t>57621</t>
  </si>
  <si>
    <t xml:space="preserve">POSYP KAMENIVEM DRCENÝM 5KG/M2   </t>
  </si>
  <si>
    <t>919112</t>
  </si>
  <si>
    <t xml:space="preserve">ŘEZÁNÍ ASFALTOVÉHO KRYTU VOZOVEK TL DO 100MM   </t>
  </si>
  <si>
    <t>93808</t>
  </si>
  <si>
    <t xml:space="preserve">OČIŠTĚNÍ VOZOVEK ZAMETENÍM   </t>
  </si>
  <si>
    <t>014102b</t>
  </si>
  <si>
    <t>03580</t>
  </si>
  <si>
    <t xml:space="preserve">STAVEBNÍ STROJE MOBILNÍ - KOMPRESORY   </t>
  </si>
  <si>
    <t>11333</t>
  </si>
  <si>
    <t>ODSTRANĚNÍ PODKLADU ZPEVNĚNÝCH PLOCH S ASFALT POJIVEM</t>
  </si>
  <si>
    <t>511384.R</t>
  </si>
  <si>
    <t>KOLEJOVÉ LOŽE Z BETONOVÉ DESKY VYZTUŽENÉ ROZPTÝLENOU VÝZTUŽÍ Z POLYMER MAKROVLÁKEN C30/37</t>
  </si>
  <si>
    <t>57471</t>
  </si>
  <si>
    <t>VOZOVKOVÉ VÝZTUŽNÉ VRSTVY Z FÓLIE
SEPARAČNÍ PE FÓLIE TL. MIN 0,80MM</t>
  </si>
  <si>
    <t>58210.R</t>
  </si>
  <si>
    <t>DLÁŽDĚNÉ KRYTY Z ŘEZANÉ ŽULOVÉ DLAŽBY BEZ LOŽE - POKLÁDKA
DLAŽBU TL. 120MM DODÁ INVESTOR
VČETNĚ SPÁROVÁNÍ MC25</t>
  </si>
  <si>
    <t>58221</t>
  </si>
  <si>
    <t>DLÁŽDĚNÉ KRYTY Z DROBNÝCH KOSTEK DO LOŽE Z KAMENIVA</t>
  </si>
  <si>
    <t>DLÁŽDĚNÉ KRYTY Z DROBNÝCH KOSTEK DO LOŽE Z KAMENIVA
TMAVÉ KONSTRASTNÍ KOSTKY</t>
  </si>
  <si>
    <t>DLÁŽDĚNÉ KRYTY Z KAMEN DESEK DO LOŽE Z KAMENIVA
KAMENNÁ  DLAŽBA RELIÉFNÍ, HMATNÉ ÚPRAVY TL.60MM</t>
  </si>
  <si>
    <t>DLÁŽDĚNÉ KRYTY Z KAMEN DESEK DO LOŽE Z KAMENIVA
KAMENNÁ  DLAŽBA HLADKÁ, HMATNÉ ÚPRAVY - LEMOVÁNÍ TL.60MM</t>
  </si>
  <si>
    <t>DLÁŽDĚNÉ KRYTY Z KAMEN DESEK DO LOŽE Z KAMENIVA
KAMENNÁ  DLAŽBA RELIÉFNÍ (PODÉLNÉ DRÁŽKY) HMATNÉ ÚPRAVY TL.60MM</t>
  </si>
  <si>
    <t>58261A</t>
  </si>
  <si>
    <t>KRYTY Z BETON DLAŽDIC SE ZÁMKEM BAREV RELIÉF TL 60MM DO LOŽE Z KAM
BETONOVÁ DLAŽBA RELIÉFNÍ, BARVA ANTRACIT</t>
  </si>
  <si>
    <t>58261B</t>
  </si>
  <si>
    <t>KRYTY Z BETON DLAŽDIC SE ZÁMKEM BAREV RELIÉF TL 80MM DO LOŽE Z KAM
BETONOVÁ DLAŽBA RELIÉFNÍ, BARVA ANTRACIT</t>
  </si>
  <si>
    <t>587205</t>
  </si>
  <si>
    <t>PŘEDLÁŽDĚNÍ KRYTU Z BETONOVÝCH DLAŽDIC
BETON. DLAŽBA 150x150x80MM</t>
  </si>
  <si>
    <t>587205.R</t>
  </si>
  <si>
    <t>PŘEDLÁŽDĚNÍ KRYTU Z ŽULOVÉ ŘEZANÉ DLAŽBY</t>
  </si>
  <si>
    <t>POTRUBÍ Z TRUB PLASTOVÝCH ODPADNÍCH DN DO 200MM</t>
  </si>
  <si>
    <t>894846</t>
  </si>
  <si>
    <t>ŠACHTY KANALIZAČNÍ PLASTOVÉ D 400MM</t>
  </si>
  <si>
    <t>916812</t>
  </si>
  <si>
    <t>ODDĚL OPLOCENÍ S PODSTAVCI DRÁTĚNNÉ - MONTÁŽ S PŘESUNEM</t>
  </si>
  <si>
    <t>916813</t>
  </si>
  <si>
    <t>916819</t>
  </si>
  <si>
    <t>ODDĚL OPLOCENÍ S PODSTAVCI DRÁTĚNNÉ - NÁJEMNÉ</t>
  </si>
  <si>
    <t xml:space="preserve">MDEN      </t>
  </si>
  <si>
    <t>91726.R</t>
  </si>
  <si>
    <t>NÁSTUPIŠTNÍ OBRUBNÍKY KAMENNÉ - POKLÁDKA
OBRUBNÍKY DODÁ INVESTOR
VČETNĚ NÁBĚHOVÝCH DÍLŮ</t>
  </si>
  <si>
    <t>938551</t>
  </si>
  <si>
    <t>OČIŠTĚNÍ BETON KCÍ OTRYSKÁNÍM NA SUCHO VZDUCHEM</t>
  </si>
  <si>
    <t>96616</t>
  </si>
  <si>
    <t>BOURÁNÍ KONSTRUKCÍ ZE ŽELEZOBETONU</t>
  </si>
  <si>
    <t>521131.R</t>
  </si>
  <si>
    <t>KOLEJ TRAMVAJOVÁ ZE ŽLÁBKOVÝCH KOLEJNIC NT1 NA BETONOVÉ DESCE (ROZCH.1435MM)
POLOŽKA OBSAHUJE:
ÚPRAVY NA STÁVAJÍCÍ KOLEJI V MÍSTĚ NAPOJENÍ NOVÉ A STÁVAJÍCÍ KOLEJE NT1, ZEJMÉNA DOPLNĚNÍ ROZCHODNIC, BOKOVNIC, GUMOVÝCH PROFILŮ NA PATU KOLEJNICE A GUMOVÉHO NÁVLEKU NA ROZCHODNICE, PODLITÍ NESMRŠŤUJÍCÍ MALTOU V PRŮMĚRNÉ TLOUŠŤCE 3CM</t>
  </si>
  <si>
    <t>52131.R</t>
  </si>
  <si>
    <t>KOLEJ TRAMVAJOVÁ ZE ŽLÁBKOVÝCH KOLEJNIC NT1 NA BETONOVÉ DESCE (ROZCH. 1435MM)
POLOŽKA OBSAHUJE:
MONTÁŽ KOLEJNIC NT1 DODANÉ ZADAVATELEM PRO UPEVNĚNÍ NA BET. DESKU VČETNĚ UPEVŇOVADEL (ROZTEČ 1,5M), ROZCHODNIC (ROZTEČ 1,5M), BOKOVNIC, GUMOVÝCH PROFILŮ NA PATU KOLEJNICE A GUMOVÉHO NÁVLEKU NA ROZCHODNICE, REKTIFIKAČNÍCH PŘÍPRAVKŮ A PODLITÍ NESMRŠŤUJÍCÍ MALTOU V PRŮMĚR.TL. 3CM</t>
  </si>
  <si>
    <t>542151</t>
  </si>
  <si>
    <t>SMĚROVÉ A VÝŠKOVÉ VYROVNÁNÍ KOLEJE NA BETONOVÉ DESCE</t>
  </si>
  <si>
    <t>542152</t>
  </si>
  <si>
    <t>SMĚROVÉ A VÝŠKOVÉ VYROVNÁNÍ KOLEJE NA BETONOVÉ DESCE V NAPOJENÍ</t>
  </si>
  <si>
    <t>545121</t>
  </si>
  <si>
    <t>SVAR KOLEJNIC (STEJNÉHO TVARU) NT1 JEDNOTLIVĚ</t>
  </si>
  <si>
    <t>549112</t>
  </si>
  <si>
    <t>BROUŠENÍ KOLEJE A VÝHYBEK TRAMVAJOVÝCH (BLOKOVÝCH, ŽLÁBKOVÝCH)
NT1</t>
  </si>
  <si>
    <t>549411</t>
  </si>
  <si>
    <t>MAZNÍK NOVÝ
MAZNÍKY S DÁLKOVÝM DOHLEDEM SPECIFIKACE DLE INVESTORA
VČETNĚ KRABIC NA STOŽÁRU</t>
  </si>
  <si>
    <t>549510</t>
  </si>
  <si>
    <t>ŘEZÁNÍ KOLEJNIC NT1</t>
  </si>
  <si>
    <t>575A55</t>
  </si>
  <si>
    <t>LITÝ ASFALT MA I (SILNICE, DÁLNICE) 16 TL. 40MM</t>
  </si>
  <si>
    <t>917224</t>
  </si>
  <si>
    <t>SILNIČNÍ A CHODNÍKOVÉ OBRUBY Z BETONOVÝCH OBRUBNÍKŮ ŠÍŘ 150MM
150x250MM</t>
  </si>
  <si>
    <t>919111</t>
  </si>
  <si>
    <t>ŘEZÁNÍ ASFALTOVÉHO KRYTU VOZOVEK TL DO 50MM</t>
  </si>
  <si>
    <t>93563.R</t>
  </si>
  <si>
    <t>965164.R</t>
  </si>
  <si>
    <t>DEMONTÁŽ KOLEJE NA BETONOVÉ DESCE (BEZ BOURÁNÍ BETON DESKY) ROZEBRÁNÍM DO SOUČÁSTÍ
VČETNĚ ŘEZÁNÍ A ODVOZU KOVOVÝCH PRVKŮ NA SKLÁDKU INVESTORA</t>
  </si>
  <si>
    <t>96653</t>
  </si>
  <si>
    <t>ODSTRANĚNÍ ŽLABŮ Z DÍLCŮ (VČET ŠTĚRBINOVÝCH) ŠÍŘKY 200MM
LITINOVÉ ODVODŇOVAČE VČETNĚ ODVOZU NA SKLÁDKU INVESTORA</t>
  </si>
  <si>
    <t>11316.R</t>
  </si>
  <si>
    <t>ODSTRANĚNÍ KRYTU ZPEVNĚNÝCH PLOCH ZE SILNIČNÍCH DÍLCŮ 
PANELY BKV VČETNĚ PRYŽOVÉHO TĚSNĚNÍ včetně odvozu panelů BKV na skládku Větrov</t>
  </si>
  <si>
    <t>521840.R</t>
  </si>
  <si>
    <t>KOLEJ TRAMVAJOVÁ Z KOLEJNIC BLOKOVÝCH B1 NA TRAMVAJOVÝCH PANELECH
POKLÁDKA PANELŮ BKV, PANELY BKV VČETNĚ UPEVŇOVACÍCH PRYŽOVÝCH PÁSŮ DODÁ INVESTOR
ZPĚTNÁ MONTÁŽ 2 KOLEJNIC</t>
  </si>
  <si>
    <t>542121.R</t>
  </si>
  <si>
    <t>VÝŠKOVÉ VYROVNÁNÍ KOLEJE NA PANELECH BKV PODLITÍM</t>
  </si>
  <si>
    <t>545141</t>
  </si>
  <si>
    <t>SVAR KOLEJNIC (STEJNÉHO TVARU)BLOKOVÝCH B1 JEDNOTLIVĚ</t>
  </si>
  <si>
    <t>54910</t>
  </si>
  <si>
    <t>ŘEZÁNÍ KOLEJNIC VŠECH SOUSTAV</t>
  </si>
  <si>
    <t>57476</t>
  </si>
  <si>
    <t>VOZOVKOVÉ VÝZTUŽNÉ VRSTVY Z GEOMŘÍŽOVINY S TKANINOU
VÝZTUŽNÝ GEOKOMPOZIT ZE SKELNÝCH VLÁKEN</t>
  </si>
  <si>
    <t>91552</t>
  </si>
  <si>
    <t>VODOR DOPRAV ZNAČ - PÍSMENA</t>
  </si>
  <si>
    <t>ŘEZÁNÍ ASFALTOVÉHO KRYTU VOZOVEK TL DO 200MM
TL. 170MM</t>
  </si>
  <si>
    <t>DEMONTÁŽ KOLEJE NA PANELECH BKV (BEZ BOURÁNÍ BETONU) ROZEBRÁNÍM DO SOUČÁSTÍ
2 KOLEJNICE B1 PRO ZPĚTNÉ POUŽITÍ</t>
  </si>
  <si>
    <t>96650.R</t>
  </si>
  <si>
    <t>ODSTRANĚNÍ LITINOVÉHO ODVODŇOVAČE
VČETNĚ LIKVIDACE</t>
  </si>
  <si>
    <t>97818.R</t>
  </si>
  <si>
    <t>015520</t>
  </si>
  <si>
    <t>51199</t>
  </si>
  <si>
    <t>ANTIVIBRAČNÍ ROHOŽ
Z RECYKLOVANÉHO MATERIÁLU, SPECIFIKACE DLE TZ</t>
  </si>
  <si>
    <t>531731.R</t>
  </si>
  <si>
    <t>TRAMVAJOVÁ VÝHYBKA Z KOLEJNIC ŽLÁBKOVÝCH NT1 - MONTÁŽ
POLOŽKA OBSAHUJE:
MONTÁŽ KOLEJOVÉ KONSTRUKCE Z KOLEJNIC NT1 DODANÉ ZADAVATELEM PRO UPEVNĚNÍ NA BET. DESKU VČETNĚ UPEVŇOVADEL, ROZCHODNIC MIMO VÝHYBKOVOU KONSTRUKCI, BOKOVNIC, GUMOVÝCH PROFILŮ NA PATU KOLEJNICE A GUMOVÉHO NÁVLEKU NA VŠECHNY ROZCHODNICE, REKTIFIKAČNÍCH PŘÍPRAVKŮ A PODLITÍ NESMRŠŤUJÍCÍ MALTOU
CELOVÁ DÉLKA V OSE 44,0M</t>
  </si>
  <si>
    <t>56134</t>
  </si>
  <si>
    <t>VOZOVKOVÉ VRSTVY Z MEZEROVITÉHO BETONU TL DO 200MM</t>
  </si>
  <si>
    <t>965224.R</t>
  </si>
  <si>
    <t>DEMONTÁŽ VÝHYBKOVÉ KONSTRUKCE NA DŘEVĚNÝCH PRAŽCÍCH ROZEBRÁNÍM DO SOUČÁSTÍ
DEMONTÁŽ VČETNĚ SRDCOVKY, VČETNĚ ŘEZÁNÍ A ODVOZU KOVOVÝCH PRVKŮ NA SKLÁDKU INVESTORA, DÉLKA V OSE 44,0M</t>
  </si>
  <si>
    <t>ODSTRANĚNÍ GEOTEXTILIE pod stávajícími panely BKV</t>
  </si>
  <si>
    <t>POPLATKY ZA LIKVIDACI ODPADŮ NEBEZPEČNÝCH - 17 02 04*  ŽELEZNIČNÍ PRAŽCE DŘEVĚNÉ 80kg/ks</t>
  </si>
  <si>
    <t>m2</t>
  </si>
  <si>
    <t>kus</t>
  </si>
  <si>
    <t>997013501</t>
  </si>
  <si>
    <t xml:space="preserve">Odvoz suti a vybouraných hmot na skládku nebo meziskládku do 1 km se složením   </t>
  </si>
  <si>
    <t>t</t>
  </si>
  <si>
    <t>997013509</t>
  </si>
  <si>
    <t xml:space="preserve">Příplatek k odvozu suti a vybouraných hmot na skládku ZKD 1 km přes 1 km   </t>
  </si>
  <si>
    <t>998011001</t>
  </si>
  <si>
    <t xml:space="preserve">Přesun hmot pro budovy zděné v do 6 m   </t>
  </si>
  <si>
    <t>R1</t>
  </si>
  <si>
    <t>526000001</t>
  </si>
  <si>
    <t xml:space="preserve">Rozebrání kolejí a kolejových konstrukcí na pražcích vč. demontáže do součástí, roztřídění   </t>
  </si>
  <si>
    <t>11511</t>
  </si>
  <si>
    <t xml:space="preserve">ČERPÁNÍ VODY DO 500 L/MIN   </t>
  </si>
  <si>
    <t>HOD</t>
  </si>
  <si>
    <t>461315</t>
  </si>
  <si>
    <t xml:space="preserve">PATKY Z PROSTÉHO BETONU C30/37   </t>
  </si>
  <si>
    <t>461385</t>
  </si>
  <si>
    <t xml:space="preserve">PATKY ZE ŽELEZOBETONU DO C30/37 VČET VÝZTUŽE   </t>
  </si>
  <si>
    <t>027121</t>
  </si>
  <si>
    <t xml:space="preserve">PROVIZORNÍ PŘÍSTUPOVÉ CESTY - ZŘÍZENÍ   </t>
  </si>
  <si>
    <t>027123</t>
  </si>
  <si>
    <t xml:space="preserve">PROVIZORNÍ PŘÍSTUPOVÉ CESTY - ZRUŠENÍ   </t>
  </si>
  <si>
    <t>ODSTRANĚNÍ KRYTU ZPEVNĚNÝCH PLOCH S ASFALT POJIVEM, ODVOZ DO 12KM</t>
  </si>
  <si>
    <t>014102a</t>
  </si>
  <si>
    <t>POPLATKY ZA SKLÁDKU - asfalt</t>
  </si>
  <si>
    <t>PŘEPOJENÍ PŘÍPOJEK
PŘEPOJENÍ NOVÝCH UV</t>
  </si>
  <si>
    <t>13173</t>
  </si>
  <si>
    <t>HLOUBENÍ JAM ZAPAŽ I NEPAŽ TŘ. I</t>
  </si>
  <si>
    <t>21461C</t>
  </si>
  <si>
    <t>27157</t>
  </si>
  <si>
    <t>272325</t>
  </si>
  <si>
    <t>ZÁKLADY ZE ŽELEZOBETONU DO C30/37</t>
  </si>
  <si>
    <t>272365</t>
  </si>
  <si>
    <t>VÝZTUŽ ZÁKLADŮ Z OCELI 10505, B500B</t>
  </si>
  <si>
    <t>327325</t>
  </si>
  <si>
    <t>ZDI OPĚRNÉ, ZÁRUBNÍ, NÁBŘEŽNÍ ZE ŽELEZOVÉHO BETONU DO C30/37</t>
  </si>
  <si>
    <t>451312</t>
  </si>
  <si>
    <t>PODKLADNÍ A VÝPLŇOVÉ VRSTVY Z PROSTÉHO BETONU C12/15</t>
  </si>
  <si>
    <t>711509</t>
  </si>
  <si>
    <t>OCHRANA IZOLACE NA POVRCHU TEXTILIÍ 300G/M2</t>
  </si>
  <si>
    <t>87433</t>
  </si>
  <si>
    <t>POTRUBÍ Z TRUB PLASTOVÝCH ODPADNÍCH DN DO 150MM</t>
  </si>
  <si>
    <t>919143</t>
  </si>
  <si>
    <t>ŘEZÁNÍ ŽELEZOBETONOVÝCH KONSTRUKCÍ TL DO 150MM</t>
  </si>
  <si>
    <t>96614</t>
  </si>
  <si>
    <t>BOURÁNÍ KONSTRUKCÍ Z CIHEL A TVÁRNIC</t>
  </si>
  <si>
    <t>96615</t>
  </si>
  <si>
    <t>BOURÁNÍ KONSTRUKCÍ Z PROSTÉHO BETONU</t>
  </si>
  <si>
    <t>96618</t>
  </si>
  <si>
    <t>BOURÁNÍ KONSTRUKCÍ KOVOVÝCH</t>
  </si>
  <si>
    <t>969545.R</t>
  </si>
  <si>
    <t>VYBOURÁNÍ VZT POTRUBÍ</t>
  </si>
  <si>
    <t>11090</t>
  </si>
  <si>
    <t xml:space="preserve">VŠEOBECNÉ VYKLIZENÍ OSTATNÍCH PLOCH   </t>
  </si>
  <si>
    <t>111204</t>
  </si>
  <si>
    <t xml:space="preserve">ODSTRANĚNÍ KŘOVIN S ODVOZEM DO 5KM   </t>
  </si>
  <si>
    <t>12910</t>
  </si>
  <si>
    <t xml:space="preserve">ČIŠTĚNÍ VOZOVEK OD NÁNOSU   </t>
  </si>
  <si>
    <t>131836</t>
  </si>
  <si>
    <t>132836</t>
  </si>
  <si>
    <t>17310</t>
  </si>
  <si>
    <t xml:space="preserve">ZEMNÍ KRAJNICE A DOSYPÁVKY SE ZHUTNĚNÍM   </t>
  </si>
  <si>
    <t>17481</t>
  </si>
  <si>
    <t xml:space="preserve">SEPARAČNÍ GEOTEXTILIE DO 300G/M2   </t>
  </si>
  <si>
    <t>272324</t>
  </si>
  <si>
    <t xml:space="preserve">ZÁKLADY ZE ŽELEZOBETONU DO C25/30   </t>
  </si>
  <si>
    <t>317325</t>
  </si>
  <si>
    <t>31736</t>
  </si>
  <si>
    <t xml:space="preserve">VÝZTUŽ ŘÍMS Z OCELI   </t>
  </si>
  <si>
    <t>32736</t>
  </si>
  <si>
    <t xml:space="preserve">VÝZTUŽ ZDÍ OPĚR, ZÁRUB, NÁBŘEŽ Z OCELI   </t>
  </si>
  <si>
    <t>45152</t>
  </si>
  <si>
    <t xml:space="preserve">PODKLADNÍ A VÝPLŇOVÉ VRSTVY Z KAMENIVA DRCENÉHO   </t>
  </si>
  <si>
    <t>461314</t>
  </si>
  <si>
    <t xml:space="preserve">PATKY Z PROSTÉHO BETONU C25/30   </t>
  </si>
  <si>
    <t>582614</t>
  </si>
  <si>
    <t xml:space="preserve">KRYTY Z BETON DLAŽDIC SE ZÁMKEM BAREV TL 60MM DO LOŽE Z KAM   </t>
  </si>
  <si>
    <t xml:space="preserve">KRYTY Z BETON DLAŽDIC SE ZÁMKEM BAREV RELIÉF TL 60MM DO LOŽE Z KAM   </t>
  </si>
  <si>
    <t>9112A1</t>
  </si>
  <si>
    <t xml:space="preserve">ZÁBRADLÍ MOSTNÍ S VODOR MADLY - DODÁVKA A MONTÁŽ   </t>
  </si>
  <si>
    <t>917211</t>
  </si>
  <si>
    <t xml:space="preserve">ZÁHONOVÉ OBRUBY Z BETONOVÝCH OBRUBNÍKŮ ŠÍŘ 50MM   </t>
  </si>
  <si>
    <t xml:space="preserve">POMOC PRÁCE ZŘÍZ NEBO ZAJIŠŤ OCHRANU INŽENÝRSKÝCH SÍTÍ   </t>
  </si>
  <si>
    <t>02911</t>
  </si>
  <si>
    <t xml:space="preserve">OSTATNÍ POŽADAVKY - GEODETICKÉ ZAMĚŘENÍ   </t>
  </si>
  <si>
    <t>HM</t>
  </si>
  <si>
    <t>285392</t>
  </si>
  <si>
    <t xml:space="preserve">DODATEČNÉ KOTVENÍ VLEPENÍM BETONÁŘSKÉ VÝZTUŽE D DO 16MM DO VRTŮ   </t>
  </si>
  <si>
    <t>4400990120</t>
  </si>
  <si>
    <t>12940</t>
  </si>
  <si>
    <t xml:space="preserve">ČIŠTĚNÍ DÍLCU Z BETONU (PANELU)   </t>
  </si>
  <si>
    <t>54199111b</t>
  </si>
  <si>
    <t xml:space="preserve">Čištění drážek pro upevňovadla   </t>
  </si>
  <si>
    <t>11337</t>
  </si>
  <si>
    <t xml:space="preserve">ODSTRANĚNÍ PODKLADU ZPEVNĚNÝCH PLOCH Z DLAŽEBNÍCH KOSTEK   </t>
  </si>
  <si>
    <t>SMĚROVÉ A VÝŠKOVÉ VYROVNÁNÍ KOLEJE NA BETON DESCE NEBO PANELECH       2 KOLEJNICE</t>
  </si>
  <si>
    <t>PŘEDLÁŽDĚNÍ KRYTU Z BETONOVÝCH DLAŽDIC SE ZÁMKEM
DO BET. LOŽE</t>
  </si>
  <si>
    <t>979071122</t>
  </si>
  <si>
    <t>POMOC PRÁCE ZŘÍZ NEBO ZAJIŠŤ REGULACI A OCHRANU DOPRAVY</t>
  </si>
  <si>
    <t>75C878R</t>
  </si>
  <si>
    <t>Demontáž kolejového křížení</t>
  </si>
  <si>
    <t>Kpl</t>
  </si>
  <si>
    <t>123836</t>
  </si>
  <si>
    <t>m3</t>
  </si>
  <si>
    <t>45745</t>
  </si>
  <si>
    <t xml:space="preserve">VYROVNÁVACÍ A SPÁD VRSTVY Z ASF KAMENIVA (lakovka)   </t>
  </si>
  <si>
    <t>574E06</t>
  </si>
  <si>
    <t xml:space="preserve">ASFALTOVÝ BETON PRO PODKLADNÍ VRSTVY ACP 16+, 16S   </t>
  </si>
  <si>
    <t xml:space="preserve">DLÁŽDĚNÉ KRYTY Z DROBNÝCH KOSTEK DO LOŽE Z MC   </t>
  </si>
  <si>
    <t>58302R2</t>
  </si>
  <si>
    <t xml:space="preserve">ROZEBRÁNÍ A ZPĚTNÉ ULOŽENÍ KRYTU ZE ŽB DÍLCŮ (PANELŮ)   </t>
  </si>
  <si>
    <t xml:space="preserve">ODDĚL OPLOCENÍ S PODSTAVCI DRÁTĚNNÉ - DEMONTÁŽ   </t>
  </si>
  <si>
    <t xml:space="preserve">OČIŠTĚNÍ DLAŽEBNÍCH KOSTEK DROBNÝCH S PŮVODNÍM SPÁROVÁNÍM MC   </t>
  </si>
  <si>
    <t>75C878R1</t>
  </si>
  <si>
    <t xml:space="preserve">KOLEJ - DEMONTÁŽ, ODVOZ, SLOŽENÍ   </t>
  </si>
  <si>
    <t>985121123</t>
  </si>
  <si>
    <t xml:space="preserve">Tryskání degradovaného betonu sten a rubu kleneb vodou pod tlakem pres 1250 do 2500 baru   </t>
  </si>
  <si>
    <t>985311112</t>
  </si>
  <si>
    <t xml:space="preserve">Reprofilace sten cementovou sanacní maltou tl pres 10 do 20 mm   </t>
  </si>
  <si>
    <t>985312112</t>
  </si>
  <si>
    <t xml:space="preserve">Sterka k vyrovnání betonových ploch sten tl pres 2 do 3 mm   </t>
  </si>
  <si>
    <t>985324211</t>
  </si>
  <si>
    <t xml:space="preserve">Ochranný akrylátový náter betonu dvojnásobný s impregnací (OS-B)   </t>
  </si>
  <si>
    <t>985422223</t>
  </si>
  <si>
    <t xml:space="preserve">Injektáž trhlin š pres 0,5 do 1 mm v ŽB kcích tl pres 200 do 300 mm polyuretanem vcetne vrtu   </t>
  </si>
  <si>
    <t>m</t>
  </si>
  <si>
    <t>783846523</t>
  </si>
  <si>
    <t xml:space="preserve">Antigraffiti náter trvalý do 100 cyklu odstranení graffiti omítek hladkých, zrnitých, štukových   </t>
  </si>
  <si>
    <t>628611131</t>
  </si>
  <si>
    <t xml:space="preserve">Ochranný náter ríms epoxidový 2x  OS-C   </t>
  </si>
  <si>
    <t>99801</t>
  </si>
  <si>
    <t xml:space="preserve">Presun hmot pro žb konstrukce v do 6 m   </t>
  </si>
  <si>
    <t>Zásobování vodou - tryskání</t>
  </si>
  <si>
    <t>122836R</t>
  </si>
  <si>
    <t>Odkopávky a prokopávky ručně v hornině tř. II s nakládkou a odvozem</t>
  </si>
  <si>
    <t>POPLATKY ZA SKLÁDKU - beton</t>
  </si>
  <si>
    <t>POPLATKY ZA SKLÁDKU - železobeton</t>
  </si>
  <si>
    <t>111208</t>
  </si>
  <si>
    <t>ODSTRANĚNÍ KŘOVIN S ODVOZEM DO 20KM</t>
  </si>
  <si>
    <t>ZÁSYP JAM A RÝH Z NAKUPOVANÝCH MATERIÁLŮ</t>
  </si>
  <si>
    <t>18221</t>
  </si>
  <si>
    <t>ROZPROSTŘENÍ ORNICE VE SVAHU V TL DO 0,10M</t>
  </si>
  <si>
    <t>22695A</t>
  </si>
  <si>
    <t>POLŠTÁŘE POD ZÁKLADY Z KAMENIVA TĚŽENÉHO</t>
  </si>
  <si>
    <t>ŘÍMSY ZE ŽELEZOBETONU DO C30/37</t>
  </si>
  <si>
    <t>45860</t>
  </si>
  <si>
    <t>VÝPLŇ ZA OPĚRAMI A ZDMI Z MEZEROVITÉHO BETONU</t>
  </si>
  <si>
    <t>465512</t>
  </si>
  <si>
    <t>DLAŽBY Z LOMOVÉHO KAMENE NA MC</t>
  </si>
  <si>
    <t>56210</t>
  </si>
  <si>
    <t>VOZOVKOVÉ VRSTVY Z MATERIÁLŮ STABIL CEMENTEM</t>
  </si>
  <si>
    <t>574A33</t>
  </si>
  <si>
    <t>ASFALTOVÝ BETON PRO OBRUSNÉ VRSTVY ACO 11 TL. 40MM</t>
  </si>
  <si>
    <t>574A44</t>
  </si>
  <si>
    <t>ASFALTOVÝ BETON PRO OBRUSNÉ VRSTVY ACO 11+, 11S TL. 50MM</t>
  </si>
  <si>
    <t>574E66</t>
  </si>
  <si>
    <t>ASFALTOVÝ BETON PRO PODKLADNÍ VRSTVY ACP 16+, 16S TL. 70MM</t>
  </si>
  <si>
    <t>702211</t>
  </si>
  <si>
    <t>KABELOVÁ CHRÁNIČKA ZEMNÍ DN DO 100 MM</t>
  </si>
  <si>
    <t>711111</t>
  </si>
  <si>
    <t>IZOLACE BĚŽNÝCH KONSTRUKCÍ PROTI ZEMNÍ VLHKOSTI ASFALTOVÝMI NÁTĚRY</t>
  </si>
  <si>
    <t>711442</t>
  </si>
  <si>
    <t>IZOLACE MOSTOVEK CELOPLOŠNÁ ASFALTOVÝMI PÁSY S PEČETÍCÍ VRSTVOU</t>
  </si>
  <si>
    <t>875342</t>
  </si>
  <si>
    <t>POTRUBÍ DREN Z TRUB PLAST DN DO 200MM DĚROVANÝCH</t>
  </si>
  <si>
    <t>9112B1</t>
  </si>
  <si>
    <t>ZÁBRADLÍ MOSTNÍ SE SVISLOU VÝPLNÍ - DODÁVKA A MONTÁŽ</t>
  </si>
  <si>
    <t>9112B3</t>
  </si>
  <si>
    <t>ZÁBRADLÍ MOSTNÍ SE SVISLOU VÝPLNÍ - DEMONTÁŽ S PŘESUNEM</t>
  </si>
  <si>
    <t>966138</t>
  </si>
  <si>
    <t>BOURÁNÍ KONSTRUKCÍ Z KAMENE NA MC S ODVOZEM DO 20KM</t>
  </si>
  <si>
    <t>POPLATKY ZA SKLÁDKU - izolace (nebezpečný odpad)</t>
  </si>
  <si>
    <t>014102c</t>
  </si>
  <si>
    <t>014102d</t>
  </si>
  <si>
    <t>ODSTRAN KRYTU ZPEVNĚNÝCH PLOCH Z DLAŽEB KOSTEK K10
VČETNĚ OČIŠTĚNÍ A ODVOZU NA SKLÁDKU INVESTORA</t>
  </si>
  <si>
    <t>ODKOP PRO SPOD STAVBU SILNIC A ŽELEZNIC TŘ. II</t>
  </si>
  <si>
    <t>HLOUBENÍ JAM ZAPAŽ I NEPAŽ TŘ. II</t>
  </si>
  <si>
    <t>HLOUBENÍ RÝH ŠÍŘ DO 2M PAŽ I NEPAŽ TŘ. II</t>
  </si>
  <si>
    <t>ZÁPOROVÉ PAŽENÍ DOČASNÉ (PLOCHA)</t>
  </si>
  <si>
    <t xml:space="preserve">Kari síť svařovaná KY 49 drát 6 mm oko 150×150 mm 3×2 m   </t>
  </si>
  <si>
    <t>ŽLABY OCELOLITINOVÉ příčné odvodňovače</t>
  </si>
  <si>
    <t>027123.R</t>
  </si>
  <si>
    <t>PROVIZORNÍ NÁSTUPIŠTĚ Z BETONOVÝCH PANELŮ - ZŘÍZENÍ + ZRUŠENÍ</t>
  </si>
  <si>
    <t>Celková cena  za 4 roky bez DPH</t>
  </si>
  <si>
    <t>Celkem cena za 1 rok bez DPH</t>
  </si>
  <si>
    <t>příloha č.3 výzvy zadavatele - KALKULAČNÍ  LIST - práce stavební povahy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</si>
</sst>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##\ ###\ ###\ ##0.00"/>
    <numFmt numFmtId="165" formatCode="###\ ###\ ###\ ##0.000"/>
    <numFmt numFmtId="166" formatCode="_-* #,##0.00\ _K_č_-;\-* #,##0.00\ _K_č_-;_-* &quot;-&quot;??\ _K_č_-;_-@_-"/>
    <numFmt numFmtId="167" formatCode="#,##0.00_ ;\-#,##0.00\ "/>
    <numFmt numFmtId="168" formatCode="#,##0.000"/>
    <numFmt numFmtId="169" formatCode="#,##0.000;\-#,##0.000"/>
  </numFmts>
  <fonts count="10" x14ac:knownFonts="1">
    <font>
      <sz val="10"/>
      <name val="Arial"/>
      <family val="2"/>
    </font>
    <font>
      <b/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vertical="center"/>
    </xf>
    <xf numFmtId="0" fontId="6" fillId="0" borderId="0" xfId="7" applyFont="1" applyAlignment="1">
      <alignment horizontal="center"/>
    </xf>
    <xf numFmtId="0" fontId="5" fillId="0" borderId="0" xfId="7" applyFont="1" applyAlignment="1">
      <alignment horizontal="right" wrapText="1"/>
    </xf>
    <xf numFmtId="166" fontId="5" fillId="0" borderId="0" xfId="8" applyFont="1" applyAlignment="1">
      <alignment horizontal="right" wrapText="1"/>
    </xf>
    <xf numFmtId="167" fontId="5" fillId="0" borderId="0" xfId="8" applyNumberFormat="1" applyFont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0" fillId="0" borderId="2" xfId="0" applyBorder="1"/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0" fontId="8" fillId="0" borderId="0" xfId="1" applyFont="1"/>
    <xf numFmtId="164" fontId="6" fillId="2" borderId="14" xfId="1" applyNumberFormat="1" applyFont="1" applyFill="1" applyBorder="1" applyProtection="1">
      <protection locked="0"/>
    </xf>
    <xf numFmtId="4" fontId="6" fillId="2" borderId="14" xfId="0" applyNumberFormat="1" applyFont="1" applyFill="1" applyBorder="1" applyAlignment="1" applyProtection="1">
      <alignment vertical="center"/>
      <protection locked="0"/>
    </xf>
    <xf numFmtId="39" fontId="6" fillId="2" borderId="23" xfId="0" applyNumberFormat="1" applyFont="1" applyFill="1" applyBorder="1" applyAlignment="1" applyProtection="1">
      <alignment horizontal="right"/>
      <protection locked="0"/>
    </xf>
    <xf numFmtId="0" fontId="6" fillId="0" borderId="0" xfId="7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center"/>
    </xf>
    <xf numFmtId="164" fontId="1" fillId="0" borderId="2" xfId="1" applyNumberFormat="1" applyFont="1" applyBorder="1"/>
    <xf numFmtId="49" fontId="6" fillId="0" borderId="28" xfId="0" applyNumberFormat="1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left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23" xfId="0" applyFont="1" applyBorder="1" applyAlignment="1" applyProtection="1">
      <alignment horizontal="left" wrapText="1"/>
      <protection locked="0"/>
    </xf>
    <xf numFmtId="0" fontId="6" fillId="0" borderId="23" xfId="0" applyFont="1" applyBorder="1" applyAlignment="1" applyProtection="1">
      <alignment horizontal="center" wrapText="1"/>
      <protection locked="0"/>
    </xf>
    <xf numFmtId="37" fontId="6" fillId="0" borderId="6" xfId="0" applyNumberFormat="1" applyFont="1" applyBorder="1" applyAlignment="1" applyProtection="1">
      <alignment horizontal="center"/>
      <protection locked="0"/>
    </xf>
    <xf numFmtId="49" fontId="6" fillId="0" borderId="23" xfId="0" applyNumberFormat="1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49" fontId="6" fillId="0" borderId="14" xfId="0" applyNumberFormat="1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wrapText="1"/>
      <protection locked="0"/>
    </xf>
    <xf numFmtId="0" fontId="9" fillId="0" borderId="14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left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wrapText="1"/>
      <protection locked="0"/>
    </xf>
    <xf numFmtId="37" fontId="6" fillId="0" borderId="16" xfId="0" applyNumberFormat="1" applyFont="1" applyBorder="1" applyAlignment="1" applyProtection="1">
      <alignment horizontal="center"/>
      <protection locked="0"/>
    </xf>
    <xf numFmtId="37" fontId="6" fillId="0" borderId="20" xfId="0" applyNumberFormat="1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wrapText="1"/>
      <protection locked="0"/>
    </xf>
    <xf numFmtId="0" fontId="6" fillId="0" borderId="21" xfId="0" applyFont="1" applyBorder="1" applyAlignment="1" applyProtection="1">
      <alignment horizontal="center" wrapText="1"/>
      <protection locked="0"/>
    </xf>
    <xf numFmtId="164" fontId="6" fillId="2" borderId="11" xfId="1" applyNumberFormat="1" applyFont="1" applyFill="1" applyBorder="1" applyProtection="1">
      <protection locked="0"/>
    </xf>
    <xf numFmtId="4" fontId="6" fillId="2" borderId="28" xfId="0" applyNumberFormat="1" applyFont="1" applyFill="1" applyBorder="1" applyAlignment="1" applyProtection="1">
      <alignment vertical="center"/>
      <protection locked="0"/>
    </xf>
    <xf numFmtId="164" fontId="6" fillId="2" borderId="27" xfId="1" applyNumberFormat="1" applyFont="1" applyFill="1" applyBorder="1" applyProtection="1">
      <protection locked="0"/>
    </xf>
    <xf numFmtId="164" fontId="6" fillId="2" borderId="13" xfId="1" applyNumberFormat="1" applyFont="1" applyFill="1" applyBorder="1" applyProtection="1">
      <protection locked="0"/>
    </xf>
    <xf numFmtId="39" fontId="6" fillId="2" borderId="14" xfId="0" applyNumberFormat="1" applyFont="1" applyFill="1" applyBorder="1" applyAlignment="1" applyProtection="1">
      <alignment horizontal="right"/>
      <protection locked="0"/>
    </xf>
    <xf numFmtId="4" fontId="6" fillId="2" borderId="23" xfId="0" applyNumberFormat="1" applyFont="1" applyFill="1" applyBorder="1" applyAlignment="1" applyProtection="1">
      <alignment vertical="center"/>
      <protection locked="0"/>
    </xf>
    <xf numFmtId="164" fontId="6" fillId="2" borderId="23" xfId="1" applyNumberFormat="1" applyFont="1" applyFill="1" applyBorder="1" applyProtection="1">
      <protection locked="0"/>
    </xf>
    <xf numFmtId="39" fontId="6" fillId="2" borderId="14" xfId="0" applyNumberFormat="1" applyFont="1" applyFill="1" applyBorder="1" applyAlignment="1" applyProtection="1">
      <alignment horizontal="right" wrapText="1"/>
      <protection locked="0"/>
    </xf>
    <xf numFmtId="164" fontId="6" fillId="2" borderId="17" xfId="1" applyNumberFormat="1" applyFont="1" applyFill="1" applyBorder="1" applyProtection="1">
      <protection locked="0"/>
    </xf>
    <xf numFmtId="39" fontId="6" fillId="2" borderId="17" xfId="0" applyNumberFormat="1" applyFont="1" applyFill="1" applyBorder="1" applyAlignment="1" applyProtection="1">
      <alignment horizontal="right"/>
      <protection locked="0"/>
    </xf>
    <xf numFmtId="4" fontId="6" fillId="2" borderId="17" xfId="0" applyNumberFormat="1" applyFont="1" applyFill="1" applyBorder="1" applyAlignment="1" applyProtection="1">
      <alignment vertical="center"/>
      <protection locked="0"/>
    </xf>
    <xf numFmtId="39" fontId="9" fillId="2" borderId="14" xfId="0" applyNumberFormat="1" applyFont="1" applyFill="1" applyBorder="1" applyAlignment="1" applyProtection="1">
      <alignment horizontal="right"/>
      <protection locked="0"/>
    </xf>
    <xf numFmtId="164" fontId="6" fillId="2" borderId="14" xfId="0" applyNumberFormat="1" applyFont="1" applyFill="1" applyBorder="1" applyProtection="1">
      <protection locked="0"/>
    </xf>
    <xf numFmtId="39" fontId="6" fillId="2" borderId="21" xfId="0" applyNumberFormat="1" applyFont="1" applyFill="1" applyBorder="1" applyAlignment="1" applyProtection="1">
      <alignment horizontal="right"/>
      <protection locked="0"/>
    </xf>
    <xf numFmtId="164" fontId="6" fillId="0" borderId="0" xfId="0" applyNumberFormat="1" applyFont="1"/>
    <xf numFmtId="2" fontId="6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1" xfId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horizontal="left"/>
      <protection locked="0"/>
    </xf>
    <xf numFmtId="0" fontId="1" fillId="0" borderId="0" xfId="1" applyFont="1" applyProtection="1">
      <protection locked="0"/>
    </xf>
    <xf numFmtId="0" fontId="6" fillId="0" borderId="10" xfId="1" applyFont="1" applyBorder="1" applyAlignment="1" applyProtection="1">
      <alignment horizontal="center" wrapText="1"/>
      <protection locked="0"/>
    </xf>
    <xf numFmtId="0" fontId="6" fillId="0" borderId="11" xfId="1" applyFont="1" applyBorder="1" applyAlignment="1" applyProtection="1">
      <alignment horizontal="left" wrapText="1"/>
      <protection locked="0"/>
    </xf>
    <xf numFmtId="0" fontId="6" fillId="0" borderId="11" xfId="1" applyFont="1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6" fillId="0" borderId="27" xfId="1" applyFont="1" applyBorder="1" applyAlignment="1" applyProtection="1">
      <alignment horizontal="left" wrapText="1"/>
      <protection locked="0"/>
    </xf>
    <xf numFmtId="0" fontId="6" fillId="0" borderId="27" xfId="1" applyFont="1" applyBorder="1" applyAlignment="1" applyProtection="1">
      <alignment wrapText="1"/>
      <protection locked="0"/>
    </xf>
    <xf numFmtId="0" fontId="6" fillId="0" borderId="13" xfId="1" applyFont="1" applyBorder="1" applyAlignment="1" applyProtection="1">
      <alignment horizontal="left" wrapText="1"/>
      <protection locked="0"/>
    </xf>
    <xf numFmtId="0" fontId="6" fillId="0" borderId="13" xfId="1" applyFont="1" applyBorder="1" applyAlignment="1" applyProtection="1">
      <alignment wrapText="1"/>
      <protection locked="0"/>
    </xf>
    <xf numFmtId="0" fontId="6" fillId="0" borderId="14" xfId="1" applyFont="1" applyBorder="1" applyAlignment="1" applyProtection="1">
      <alignment horizontal="left" wrapText="1"/>
      <protection locked="0"/>
    </xf>
    <xf numFmtId="0" fontId="6" fillId="0" borderId="14" xfId="1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wrapText="1"/>
      <protection locked="0"/>
    </xf>
    <xf numFmtId="0" fontId="6" fillId="0" borderId="23" xfId="1" applyFont="1" applyBorder="1" applyAlignment="1" applyProtection="1">
      <alignment horizontal="left" wrapText="1"/>
      <protection locked="0"/>
    </xf>
    <xf numFmtId="0" fontId="6" fillId="0" borderId="23" xfId="1" applyFont="1" applyBorder="1" applyAlignment="1" applyProtection="1">
      <alignment wrapText="1"/>
      <protection locked="0"/>
    </xf>
    <xf numFmtId="0" fontId="6" fillId="0" borderId="17" xfId="1" applyFont="1" applyBorder="1" applyAlignment="1" applyProtection="1">
      <alignment horizontal="left" wrapText="1"/>
      <protection locked="0"/>
    </xf>
    <xf numFmtId="0" fontId="6" fillId="0" borderId="17" xfId="1" applyFont="1" applyBorder="1" applyAlignment="1" applyProtection="1">
      <alignment wrapText="1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wrapText="1"/>
      <protection locked="0"/>
    </xf>
    <xf numFmtId="0" fontId="6" fillId="0" borderId="6" xfId="1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8" xfId="1" applyFont="1" applyBorder="1" applyAlignment="1" applyProtection="1">
      <alignment wrapText="1"/>
      <protection locked="0"/>
    </xf>
    <xf numFmtId="0" fontId="6" fillId="0" borderId="17" xfId="1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28" xfId="1" applyFont="1" applyBorder="1" applyAlignment="1" applyProtection="1">
      <alignment horizontal="left" wrapText="1"/>
      <protection locked="0"/>
    </xf>
    <xf numFmtId="0" fontId="6" fillId="0" borderId="28" xfId="1" applyFont="1" applyBorder="1" applyAlignment="1" applyProtection="1">
      <alignment wrapText="1"/>
      <protection locked="0"/>
    </xf>
    <xf numFmtId="4" fontId="6" fillId="2" borderId="14" xfId="0" applyNumberFormat="1" applyFont="1" applyFill="1" applyBorder="1" applyAlignment="1" applyProtection="1">
      <alignment horizontal="right"/>
      <protection locked="0"/>
    </xf>
    <xf numFmtId="4" fontId="6" fillId="2" borderId="27" xfId="0" applyNumberFormat="1" applyFont="1" applyFill="1" applyBorder="1" applyAlignment="1" applyProtection="1">
      <alignment horizontal="right"/>
      <protection locked="0"/>
    </xf>
    <xf numFmtId="4" fontId="6" fillId="2" borderId="23" xfId="0" applyNumberFormat="1" applyFont="1" applyFill="1" applyBorder="1" applyAlignment="1" applyProtection="1">
      <alignment horizontal="right"/>
      <protection locked="0"/>
    </xf>
    <xf numFmtId="4" fontId="6" fillId="2" borderId="17" xfId="0" applyNumberFormat="1" applyFont="1" applyFill="1" applyBorder="1" applyAlignment="1" applyProtection="1">
      <alignment horizontal="right"/>
      <protection locked="0"/>
    </xf>
    <xf numFmtId="0" fontId="6" fillId="0" borderId="11" xfId="1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7" xfId="1" applyFont="1" applyBorder="1" applyAlignment="1" applyProtection="1">
      <alignment horizontal="center" wrapText="1"/>
      <protection locked="0"/>
    </xf>
    <xf numFmtId="0" fontId="6" fillId="0" borderId="13" xfId="1" applyFont="1" applyBorder="1" applyAlignment="1" applyProtection="1">
      <alignment horizontal="center" wrapText="1"/>
      <protection locked="0"/>
    </xf>
    <xf numFmtId="0" fontId="6" fillId="0" borderId="14" xfId="1" applyFont="1" applyBorder="1" applyAlignment="1" applyProtection="1">
      <alignment horizontal="center" wrapText="1"/>
      <protection locked="0"/>
    </xf>
    <xf numFmtId="0" fontId="6" fillId="0" borderId="23" xfId="1" applyFont="1" applyBorder="1" applyAlignment="1" applyProtection="1">
      <alignment horizontal="center" wrapText="1"/>
      <protection locked="0"/>
    </xf>
    <xf numFmtId="0" fontId="6" fillId="0" borderId="18" xfId="1" applyFont="1" applyBorder="1" applyAlignment="1" applyProtection="1">
      <alignment horizontal="center" wrapText="1"/>
      <protection locked="0"/>
    </xf>
    <xf numFmtId="0" fontId="6" fillId="0" borderId="17" xfId="1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8" xfId="1" applyFont="1" applyBorder="1" applyAlignment="1" applyProtection="1">
      <alignment horizontal="center" wrapText="1"/>
      <protection locked="0"/>
    </xf>
    <xf numFmtId="165" fontId="6" fillId="0" borderId="11" xfId="1" applyNumberFormat="1" applyFont="1" applyBorder="1" applyProtection="1"/>
    <xf numFmtId="168" fontId="6" fillId="0" borderId="14" xfId="0" applyNumberFormat="1" applyFont="1" applyBorder="1" applyProtection="1"/>
    <xf numFmtId="168" fontId="6" fillId="0" borderId="31" xfId="0" applyNumberFormat="1" applyFont="1" applyBorder="1" applyProtection="1"/>
    <xf numFmtId="168" fontId="6" fillId="0" borderId="28" xfId="0" applyNumberFormat="1" applyFont="1" applyBorder="1" applyAlignment="1" applyProtection="1">
      <alignment vertical="center"/>
    </xf>
    <xf numFmtId="165" fontId="6" fillId="0" borderId="27" xfId="1" applyNumberFormat="1" applyFont="1" applyBorder="1" applyProtection="1"/>
    <xf numFmtId="165" fontId="6" fillId="0" borderId="13" xfId="1" applyNumberFormat="1" applyFont="1" applyBorder="1" applyProtection="1"/>
    <xf numFmtId="165" fontId="6" fillId="0" borderId="14" xfId="1" applyNumberFormat="1" applyFont="1" applyBorder="1" applyProtection="1"/>
    <xf numFmtId="169" fontId="6" fillId="0" borderId="14" xfId="0" applyNumberFormat="1" applyFont="1" applyBorder="1" applyAlignment="1" applyProtection="1">
      <alignment horizontal="right"/>
    </xf>
    <xf numFmtId="169" fontId="6" fillId="0" borderId="23" xfId="0" applyNumberFormat="1" applyFont="1" applyBorder="1" applyAlignment="1" applyProtection="1">
      <alignment horizontal="right"/>
    </xf>
    <xf numFmtId="168" fontId="6" fillId="0" borderId="23" xfId="0" applyNumberFormat="1" applyFont="1" applyBorder="1" applyProtection="1"/>
    <xf numFmtId="168" fontId="6" fillId="0" borderId="23" xfId="0" applyNumberFormat="1" applyFont="1" applyBorder="1" applyAlignment="1" applyProtection="1">
      <alignment vertical="center"/>
    </xf>
    <xf numFmtId="165" fontId="6" fillId="0" borderId="23" xfId="1" applyNumberFormat="1" applyFont="1" applyBorder="1" applyProtection="1"/>
    <xf numFmtId="165" fontId="6" fillId="0" borderId="16" xfId="1" applyNumberFormat="1" applyFont="1" applyBorder="1" applyProtection="1"/>
    <xf numFmtId="165" fontId="6" fillId="0" borderId="17" xfId="1" applyNumberFormat="1" applyFont="1" applyBorder="1" applyProtection="1"/>
    <xf numFmtId="168" fontId="6" fillId="0" borderId="14" xfId="0" applyNumberFormat="1" applyFont="1" applyBorder="1" applyAlignment="1" applyProtection="1">
      <alignment vertical="center"/>
    </xf>
    <xf numFmtId="169" fontId="6" fillId="0" borderId="17" xfId="0" applyNumberFormat="1" applyFont="1" applyBorder="1" applyAlignment="1" applyProtection="1">
      <alignment horizontal="right"/>
    </xf>
    <xf numFmtId="168" fontId="6" fillId="0" borderId="17" xfId="0" applyNumberFormat="1" applyFont="1" applyBorder="1" applyProtection="1"/>
    <xf numFmtId="168" fontId="6" fillId="0" borderId="17" xfId="0" applyNumberFormat="1" applyFont="1" applyBorder="1" applyAlignment="1" applyProtection="1">
      <alignment vertical="center"/>
    </xf>
    <xf numFmtId="168" fontId="6" fillId="0" borderId="30" xfId="0" applyNumberFormat="1" applyFont="1" applyBorder="1" applyAlignment="1" applyProtection="1">
      <alignment vertical="center"/>
    </xf>
    <xf numFmtId="165" fontId="6" fillId="0" borderId="30" xfId="1" applyNumberFormat="1" applyFont="1" applyBorder="1" applyProtection="1"/>
    <xf numFmtId="169" fontId="9" fillId="0" borderId="14" xfId="0" applyNumberFormat="1" applyFont="1" applyBorder="1" applyAlignment="1" applyProtection="1">
      <alignment horizontal="right"/>
    </xf>
    <xf numFmtId="165" fontId="6" fillId="0" borderId="32" xfId="1" applyNumberFormat="1" applyFont="1" applyBorder="1" applyProtection="1"/>
    <xf numFmtId="165" fontId="6" fillId="0" borderId="14" xfId="0" applyNumberFormat="1" applyFont="1" applyBorder="1" applyProtection="1"/>
    <xf numFmtId="169" fontId="6" fillId="0" borderId="21" xfId="0" applyNumberFormat="1" applyFont="1" applyBorder="1" applyAlignment="1" applyProtection="1">
      <alignment horizontal="right"/>
    </xf>
    <xf numFmtId="164" fontId="6" fillId="0" borderId="12" xfId="1" applyNumberFormat="1" applyFont="1" applyBorder="1" applyProtection="1"/>
    <xf numFmtId="4" fontId="6" fillId="0" borderId="15" xfId="0" applyNumberFormat="1" applyFont="1" applyBorder="1" applyAlignment="1" applyProtection="1">
      <alignment horizontal="right"/>
    </xf>
    <xf numFmtId="4" fontId="6" fillId="0" borderId="26" xfId="0" applyNumberFormat="1" applyFont="1" applyBorder="1" applyAlignment="1" applyProtection="1">
      <alignment horizontal="right"/>
    </xf>
    <xf numFmtId="4" fontId="6" fillId="0" borderId="29" xfId="0" applyNumberFormat="1" applyFont="1" applyBorder="1" applyAlignment="1" applyProtection="1">
      <alignment vertical="center"/>
    </xf>
    <xf numFmtId="164" fontId="6" fillId="0" borderId="26" xfId="1" applyNumberFormat="1" applyFont="1" applyBorder="1" applyProtection="1"/>
    <xf numFmtId="164" fontId="6" fillId="0" borderId="29" xfId="1" applyNumberFormat="1" applyFont="1" applyBorder="1" applyProtection="1"/>
    <xf numFmtId="164" fontId="6" fillId="0" borderId="15" xfId="1" applyNumberFormat="1" applyFont="1" applyBorder="1" applyProtection="1"/>
    <xf numFmtId="164" fontId="6" fillId="0" borderId="7" xfId="1" applyNumberFormat="1" applyFont="1" applyBorder="1" applyProtection="1"/>
    <xf numFmtId="4" fontId="6" fillId="0" borderId="15" xfId="0" applyNumberFormat="1" applyFont="1" applyBorder="1" applyAlignment="1" applyProtection="1">
      <alignment vertical="center"/>
    </xf>
    <xf numFmtId="39" fontId="6" fillId="0" borderId="15" xfId="0" applyNumberFormat="1" applyFont="1" applyBorder="1" applyAlignment="1" applyProtection="1">
      <alignment horizontal="right"/>
    </xf>
    <xf numFmtId="164" fontId="6" fillId="0" borderId="19" xfId="1" applyNumberFormat="1" applyFont="1" applyBorder="1" applyProtection="1"/>
    <xf numFmtId="4" fontId="6" fillId="0" borderId="19" xfId="0" applyNumberFormat="1" applyFont="1" applyBorder="1" applyAlignment="1" applyProtection="1">
      <alignment horizontal="right"/>
    </xf>
    <xf numFmtId="4" fontId="6" fillId="0" borderId="19" xfId="0" applyNumberFormat="1" applyFont="1" applyBorder="1" applyAlignment="1" applyProtection="1">
      <alignment vertical="center"/>
    </xf>
    <xf numFmtId="39" fontId="6" fillId="0" borderId="19" xfId="0" applyNumberFormat="1" applyFont="1" applyBorder="1" applyAlignment="1" applyProtection="1">
      <alignment horizontal="right"/>
    </xf>
    <xf numFmtId="164" fontId="6" fillId="0" borderId="25" xfId="1" applyNumberFormat="1" applyFont="1" applyBorder="1" applyProtection="1"/>
    <xf numFmtId="164" fontId="6" fillId="0" borderId="15" xfId="0" applyNumberFormat="1" applyFont="1" applyBorder="1" applyProtection="1"/>
    <xf numFmtId="39" fontId="6" fillId="0" borderId="22" xfId="0" applyNumberFormat="1" applyFont="1" applyBorder="1" applyAlignment="1" applyProtection="1">
      <alignment horizontal="right"/>
    </xf>
  </cellXfs>
  <cellStyles count="9">
    <cellStyle name="Comma" xfId="2" xr:uid="{00000000-0005-0000-0000-000002000000}"/>
    <cellStyle name="Comma [0]" xfId="3" xr:uid="{00000000-0005-0000-0000-000003000000}"/>
    <cellStyle name="Currency" xfId="4" xr:uid="{00000000-0005-0000-0000-000004000000}"/>
    <cellStyle name="Currency [0]" xfId="5" xr:uid="{00000000-0005-0000-0000-000005000000}"/>
    <cellStyle name="Čárka 2" xfId="8" xr:uid="{38177B69-0148-4D82-BE85-A20B61938D2C}"/>
    <cellStyle name="Normal" xfId="1" xr:uid="{00000000-0005-0000-0000-000001000000}"/>
    <cellStyle name="Normální" xfId="0" builtinId="0"/>
    <cellStyle name="Normální 2" xfId="7" xr:uid="{ED2E3C28-C584-411A-B178-22C4FEF1A487}"/>
    <cellStyle name="Percent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0"/>
  <sheetViews>
    <sheetView tabSelected="1" zoomScaleNormal="100" workbookViewId="0">
      <pane ySplit="5" topLeftCell="A177" activePane="bottomLeft" state="frozen"/>
      <selection pane="bottomLeft" activeCell="F188" sqref="F188"/>
    </sheetView>
  </sheetViews>
  <sheetFormatPr defaultColWidth="9.140625" defaultRowHeight="12.75" customHeight="1" x14ac:dyDescent="0.2"/>
  <cols>
    <col min="1" max="1" width="6.5703125" style="13" customWidth="1"/>
    <col min="2" max="2" width="15" style="10" customWidth="1"/>
    <col min="3" max="3" width="71.42578125" customWidth="1"/>
    <col min="4" max="4" width="6.42578125" style="13" customWidth="1"/>
    <col min="5" max="5" width="11.140625" customWidth="1"/>
    <col min="6" max="6" width="12.5703125" customWidth="1"/>
    <col min="7" max="7" width="14.5703125" customWidth="1"/>
    <col min="8" max="8" width="19.42578125" customWidth="1"/>
  </cols>
  <sheetData>
    <row r="1" spans="1:8" s="1" customFormat="1" ht="35.450000000000003" customHeight="1" thickBot="1" x14ac:dyDescent="0.25">
      <c r="A1" s="2"/>
      <c r="B1" s="25"/>
      <c r="C1" s="26" t="s">
        <v>451</v>
      </c>
      <c r="D1" s="14"/>
      <c r="E1" s="3"/>
      <c r="F1" s="4"/>
      <c r="G1" s="5"/>
    </row>
    <row r="2" spans="1:8" s="1" customFormat="1" ht="14.25" x14ac:dyDescent="0.2">
      <c r="A2" s="79" t="s">
        <v>0</v>
      </c>
      <c r="B2" s="80" t="s">
        <v>1</v>
      </c>
      <c r="C2" s="81" t="s">
        <v>2</v>
      </c>
      <c r="D2" s="76" t="s">
        <v>130</v>
      </c>
      <c r="E2" s="76" t="s">
        <v>3</v>
      </c>
      <c r="F2" s="76" t="s">
        <v>4</v>
      </c>
      <c r="G2" s="77"/>
    </row>
    <row r="3" spans="1:8" s="1" customFormat="1" ht="14.25" x14ac:dyDescent="0.2">
      <c r="A3" s="82"/>
      <c r="B3" s="83"/>
      <c r="C3" s="84"/>
      <c r="D3" s="78"/>
      <c r="E3" s="78"/>
      <c r="F3" s="87" t="s">
        <v>5</v>
      </c>
      <c r="G3" s="6" t="s">
        <v>6</v>
      </c>
    </row>
    <row r="4" spans="1:8" s="1" customFormat="1" ht="14.25" x14ac:dyDescent="0.2">
      <c r="A4" s="85" t="s">
        <v>7</v>
      </c>
      <c r="B4" s="86" t="s">
        <v>8</v>
      </c>
      <c r="C4" s="87">
        <v>3</v>
      </c>
      <c r="D4" s="15">
        <v>4</v>
      </c>
      <c r="E4" s="15">
        <v>5</v>
      </c>
      <c r="F4" s="87">
        <v>6</v>
      </c>
      <c r="G4" s="6">
        <v>7</v>
      </c>
    </row>
    <row r="5" spans="1:8" ht="13.7" customHeight="1" x14ac:dyDescent="0.2">
      <c r="A5" s="88"/>
      <c r="B5" s="89"/>
      <c r="C5" s="90"/>
      <c r="F5" s="90"/>
      <c r="G5" s="7"/>
    </row>
    <row r="6" spans="1:8" x14ac:dyDescent="0.2">
      <c r="A6" s="91"/>
      <c r="B6" s="92"/>
      <c r="C6" s="93"/>
      <c r="D6" s="28"/>
      <c r="E6" s="27"/>
      <c r="F6" s="93"/>
      <c r="G6" s="29"/>
    </row>
    <row r="7" spans="1:8" x14ac:dyDescent="0.2">
      <c r="A7" s="91"/>
      <c r="B7" s="92"/>
      <c r="C7" s="93"/>
      <c r="D7" s="28"/>
      <c r="E7" s="27"/>
      <c r="F7" s="93"/>
      <c r="G7" s="29"/>
    </row>
    <row r="8" spans="1:8" s="18" customFormat="1" ht="13.5" customHeight="1" x14ac:dyDescent="0.2">
      <c r="A8" s="94">
        <v>1</v>
      </c>
      <c r="B8" s="95" t="s">
        <v>13</v>
      </c>
      <c r="C8" s="96" t="s">
        <v>14</v>
      </c>
      <c r="D8" s="127" t="s">
        <v>15</v>
      </c>
      <c r="E8" s="138">
        <v>20</v>
      </c>
      <c r="F8" s="60">
        <v>0</v>
      </c>
      <c r="G8" s="162">
        <f>ROUND((F8*E8),2)</f>
        <v>0</v>
      </c>
      <c r="H8" s="16"/>
    </row>
    <row r="9" spans="1:8" s="16" customFormat="1" ht="12.75" customHeight="1" x14ac:dyDescent="0.2">
      <c r="A9" s="94">
        <v>2</v>
      </c>
      <c r="B9" s="97" t="s">
        <v>289</v>
      </c>
      <c r="C9" s="98" t="s">
        <v>401</v>
      </c>
      <c r="D9" s="128" t="s">
        <v>135</v>
      </c>
      <c r="E9" s="139">
        <v>10</v>
      </c>
      <c r="F9" s="123">
        <v>0</v>
      </c>
      <c r="G9" s="163">
        <f t="shared" ref="G9:G11" si="0">ROUND(ROUND(F9,2)*ROUND(E9,3),2)</f>
        <v>0</v>
      </c>
      <c r="H9" s="17"/>
    </row>
    <row r="10" spans="1:8" s="16" customFormat="1" ht="12.75" customHeight="1" x14ac:dyDescent="0.2">
      <c r="A10" s="94">
        <v>3</v>
      </c>
      <c r="B10" s="97" t="s">
        <v>168</v>
      </c>
      <c r="C10" s="98" t="s">
        <v>402</v>
      </c>
      <c r="D10" s="128" t="s">
        <v>135</v>
      </c>
      <c r="E10" s="139">
        <v>5</v>
      </c>
      <c r="F10" s="123">
        <v>0</v>
      </c>
      <c r="G10" s="163">
        <f t="shared" si="0"/>
        <v>0</v>
      </c>
      <c r="H10" s="17"/>
    </row>
    <row r="11" spans="1:8" s="16" customFormat="1" ht="12.75" customHeight="1" x14ac:dyDescent="0.2">
      <c r="A11" s="94">
        <v>4</v>
      </c>
      <c r="B11" s="99" t="s">
        <v>438</v>
      </c>
      <c r="C11" s="100" t="s">
        <v>437</v>
      </c>
      <c r="D11" s="129" t="s">
        <v>135</v>
      </c>
      <c r="E11" s="140">
        <v>1</v>
      </c>
      <c r="F11" s="124">
        <v>0</v>
      </c>
      <c r="G11" s="164">
        <f t="shared" si="0"/>
        <v>0</v>
      </c>
      <c r="H11" s="17"/>
    </row>
    <row r="12" spans="1:8" s="16" customFormat="1" ht="12.75" customHeight="1" x14ac:dyDescent="0.2">
      <c r="A12" s="94">
        <v>5</v>
      </c>
      <c r="B12" s="30" t="s">
        <v>439</v>
      </c>
      <c r="C12" s="31" t="s">
        <v>290</v>
      </c>
      <c r="D12" s="32" t="s">
        <v>135</v>
      </c>
      <c r="E12" s="141">
        <v>5</v>
      </c>
      <c r="F12" s="61">
        <v>0</v>
      </c>
      <c r="G12" s="165">
        <f>ROUND(F12*E12,2)</f>
        <v>0</v>
      </c>
      <c r="H12" s="17"/>
    </row>
    <row r="13" spans="1:8" s="16" customFormat="1" ht="12.75" customHeight="1" x14ac:dyDescent="0.2">
      <c r="A13" s="94">
        <v>6</v>
      </c>
      <c r="B13" s="101" t="s">
        <v>16</v>
      </c>
      <c r="C13" s="102" t="s">
        <v>17</v>
      </c>
      <c r="D13" s="130" t="s">
        <v>12</v>
      </c>
      <c r="E13" s="142">
        <v>10</v>
      </c>
      <c r="F13" s="62">
        <v>0</v>
      </c>
      <c r="G13" s="166">
        <f>ROUND((F13*E13),2)</f>
        <v>0</v>
      </c>
    </row>
    <row r="14" spans="1:8" s="16" customFormat="1" ht="12.75" customHeight="1" x14ac:dyDescent="0.2">
      <c r="A14" s="94">
        <v>7</v>
      </c>
      <c r="B14" s="103" t="s">
        <v>18</v>
      </c>
      <c r="C14" s="104" t="s">
        <v>19</v>
      </c>
      <c r="D14" s="131" t="s">
        <v>12</v>
      </c>
      <c r="E14" s="143">
        <v>2</v>
      </c>
      <c r="F14" s="63">
        <v>0</v>
      </c>
      <c r="G14" s="167">
        <f>ROUND((F14*E14),2)</f>
        <v>0</v>
      </c>
    </row>
    <row r="15" spans="1:8" s="16" customFormat="1" ht="12.75" customHeight="1" x14ac:dyDescent="0.2">
      <c r="A15" s="94">
        <v>8</v>
      </c>
      <c r="B15" s="105" t="s">
        <v>254</v>
      </c>
      <c r="C15" s="106" t="s">
        <v>264</v>
      </c>
      <c r="D15" s="132" t="s">
        <v>15</v>
      </c>
      <c r="E15" s="144">
        <v>1</v>
      </c>
      <c r="F15" s="22">
        <v>0</v>
      </c>
      <c r="G15" s="168">
        <f>ROUND((F15*E15),2)</f>
        <v>0</v>
      </c>
    </row>
    <row r="16" spans="1:8" s="16" customFormat="1" ht="12.75" customHeight="1" x14ac:dyDescent="0.2">
      <c r="A16" s="94">
        <v>9</v>
      </c>
      <c r="B16" s="33" t="s">
        <v>284</v>
      </c>
      <c r="C16" s="33" t="s">
        <v>285</v>
      </c>
      <c r="D16" s="34" t="s">
        <v>133</v>
      </c>
      <c r="E16" s="145">
        <v>1</v>
      </c>
      <c r="F16" s="64">
        <v>0</v>
      </c>
      <c r="G16" s="168">
        <f t="shared" ref="G16:G19" si="1">ROUND((F16*E16),2)</f>
        <v>0</v>
      </c>
      <c r="H16" s="19"/>
    </row>
    <row r="17" spans="1:8" s="16" customFormat="1" ht="12.75" customHeight="1" x14ac:dyDescent="0.2">
      <c r="A17" s="94">
        <v>10</v>
      </c>
      <c r="B17" s="33" t="s">
        <v>286</v>
      </c>
      <c r="C17" s="33" t="s">
        <v>287</v>
      </c>
      <c r="D17" s="34" t="s">
        <v>133</v>
      </c>
      <c r="E17" s="145">
        <v>1</v>
      </c>
      <c r="F17" s="64">
        <v>0</v>
      </c>
      <c r="G17" s="168">
        <f t="shared" si="1"/>
        <v>0</v>
      </c>
      <c r="H17" s="19"/>
    </row>
    <row r="18" spans="1:8" s="16" customFormat="1" ht="12.75" customHeight="1" x14ac:dyDescent="0.2">
      <c r="A18" s="94">
        <v>11</v>
      </c>
      <c r="B18" s="33" t="s">
        <v>447</v>
      </c>
      <c r="C18" s="33" t="s">
        <v>448</v>
      </c>
      <c r="D18" s="34" t="s">
        <v>133</v>
      </c>
      <c r="E18" s="145">
        <v>1</v>
      </c>
      <c r="F18" s="64">
        <v>0</v>
      </c>
      <c r="G18" s="169">
        <f t="shared" si="1"/>
        <v>0</v>
      </c>
      <c r="H18" s="19"/>
    </row>
    <row r="19" spans="1:8" s="16" customFormat="1" ht="12.75" customHeight="1" x14ac:dyDescent="0.2">
      <c r="A19" s="94">
        <v>12</v>
      </c>
      <c r="B19" s="35" t="s">
        <v>169</v>
      </c>
      <c r="C19" s="35" t="s">
        <v>170</v>
      </c>
      <c r="D19" s="36" t="s">
        <v>279</v>
      </c>
      <c r="E19" s="146">
        <v>15</v>
      </c>
      <c r="F19" s="24">
        <v>0</v>
      </c>
      <c r="G19" s="168">
        <f t="shared" si="1"/>
        <v>0</v>
      </c>
      <c r="H19" s="18"/>
    </row>
    <row r="20" spans="1:8" s="16" customFormat="1" x14ac:dyDescent="0.2">
      <c r="A20" s="37">
        <v>13</v>
      </c>
      <c r="B20" s="35" t="s">
        <v>318</v>
      </c>
      <c r="C20" s="35" t="s">
        <v>319</v>
      </c>
      <c r="D20" s="36" t="s">
        <v>133</v>
      </c>
      <c r="E20" s="146">
        <v>20</v>
      </c>
      <c r="F20" s="24">
        <v>0</v>
      </c>
      <c r="G20" s="163">
        <f>ROUND(ROUND(F20,2)*ROUND(E20,3),2)</f>
        <v>0</v>
      </c>
      <c r="H20" s="17"/>
    </row>
    <row r="21" spans="1:8" s="16" customFormat="1" ht="12.75" customHeight="1" x14ac:dyDescent="0.2">
      <c r="A21" s="37">
        <v>14</v>
      </c>
      <c r="B21" s="35" t="s">
        <v>320</v>
      </c>
      <c r="C21" s="35" t="s">
        <v>321</v>
      </c>
      <c r="D21" s="36" t="s">
        <v>133</v>
      </c>
      <c r="E21" s="146">
        <v>10</v>
      </c>
      <c r="F21" s="24">
        <v>0</v>
      </c>
      <c r="G21" s="163">
        <f>ROUND(ROUND(F21,2)*ROUND(E21,3),2)</f>
        <v>0</v>
      </c>
      <c r="H21" s="17"/>
    </row>
    <row r="22" spans="1:8" s="16" customFormat="1" ht="12.75" customHeight="1" x14ac:dyDescent="0.2">
      <c r="A22" s="37">
        <v>15</v>
      </c>
      <c r="B22" s="107" t="s">
        <v>403</v>
      </c>
      <c r="C22" s="108" t="s">
        <v>404</v>
      </c>
      <c r="D22" s="129" t="s">
        <v>133</v>
      </c>
      <c r="E22" s="147">
        <v>10</v>
      </c>
      <c r="F22" s="125"/>
      <c r="G22" s="163">
        <f>ROUND(ROUND(F22,2)*ROUND(E22,3),2)</f>
        <v>0</v>
      </c>
      <c r="H22" s="17"/>
    </row>
    <row r="23" spans="1:8" s="16" customFormat="1" ht="25.5" x14ac:dyDescent="0.2">
      <c r="A23" s="37">
        <v>16</v>
      </c>
      <c r="B23" s="38" t="s">
        <v>155</v>
      </c>
      <c r="C23" s="39" t="s">
        <v>288</v>
      </c>
      <c r="D23" s="40" t="s">
        <v>132</v>
      </c>
      <c r="E23" s="148">
        <v>10</v>
      </c>
      <c r="F23" s="65">
        <v>0</v>
      </c>
      <c r="G23" s="170">
        <f>ROUND(F23*E23,2)</f>
        <v>0</v>
      </c>
      <c r="H23" s="17"/>
    </row>
    <row r="24" spans="1:8" s="16" customFormat="1" ht="12.75" customHeight="1" x14ac:dyDescent="0.2">
      <c r="A24" s="37">
        <v>17</v>
      </c>
      <c r="B24" s="109" t="s">
        <v>235</v>
      </c>
      <c r="C24" s="110" t="s">
        <v>236</v>
      </c>
      <c r="D24" s="133" t="s">
        <v>12</v>
      </c>
      <c r="E24" s="149">
        <v>10</v>
      </c>
      <c r="F24" s="66">
        <v>0</v>
      </c>
      <c r="G24" s="168">
        <f t="shared" ref="G24:G27" si="2">ROUND((F24*E24),2)</f>
        <v>0</v>
      </c>
    </row>
    <row r="25" spans="1:8" s="16" customFormat="1" ht="38.25" x14ac:dyDescent="0.2">
      <c r="A25" s="37">
        <v>18</v>
      </c>
      <c r="B25" s="109" t="s">
        <v>20</v>
      </c>
      <c r="C25" s="110" t="s">
        <v>21</v>
      </c>
      <c r="D25" s="133" t="s">
        <v>12</v>
      </c>
      <c r="E25" s="149">
        <v>5</v>
      </c>
      <c r="F25" s="66">
        <v>0</v>
      </c>
      <c r="G25" s="168">
        <f t="shared" si="2"/>
        <v>0</v>
      </c>
    </row>
    <row r="26" spans="1:8" s="16" customFormat="1" ht="12.75" customHeight="1" x14ac:dyDescent="0.2">
      <c r="A26" s="37">
        <v>19</v>
      </c>
      <c r="B26" s="109" t="s">
        <v>20</v>
      </c>
      <c r="C26" s="110" t="s">
        <v>440</v>
      </c>
      <c r="D26" s="133" t="s">
        <v>12</v>
      </c>
      <c r="E26" s="149">
        <v>5</v>
      </c>
      <c r="F26" s="66">
        <v>0</v>
      </c>
      <c r="G26" s="168">
        <f t="shared" si="2"/>
        <v>0</v>
      </c>
    </row>
    <row r="27" spans="1:8" s="16" customFormat="1" ht="12.75" customHeight="1" x14ac:dyDescent="0.2">
      <c r="A27" s="37">
        <v>20</v>
      </c>
      <c r="B27" s="109" t="s">
        <v>22</v>
      </c>
      <c r="C27" s="110" t="s">
        <v>23</v>
      </c>
      <c r="D27" s="133" t="s">
        <v>12</v>
      </c>
      <c r="E27" s="149">
        <v>5</v>
      </c>
      <c r="F27" s="66">
        <v>0</v>
      </c>
      <c r="G27" s="168">
        <f t="shared" si="2"/>
        <v>0</v>
      </c>
    </row>
    <row r="28" spans="1:8" s="16" customFormat="1" ht="12.75" customHeight="1" x14ac:dyDescent="0.2">
      <c r="A28" s="37">
        <v>21</v>
      </c>
      <c r="B28" s="105" t="s">
        <v>24</v>
      </c>
      <c r="C28" s="106" t="s">
        <v>25</v>
      </c>
      <c r="D28" s="132" t="s">
        <v>12</v>
      </c>
      <c r="E28" s="144">
        <v>5</v>
      </c>
      <c r="F28" s="22">
        <v>0</v>
      </c>
      <c r="G28" s="168">
        <f t="shared" ref="G28:G29" si="3">ROUND((F28*E28),2)</f>
        <v>0</v>
      </c>
    </row>
    <row r="29" spans="1:8" s="16" customFormat="1" ht="12.75" customHeight="1" x14ac:dyDescent="0.2">
      <c r="A29" s="37">
        <v>22</v>
      </c>
      <c r="B29" s="105" t="s">
        <v>171</v>
      </c>
      <c r="C29" s="106" t="s">
        <v>172</v>
      </c>
      <c r="D29" s="132" t="s">
        <v>12</v>
      </c>
      <c r="E29" s="144">
        <v>5</v>
      </c>
      <c r="F29" s="22">
        <v>0</v>
      </c>
      <c r="G29" s="168">
        <f t="shared" si="3"/>
        <v>0</v>
      </c>
      <c r="H29" s="20"/>
    </row>
    <row r="30" spans="1:8" s="16" customFormat="1" ht="12.75" customHeight="1" x14ac:dyDescent="0.2">
      <c r="A30" s="37">
        <v>23</v>
      </c>
      <c r="B30" s="105" t="s">
        <v>26</v>
      </c>
      <c r="C30" s="106" t="s">
        <v>27</v>
      </c>
      <c r="D30" s="132" t="s">
        <v>12</v>
      </c>
      <c r="E30" s="144">
        <v>5</v>
      </c>
      <c r="F30" s="22">
        <v>0</v>
      </c>
      <c r="G30" s="168">
        <f t="shared" ref="G30" si="4">ROUND((F30*E30),2)</f>
        <v>0</v>
      </c>
    </row>
    <row r="31" spans="1:8" s="16" customFormat="1" x14ac:dyDescent="0.2">
      <c r="A31" s="37">
        <v>24</v>
      </c>
      <c r="B31" s="33" t="s">
        <v>359</v>
      </c>
      <c r="C31" s="33" t="s">
        <v>360</v>
      </c>
      <c r="D31" s="34" t="s">
        <v>132</v>
      </c>
      <c r="E31" s="145">
        <v>5</v>
      </c>
      <c r="F31" s="67">
        <v>0</v>
      </c>
      <c r="G31" s="171">
        <f>E31*F31</f>
        <v>0</v>
      </c>
      <c r="H31" s="17"/>
    </row>
    <row r="32" spans="1:8" s="16" customFormat="1" x14ac:dyDescent="0.2">
      <c r="A32" s="37">
        <v>25</v>
      </c>
      <c r="B32" s="105" t="s">
        <v>28</v>
      </c>
      <c r="C32" s="106" t="s">
        <v>29</v>
      </c>
      <c r="D32" s="132" t="s">
        <v>30</v>
      </c>
      <c r="E32" s="144">
        <v>5</v>
      </c>
      <c r="F32" s="22">
        <v>0</v>
      </c>
      <c r="G32" s="168">
        <f t="shared" ref="G32:G38" si="5">ROUND((F32*E32),2)</f>
        <v>0</v>
      </c>
    </row>
    <row r="33" spans="1:8" s="16" customFormat="1" x14ac:dyDescent="0.2">
      <c r="A33" s="37">
        <v>26</v>
      </c>
      <c r="B33" s="105" t="s">
        <v>31</v>
      </c>
      <c r="C33" s="106" t="s">
        <v>32</v>
      </c>
      <c r="D33" s="132" t="s">
        <v>30</v>
      </c>
      <c r="E33" s="144">
        <v>5</v>
      </c>
      <c r="F33" s="22">
        <v>0</v>
      </c>
      <c r="G33" s="168">
        <f t="shared" si="5"/>
        <v>0</v>
      </c>
    </row>
    <row r="34" spans="1:8" s="16" customFormat="1" ht="12.75" customHeight="1" x14ac:dyDescent="0.2">
      <c r="A34" s="37">
        <v>27</v>
      </c>
      <c r="B34" s="105" t="s">
        <v>33</v>
      </c>
      <c r="C34" s="106" t="s">
        <v>34</v>
      </c>
      <c r="D34" s="132" t="s">
        <v>30</v>
      </c>
      <c r="E34" s="144">
        <v>5</v>
      </c>
      <c r="F34" s="22">
        <v>0</v>
      </c>
      <c r="G34" s="168">
        <f t="shared" si="5"/>
        <v>0</v>
      </c>
    </row>
    <row r="35" spans="1:8" s="16" customFormat="1" ht="12.75" customHeight="1" x14ac:dyDescent="0.2">
      <c r="A35" s="37">
        <v>28</v>
      </c>
      <c r="B35" s="105" t="s">
        <v>35</v>
      </c>
      <c r="C35" s="106" t="s">
        <v>36</v>
      </c>
      <c r="D35" s="132" t="s">
        <v>12</v>
      </c>
      <c r="E35" s="144">
        <v>5</v>
      </c>
      <c r="F35" s="22">
        <v>0</v>
      </c>
      <c r="G35" s="168">
        <f t="shared" si="5"/>
        <v>0</v>
      </c>
    </row>
    <row r="36" spans="1:8" s="16" customFormat="1" ht="12.75" customHeight="1" x14ac:dyDescent="0.2">
      <c r="A36" s="37">
        <v>29</v>
      </c>
      <c r="B36" s="33" t="s">
        <v>277</v>
      </c>
      <c r="C36" s="33" t="s">
        <v>278</v>
      </c>
      <c r="D36" s="34" t="s">
        <v>279</v>
      </c>
      <c r="E36" s="145">
        <v>2</v>
      </c>
      <c r="F36" s="64">
        <v>0</v>
      </c>
      <c r="G36" s="168">
        <f t="shared" si="5"/>
        <v>0</v>
      </c>
      <c r="H36" s="19"/>
    </row>
    <row r="37" spans="1:8" s="16" customFormat="1" ht="12.75" customHeight="1" x14ac:dyDescent="0.2">
      <c r="A37" s="37">
        <v>30</v>
      </c>
      <c r="B37" s="111" t="s">
        <v>37</v>
      </c>
      <c r="C37" s="112" t="s">
        <v>38</v>
      </c>
      <c r="D37" s="134" t="s">
        <v>12</v>
      </c>
      <c r="E37" s="150">
        <v>5</v>
      </c>
      <c r="F37" s="68">
        <v>0</v>
      </c>
      <c r="G37" s="172">
        <f t="shared" si="5"/>
        <v>0</v>
      </c>
    </row>
    <row r="38" spans="1:8" s="16" customFormat="1" ht="12.75" customHeight="1" x14ac:dyDescent="0.2">
      <c r="A38" s="37">
        <v>31</v>
      </c>
      <c r="B38" s="111" t="s">
        <v>39</v>
      </c>
      <c r="C38" s="112" t="s">
        <v>40</v>
      </c>
      <c r="D38" s="134" t="s">
        <v>12</v>
      </c>
      <c r="E38" s="150">
        <v>20</v>
      </c>
      <c r="F38" s="68">
        <v>0</v>
      </c>
      <c r="G38" s="172">
        <f t="shared" si="5"/>
        <v>0</v>
      </c>
    </row>
    <row r="39" spans="1:8" s="16" customFormat="1" x14ac:dyDescent="0.2">
      <c r="A39" s="37">
        <v>32</v>
      </c>
      <c r="B39" s="35" t="s">
        <v>368</v>
      </c>
      <c r="C39" s="35" t="s">
        <v>441</v>
      </c>
      <c r="D39" s="36" t="s">
        <v>132</v>
      </c>
      <c r="E39" s="146">
        <v>20</v>
      </c>
      <c r="F39" s="24">
        <v>0</v>
      </c>
      <c r="G39" s="171">
        <f>E39*F39</f>
        <v>0</v>
      </c>
      <c r="H39" s="17"/>
    </row>
    <row r="40" spans="1:8" s="16" customFormat="1" ht="12.75" customHeight="1" x14ac:dyDescent="0.2">
      <c r="A40" s="37">
        <v>33</v>
      </c>
      <c r="B40" s="111" t="s">
        <v>41</v>
      </c>
      <c r="C40" s="112" t="s">
        <v>42</v>
      </c>
      <c r="D40" s="135" t="s">
        <v>12</v>
      </c>
      <c r="E40" s="151">
        <v>3</v>
      </c>
      <c r="F40" s="68">
        <v>0</v>
      </c>
      <c r="G40" s="172">
        <f>ROUND((F40*E40),2)</f>
        <v>0</v>
      </c>
    </row>
    <row r="41" spans="1:8" s="16" customFormat="1" ht="12.75" customHeight="1" x14ac:dyDescent="0.2">
      <c r="A41" s="37">
        <v>34</v>
      </c>
      <c r="B41" s="33" t="s">
        <v>322</v>
      </c>
      <c r="C41" s="33" t="s">
        <v>323</v>
      </c>
      <c r="D41" s="34" t="s">
        <v>132</v>
      </c>
      <c r="E41" s="145">
        <v>1</v>
      </c>
      <c r="F41" s="64">
        <v>0</v>
      </c>
      <c r="G41" s="163">
        <f>ROUND(ROUND(F41,2)*ROUND(E41,3),2)</f>
        <v>0</v>
      </c>
      <c r="H41" s="17"/>
    </row>
    <row r="42" spans="1:8" s="16" customFormat="1" ht="12.75" customHeight="1" x14ac:dyDescent="0.2">
      <c r="A42" s="37">
        <v>35</v>
      </c>
      <c r="B42" s="33" t="s">
        <v>355</v>
      </c>
      <c r="C42" s="33" t="s">
        <v>356</v>
      </c>
      <c r="D42" s="34" t="s">
        <v>133</v>
      </c>
      <c r="E42" s="145">
        <v>5</v>
      </c>
      <c r="F42" s="64">
        <v>0</v>
      </c>
      <c r="G42" s="171">
        <f>E42*F42</f>
        <v>0</v>
      </c>
      <c r="H42" s="17"/>
    </row>
    <row r="43" spans="1:8" s="16" customFormat="1" ht="12.75" customHeight="1" x14ac:dyDescent="0.2">
      <c r="A43" s="37">
        <v>36</v>
      </c>
      <c r="B43" s="41" t="s">
        <v>292</v>
      </c>
      <c r="C43" s="42" t="s">
        <v>293</v>
      </c>
      <c r="D43" s="43" t="s">
        <v>132</v>
      </c>
      <c r="E43" s="152">
        <v>2</v>
      </c>
      <c r="F43" s="23">
        <v>0</v>
      </c>
      <c r="G43" s="170">
        <f>ROUND(F43*E43,2)</f>
        <v>0</v>
      </c>
      <c r="H43" s="21"/>
    </row>
    <row r="44" spans="1:8" s="16" customFormat="1" ht="12.75" customHeight="1" x14ac:dyDescent="0.2">
      <c r="A44" s="37">
        <v>37</v>
      </c>
      <c r="B44" s="33" t="s">
        <v>324</v>
      </c>
      <c r="C44" s="33" t="s">
        <v>442</v>
      </c>
      <c r="D44" s="34" t="s">
        <v>132</v>
      </c>
      <c r="E44" s="145">
        <v>2</v>
      </c>
      <c r="F44" s="64">
        <v>0</v>
      </c>
      <c r="G44" s="163">
        <f>ROUND(ROUND(F44,2)*ROUND(E44,3),2)</f>
        <v>0</v>
      </c>
      <c r="H44" s="17"/>
    </row>
    <row r="45" spans="1:8" s="16" customFormat="1" ht="12.75" customHeight="1" x14ac:dyDescent="0.2">
      <c r="A45" s="37">
        <v>38</v>
      </c>
      <c r="B45" s="105" t="s">
        <v>43</v>
      </c>
      <c r="C45" s="106" t="s">
        <v>44</v>
      </c>
      <c r="D45" s="132" t="s">
        <v>12</v>
      </c>
      <c r="E45" s="144">
        <v>2</v>
      </c>
      <c r="F45" s="22">
        <v>0</v>
      </c>
      <c r="G45" s="168">
        <f>ROUND((F45*E45),2)</f>
        <v>0</v>
      </c>
    </row>
    <row r="46" spans="1:8" s="16" customFormat="1" ht="12.75" customHeight="1" x14ac:dyDescent="0.2">
      <c r="A46" s="37">
        <v>39</v>
      </c>
      <c r="B46" s="33" t="s">
        <v>325</v>
      </c>
      <c r="C46" s="33" t="s">
        <v>443</v>
      </c>
      <c r="D46" s="34" t="s">
        <v>132</v>
      </c>
      <c r="E46" s="145">
        <v>2</v>
      </c>
      <c r="F46" s="64">
        <v>0</v>
      </c>
      <c r="G46" s="163">
        <f>ROUND(ROUND(F46,2)*ROUND(E46,3),2)</f>
        <v>0</v>
      </c>
      <c r="H46" s="17"/>
    </row>
    <row r="47" spans="1:8" s="16" customFormat="1" ht="12.75" customHeight="1" x14ac:dyDescent="0.2">
      <c r="A47" s="37">
        <v>40</v>
      </c>
      <c r="B47" s="105" t="s">
        <v>45</v>
      </c>
      <c r="C47" s="106" t="s">
        <v>46</v>
      </c>
      <c r="D47" s="132" t="s">
        <v>12</v>
      </c>
      <c r="E47" s="144">
        <v>5</v>
      </c>
      <c r="F47" s="22">
        <v>0</v>
      </c>
      <c r="G47" s="168">
        <f>ROUND((F47*E47),2)</f>
        <v>0</v>
      </c>
    </row>
    <row r="48" spans="1:8" s="16" customFormat="1" ht="16.5" customHeight="1" x14ac:dyDescent="0.2">
      <c r="A48" s="37">
        <v>41</v>
      </c>
      <c r="B48" s="111" t="s">
        <v>47</v>
      </c>
      <c r="C48" s="112" t="s">
        <v>48</v>
      </c>
      <c r="D48" s="135" t="s">
        <v>12</v>
      </c>
      <c r="E48" s="151">
        <v>5</v>
      </c>
      <c r="F48" s="68">
        <v>0</v>
      </c>
      <c r="G48" s="172">
        <f>ROUND((F48*E48),2)</f>
        <v>0</v>
      </c>
    </row>
    <row r="49" spans="1:8" s="16" customFormat="1" ht="16.5" customHeight="1" x14ac:dyDescent="0.2">
      <c r="A49" s="37">
        <v>42</v>
      </c>
      <c r="B49" s="44" t="s">
        <v>326</v>
      </c>
      <c r="C49" s="44" t="s">
        <v>327</v>
      </c>
      <c r="D49" s="45" t="s">
        <v>132</v>
      </c>
      <c r="E49" s="153">
        <v>2</v>
      </c>
      <c r="F49" s="69">
        <v>0</v>
      </c>
      <c r="G49" s="173">
        <f>ROUND(ROUND(F49,2)*ROUND(E49,3),2)</f>
        <v>0</v>
      </c>
      <c r="H49" s="17"/>
    </row>
    <row r="50" spans="1:8" s="16" customFormat="1" ht="16.5" customHeight="1" x14ac:dyDescent="0.2">
      <c r="A50" s="37">
        <v>43</v>
      </c>
      <c r="B50" s="111" t="s">
        <v>49</v>
      </c>
      <c r="C50" s="112" t="s">
        <v>50</v>
      </c>
      <c r="D50" s="135" t="s">
        <v>12</v>
      </c>
      <c r="E50" s="151">
        <v>5</v>
      </c>
      <c r="F50" s="68">
        <v>0</v>
      </c>
      <c r="G50" s="172">
        <f>ROUND((F50*E50),2)</f>
        <v>0</v>
      </c>
    </row>
    <row r="51" spans="1:8" s="16" customFormat="1" ht="16.5" customHeight="1" x14ac:dyDescent="0.2">
      <c r="A51" s="37">
        <v>44</v>
      </c>
      <c r="B51" s="113" t="s">
        <v>328</v>
      </c>
      <c r="C51" s="114" t="s">
        <v>405</v>
      </c>
      <c r="D51" s="136" t="s">
        <v>132</v>
      </c>
      <c r="E51" s="154">
        <v>5</v>
      </c>
      <c r="F51" s="126">
        <v>0</v>
      </c>
      <c r="G51" s="173">
        <f>ROUND(ROUND(F51,2)*ROUND(E51,3),2)</f>
        <v>0</v>
      </c>
      <c r="H51" s="17"/>
    </row>
    <row r="52" spans="1:8" s="16" customFormat="1" ht="16.5" customHeight="1" x14ac:dyDescent="0.2">
      <c r="A52" s="37">
        <v>45</v>
      </c>
      <c r="B52" s="111" t="s">
        <v>51</v>
      </c>
      <c r="C52" s="112" t="s">
        <v>52</v>
      </c>
      <c r="D52" s="135" t="s">
        <v>12</v>
      </c>
      <c r="E52" s="151">
        <v>5</v>
      </c>
      <c r="F52" s="68">
        <v>0</v>
      </c>
      <c r="G52" s="172">
        <f>ROUND((F52*E52),2)</f>
        <v>0</v>
      </c>
    </row>
    <row r="53" spans="1:8" s="16" customFormat="1" ht="16.5" customHeight="1" x14ac:dyDescent="0.2">
      <c r="A53" s="37">
        <v>46</v>
      </c>
      <c r="B53" s="109" t="s">
        <v>53</v>
      </c>
      <c r="C53" s="110" t="s">
        <v>54</v>
      </c>
      <c r="D53" s="133" t="s">
        <v>55</v>
      </c>
      <c r="E53" s="149">
        <v>15</v>
      </c>
      <c r="F53" s="66">
        <v>0</v>
      </c>
      <c r="G53" s="168">
        <f>ROUND((F53*E53),2)</f>
        <v>0</v>
      </c>
    </row>
    <row r="54" spans="1:8" s="16" customFormat="1" ht="16.5" customHeight="1" x14ac:dyDescent="0.2">
      <c r="A54" s="37">
        <v>47</v>
      </c>
      <c r="B54" s="107" t="s">
        <v>406</v>
      </c>
      <c r="C54" s="108" t="s">
        <v>407</v>
      </c>
      <c r="D54" s="129" t="s">
        <v>133</v>
      </c>
      <c r="E54" s="147">
        <v>15</v>
      </c>
      <c r="F54" s="125">
        <v>0</v>
      </c>
      <c r="G54" s="163">
        <f>ROUND(ROUND(F54,2)*ROUND(E54,3),2)</f>
        <v>0</v>
      </c>
      <c r="H54" s="17"/>
    </row>
    <row r="55" spans="1:8" s="16" customFormat="1" ht="16.5" customHeight="1" x14ac:dyDescent="0.2">
      <c r="A55" s="37">
        <v>48</v>
      </c>
      <c r="B55" s="109" t="s">
        <v>56</v>
      </c>
      <c r="C55" s="110" t="s">
        <v>57</v>
      </c>
      <c r="D55" s="133" t="s">
        <v>12</v>
      </c>
      <c r="E55" s="149">
        <v>3</v>
      </c>
      <c r="F55" s="66">
        <v>0</v>
      </c>
      <c r="G55" s="168">
        <f>ROUND((F55*E55),2)</f>
        <v>0</v>
      </c>
    </row>
    <row r="56" spans="1:8" s="16" customFormat="1" ht="12.75" customHeight="1" x14ac:dyDescent="0.2">
      <c r="A56" s="37">
        <v>49</v>
      </c>
      <c r="B56" s="109" t="s">
        <v>58</v>
      </c>
      <c r="C56" s="110" t="s">
        <v>59</v>
      </c>
      <c r="D56" s="133" t="s">
        <v>55</v>
      </c>
      <c r="E56" s="149">
        <v>10</v>
      </c>
      <c r="F56" s="66">
        <v>0</v>
      </c>
      <c r="G56" s="168">
        <f>ROUND((F56*E56),2)</f>
        <v>0</v>
      </c>
    </row>
    <row r="57" spans="1:8" s="16" customFormat="1" ht="12.75" customHeight="1" x14ac:dyDescent="0.2">
      <c r="A57" s="115">
        <v>50</v>
      </c>
      <c r="B57" s="105" t="s">
        <v>60</v>
      </c>
      <c r="C57" s="106" t="s">
        <v>61</v>
      </c>
      <c r="D57" s="132" t="s">
        <v>30</v>
      </c>
      <c r="E57" s="144">
        <v>10</v>
      </c>
      <c r="F57" s="22">
        <v>0</v>
      </c>
      <c r="G57" s="168">
        <f>ROUND((F57*E57),2)</f>
        <v>0</v>
      </c>
    </row>
    <row r="58" spans="1:8" s="16" customFormat="1" ht="12.75" customHeight="1" x14ac:dyDescent="0.2">
      <c r="A58" s="115">
        <v>51</v>
      </c>
      <c r="B58" s="33" t="s">
        <v>294</v>
      </c>
      <c r="C58" s="33" t="s">
        <v>329</v>
      </c>
      <c r="D58" s="34" t="s">
        <v>133</v>
      </c>
      <c r="E58" s="145">
        <v>20</v>
      </c>
      <c r="F58" s="64">
        <v>0</v>
      </c>
      <c r="G58" s="163">
        <f>ROUND(ROUND(F58,2)*ROUND(E58,3),2)</f>
        <v>0</v>
      </c>
      <c r="H58" s="17"/>
    </row>
    <row r="59" spans="1:8" s="16" customFormat="1" ht="12.75" customHeight="1" x14ac:dyDescent="0.2">
      <c r="A59" s="115">
        <v>52</v>
      </c>
      <c r="B59" s="97" t="s">
        <v>408</v>
      </c>
      <c r="C59" s="98" t="s">
        <v>444</v>
      </c>
      <c r="D59" s="128" t="s">
        <v>133</v>
      </c>
      <c r="E59" s="139">
        <v>2</v>
      </c>
      <c r="F59" s="123">
        <v>0</v>
      </c>
      <c r="G59" s="163">
        <f>ROUND(ROUND(F59,2)*ROUND(E59,3),2)</f>
        <v>0</v>
      </c>
      <c r="H59" s="17"/>
    </row>
    <row r="60" spans="1:8" s="16" customFormat="1" ht="12.75" customHeight="1" x14ac:dyDescent="0.2">
      <c r="A60" s="115">
        <v>53</v>
      </c>
      <c r="B60" s="41" t="s">
        <v>295</v>
      </c>
      <c r="C60" s="42" t="s">
        <v>409</v>
      </c>
      <c r="D60" s="43" t="s">
        <v>132</v>
      </c>
      <c r="E60" s="152">
        <v>2</v>
      </c>
      <c r="F60" s="23">
        <v>0</v>
      </c>
      <c r="G60" s="170">
        <f>ROUND(F60*E60,2)</f>
        <v>0</v>
      </c>
      <c r="H60" s="21"/>
    </row>
    <row r="61" spans="1:8" s="16" customFormat="1" ht="12.75" customHeight="1" x14ac:dyDescent="0.2">
      <c r="A61" s="115">
        <v>54</v>
      </c>
      <c r="B61" s="33" t="s">
        <v>330</v>
      </c>
      <c r="C61" s="33" t="s">
        <v>331</v>
      </c>
      <c r="D61" s="34" t="s">
        <v>132</v>
      </c>
      <c r="E61" s="145">
        <v>5</v>
      </c>
      <c r="F61" s="64">
        <v>0</v>
      </c>
      <c r="G61" s="163">
        <f>ROUND(ROUND(F61,2)*ROUND(E61,3),2)</f>
        <v>0</v>
      </c>
      <c r="H61" s="17"/>
    </row>
    <row r="62" spans="1:8" s="16" customFormat="1" ht="12.75" customHeight="1" x14ac:dyDescent="0.2">
      <c r="A62" s="115">
        <v>55</v>
      </c>
      <c r="B62" s="41" t="s">
        <v>296</v>
      </c>
      <c r="C62" s="42" t="s">
        <v>297</v>
      </c>
      <c r="D62" s="43" t="s">
        <v>132</v>
      </c>
      <c r="E62" s="152">
        <v>5</v>
      </c>
      <c r="F62" s="23">
        <v>0</v>
      </c>
      <c r="G62" s="163">
        <f t="shared" ref="G62:G64" si="6">ROUND(ROUND(F62,2)*ROUND(E62,3),2)</f>
        <v>0</v>
      </c>
      <c r="H62" s="21"/>
    </row>
    <row r="63" spans="1:8" s="16" customFormat="1" ht="12.75" customHeight="1" x14ac:dyDescent="0.2">
      <c r="A63" s="115">
        <v>56</v>
      </c>
      <c r="B63" s="46" t="s">
        <v>298</v>
      </c>
      <c r="C63" s="47" t="s">
        <v>299</v>
      </c>
      <c r="D63" s="48" t="s">
        <v>135</v>
      </c>
      <c r="E63" s="155">
        <v>0.3</v>
      </c>
      <c r="F63" s="70">
        <v>0</v>
      </c>
      <c r="G63" s="163">
        <f t="shared" si="6"/>
        <v>0</v>
      </c>
      <c r="H63" s="21"/>
    </row>
    <row r="64" spans="1:8" s="16" customFormat="1" ht="12.75" customHeight="1" x14ac:dyDescent="0.2">
      <c r="A64" s="115">
        <v>57</v>
      </c>
      <c r="B64" s="35" t="s">
        <v>352</v>
      </c>
      <c r="C64" s="35" t="s">
        <v>353</v>
      </c>
      <c r="D64" s="36" t="s">
        <v>138</v>
      </c>
      <c r="E64" s="146">
        <v>10</v>
      </c>
      <c r="F64" s="24">
        <v>0</v>
      </c>
      <c r="G64" s="163">
        <f t="shared" si="6"/>
        <v>0</v>
      </c>
      <c r="H64" s="17"/>
    </row>
    <row r="65" spans="1:8" s="16" customFormat="1" ht="12.75" customHeight="1" x14ac:dyDescent="0.2">
      <c r="A65" s="116">
        <v>58</v>
      </c>
      <c r="B65" s="97" t="s">
        <v>332</v>
      </c>
      <c r="C65" s="98" t="s">
        <v>410</v>
      </c>
      <c r="D65" s="128" t="s">
        <v>132</v>
      </c>
      <c r="E65" s="139">
        <v>2</v>
      </c>
      <c r="F65" s="123">
        <v>0</v>
      </c>
      <c r="G65" s="163">
        <f>ROUND(ROUND(F65,2)*ROUND(E65,3),2)</f>
        <v>0</v>
      </c>
      <c r="H65" s="17"/>
    </row>
    <row r="66" spans="1:8" s="16" customFormat="1" ht="12.75" customHeight="1" x14ac:dyDescent="0.2">
      <c r="A66" s="37">
        <v>59</v>
      </c>
      <c r="B66" s="33" t="s">
        <v>333</v>
      </c>
      <c r="C66" s="33" t="s">
        <v>334</v>
      </c>
      <c r="D66" s="34" t="s">
        <v>135</v>
      </c>
      <c r="E66" s="145">
        <v>0.3</v>
      </c>
      <c r="F66" s="64">
        <v>0</v>
      </c>
      <c r="G66" s="163">
        <f>ROUND(ROUND(F66,2)*ROUND(E66,3),2)</f>
        <v>0</v>
      </c>
      <c r="H66" s="17"/>
    </row>
    <row r="67" spans="1:8" s="16" customFormat="1" ht="12.75" customHeight="1" x14ac:dyDescent="0.2">
      <c r="A67" s="49">
        <v>60</v>
      </c>
      <c r="B67" s="46" t="s">
        <v>300</v>
      </c>
      <c r="C67" s="47" t="s">
        <v>301</v>
      </c>
      <c r="D67" s="48" t="s">
        <v>132</v>
      </c>
      <c r="E67" s="155">
        <v>2</v>
      </c>
      <c r="F67" s="70">
        <v>0</v>
      </c>
      <c r="G67" s="174">
        <f>ROUND(F67*E67,2)</f>
        <v>0</v>
      </c>
      <c r="H67" s="21"/>
    </row>
    <row r="68" spans="1:8" s="16" customFormat="1" ht="12.75" customHeight="1" x14ac:dyDescent="0.2">
      <c r="A68" s="37">
        <v>61</v>
      </c>
      <c r="B68" s="35" t="s">
        <v>335</v>
      </c>
      <c r="C68" s="35" t="s">
        <v>336</v>
      </c>
      <c r="D68" s="36" t="s">
        <v>135</v>
      </c>
      <c r="E68" s="146">
        <v>0.2</v>
      </c>
      <c r="F68" s="24">
        <v>0</v>
      </c>
      <c r="G68" s="163">
        <f>ROUND(ROUND(F68,2)*ROUND(E68,3),2)</f>
        <v>0</v>
      </c>
      <c r="H68" s="17"/>
    </row>
    <row r="69" spans="1:8" s="16" customFormat="1" ht="12.75" customHeight="1" x14ac:dyDescent="0.2">
      <c r="A69" s="49">
        <v>62</v>
      </c>
      <c r="B69" s="46" t="s">
        <v>302</v>
      </c>
      <c r="C69" s="50" t="s">
        <v>303</v>
      </c>
      <c r="D69" s="40" t="s">
        <v>132</v>
      </c>
      <c r="E69" s="156">
        <v>2</v>
      </c>
      <c r="F69" s="70">
        <v>0</v>
      </c>
      <c r="G69" s="174">
        <f>ROUND(F69*E69,2)</f>
        <v>0</v>
      </c>
      <c r="H69" s="21"/>
    </row>
    <row r="70" spans="1:8" s="16" customFormat="1" ht="12.75" customHeight="1" x14ac:dyDescent="0.2">
      <c r="A70" s="49">
        <v>63</v>
      </c>
      <c r="B70" s="111" t="s">
        <v>62</v>
      </c>
      <c r="C70" s="117" t="s">
        <v>63</v>
      </c>
      <c r="D70" s="133" t="s">
        <v>12</v>
      </c>
      <c r="E70" s="157">
        <v>2</v>
      </c>
      <c r="F70" s="68">
        <v>0</v>
      </c>
      <c r="G70" s="172">
        <f>ROUND((F70*E70),2)</f>
        <v>0</v>
      </c>
    </row>
    <row r="71" spans="1:8" s="16" customFormat="1" ht="12.75" customHeight="1" x14ac:dyDescent="0.2">
      <c r="A71" s="49">
        <v>64</v>
      </c>
      <c r="B71" s="33" t="s">
        <v>337</v>
      </c>
      <c r="C71" s="33" t="s">
        <v>338</v>
      </c>
      <c r="D71" s="34" t="s">
        <v>132</v>
      </c>
      <c r="E71" s="145">
        <v>5</v>
      </c>
      <c r="F71" s="64">
        <v>0</v>
      </c>
      <c r="G71" s="163">
        <f>ROUND(ROUND(F71,2)*ROUND(E71,3),2)</f>
        <v>0</v>
      </c>
      <c r="H71" s="17"/>
    </row>
    <row r="72" spans="1:8" s="16" customFormat="1" ht="12.75" customHeight="1" x14ac:dyDescent="0.2">
      <c r="A72" s="49">
        <v>65</v>
      </c>
      <c r="B72" s="111" t="s">
        <v>64</v>
      </c>
      <c r="C72" s="112" t="s">
        <v>65</v>
      </c>
      <c r="D72" s="135" t="s">
        <v>12</v>
      </c>
      <c r="E72" s="151">
        <v>5</v>
      </c>
      <c r="F72" s="68">
        <v>0</v>
      </c>
      <c r="G72" s="172">
        <f>ROUND((F72*E72),2)</f>
        <v>0</v>
      </c>
    </row>
    <row r="73" spans="1:8" s="16" customFormat="1" ht="12.75" customHeight="1" x14ac:dyDescent="0.2">
      <c r="A73" s="49">
        <v>66</v>
      </c>
      <c r="B73" s="35" t="s">
        <v>370</v>
      </c>
      <c r="C73" s="35" t="s">
        <v>371</v>
      </c>
      <c r="D73" s="36" t="s">
        <v>269</v>
      </c>
      <c r="E73" s="146">
        <v>0.5</v>
      </c>
      <c r="F73" s="24">
        <v>0</v>
      </c>
      <c r="G73" s="171">
        <f>E73*F73</f>
        <v>0</v>
      </c>
      <c r="H73" s="17"/>
    </row>
    <row r="74" spans="1:8" s="16" customFormat="1" ht="12.75" customHeight="1" x14ac:dyDescent="0.2">
      <c r="A74" s="49">
        <v>67</v>
      </c>
      <c r="B74" s="107" t="s">
        <v>411</v>
      </c>
      <c r="C74" s="108" t="s">
        <v>412</v>
      </c>
      <c r="D74" s="129" t="s">
        <v>132</v>
      </c>
      <c r="E74" s="147">
        <v>2</v>
      </c>
      <c r="F74" s="125">
        <v>0</v>
      </c>
      <c r="G74" s="163">
        <f>ROUND(ROUND(F74,2)*ROUND(E74,3),2)</f>
        <v>0</v>
      </c>
      <c r="H74" s="17"/>
    </row>
    <row r="75" spans="1:8" s="16" customFormat="1" ht="12.75" customHeight="1" x14ac:dyDescent="0.2">
      <c r="A75" s="49">
        <v>68</v>
      </c>
      <c r="B75" s="35" t="s">
        <v>339</v>
      </c>
      <c r="C75" s="35" t="s">
        <v>340</v>
      </c>
      <c r="D75" s="36" t="s">
        <v>132</v>
      </c>
      <c r="E75" s="146">
        <v>2</v>
      </c>
      <c r="F75" s="24">
        <v>0</v>
      </c>
      <c r="G75" s="163">
        <f t="shared" ref="G75:G77" si="7">ROUND(ROUND(F75,2)*ROUND(E75,3),2)</f>
        <v>0</v>
      </c>
      <c r="H75" s="17"/>
    </row>
    <row r="76" spans="1:8" s="16" customFormat="1" ht="12.75" customHeight="1" x14ac:dyDescent="0.2">
      <c r="A76" s="49">
        <v>69</v>
      </c>
      <c r="B76" s="35" t="s">
        <v>280</v>
      </c>
      <c r="C76" s="35" t="s">
        <v>281</v>
      </c>
      <c r="D76" s="36" t="s">
        <v>132</v>
      </c>
      <c r="E76" s="146">
        <v>2</v>
      </c>
      <c r="F76" s="24">
        <v>0</v>
      </c>
      <c r="G76" s="163">
        <f t="shared" si="7"/>
        <v>0</v>
      </c>
      <c r="H76" s="19"/>
    </row>
    <row r="77" spans="1:8" s="16" customFormat="1" ht="12.75" customHeight="1" x14ac:dyDescent="0.2">
      <c r="A77" s="49">
        <v>70</v>
      </c>
      <c r="B77" s="35" t="s">
        <v>282</v>
      </c>
      <c r="C77" s="35" t="s">
        <v>283</v>
      </c>
      <c r="D77" s="36" t="s">
        <v>132</v>
      </c>
      <c r="E77" s="146">
        <v>2</v>
      </c>
      <c r="F77" s="24">
        <v>0</v>
      </c>
      <c r="G77" s="163">
        <f t="shared" si="7"/>
        <v>0</v>
      </c>
      <c r="H77" s="19"/>
    </row>
    <row r="78" spans="1:8" s="16" customFormat="1" ht="12.75" customHeight="1" x14ac:dyDescent="0.2">
      <c r="A78" s="49">
        <v>71</v>
      </c>
      <c r="B78" s="107" t="s">
        <v>413</v>
      </c>
      <c r="C78" s="108" t="s">
        <v>414</v>
      </c>
      <c r="D78" s="129" t="s">
        <v>132</v>
      </c>
      <c r="E78" s="147">
        <v>2</v>
      </c>
      <c r="F78" s="125">
        <v>0</v>
      </c>
      <c r="G78" s="163">
        <f>ROUND(ROUND(F78,2)*ROUND(E78,3),2)</f>
        <v>0</v>
      </c>
      <c r="H78" s="17"/>
    </row>
    <row r="79" spans="1:8" s="16" customFormat="1" ht="25.5" x14ac:dyDescent="0.2">
      <c r="A79" s="37">
        <v>72</v>
      </c>
      <c r="B79" s="33">
        <v>54512</v>
      </c>
      <c r="C79" s="33" t="s">
        <v>361</v>
      </c>
      <c r="D79" s="34" t="s">
        <v>131</v>
      </c>
      <c r="E79" s="145">
        <v>2</v>
      </c>
      <c r="F79" s="64">
        <v>0</v>
      </c>
      <c r="G79" s="171">
        <f>E79*F79</f>
        <v>0</v>
      </c>
      <c r="H79" s="17"/>
    </row>
    <row r="80" spans="1:8" s="16" customFormat="1" x14ac:dyDescent="0.2">
      <c r="A80" s="37">
        <v>73</v>
      </c>
      <c r="B80" s="51" t="s">
        <v>354</v>
      </c>
      <c r="C80" s="51" t="s">
        <v>445</v>
      </c>
      <c r="D80" s="52" t="s">
        <v>266</v>
      </c>
      <c r="E80" s="158">
        <v>2</v>
      </c>
      <c r="F80" s="71">
        <v>0</v>
      </c>
      <c r="G80" s="171">
        <f>E80*F80</f>
        <v>0</v>
      </c>
      <c r="H80" s="17"/>
    </row>
    <row r="81" spans="1:9" s="16" customFormat="1" ht="25.5" x14ac:dyDescent="0.2">
      <c r="A81" s="37">
        <v>74</v>
      </c>
      <c r="B81" s="105" t="s">
        <v>173</v>
      </c>
      <c r="C81" s="106" t="s">
        <v>174</v>
      </c>
      <c r="D81" s="132" t="s">
        <v>12</v>
      </c>
      <c r="E81" s="144">
        <v>5</v>
      </c>
      <c r="F81" s="22">
        <v>0</v>
      </c>
      <c r="G81" s="168">
        <f t="shared" ref="G81:G84" si="8">ROUND((F81*E81),2)</f>
        <v>0</v>
      </c>
    </row>
    <row r="82" spans="1:9" s="16" customFormat="1" ht="25.5" x14ac:dyDescent="0.2">
      <c r="A82" s="37">
        <v>75</v>
      </c>
      <c r="B82" s="105" t="s">
        <v>255</v>
      </c>
      <c r="C82" s="106" t="s">
        <v>256</v>
      </c>
      <c r="D82" s="132" t="s">
        <v>55</v>
      </c>
      <c r="E82" s="144">
        <v>30</v>
      </c>
      <c r="F82" s="22">
        <v>0</v>
      </c>
      <c r="G82" s="168">
        <f t="shared" si="8"/>
        <v>0</v>
      </c>
    </row>
    <row r="83" spans="1:9" s="16" customFormat="1" ht="89.25" x14ac:dyDescent="0.2">
      <c r="A83" s="37">
        <v>76</v>
      </c>
      <c r="B83" s="105" t="s">
        <v>208</v>
      </c>
      <c r="C83" s="106" t="s">
        <v>209</v>
      </c>
      <c r="D83" s="132" t="s">
        <v>30</v>
      </c>
      <c r="E83" s="144">
        <v>10</v>
      </c>
      <c r="F83" s="22">
        <v>0</v>
      </c>
      <c r="G83" s="168">
        <f t="shared" si="8"/>
        <v>0</v>
      </c>
    </row>
    <row r="84" spans="1:9" s="16" customFormat="1" ht="102" x14ac:dyDescent="0.2">
      <c r="A84" s="37">
        <v>77</v>
      </c>
      <c r="B84" s="105" t="s">
        <v>210</v>
      </c>
      <c r="C84" s="106" t="s">
        <v>211</v>
      </c>
      <c r="D84" s="132" t="s">
        <v>30</v>
      </c>
      <c r="E84" s="144">
        <v>10</v>
      </c>
      <c r="F84" s="22">
        <v>0</v>
      </c>
      <c r="G84" s="168">
        <f t="shared" si="8"/>
        <v>0</v>
      </c>
    </row>
    <row r="85" spans="1:9" s="16" customFormat="1" ht="72.599999999999994" customHeight="1" x14ac:dyDescent="0.2">
      <c r="A85" s="37">
        <v>78</v>
      </c>
      <c r="B85" s="105" t="s">
        <v>237</v>
      </c>
      <c r="C85" s="106" t="s">
        <v>238</v>
      </c>
      <c r="D85" s="132" t="s">
        <v>30</v>
      </c>
      <c r="E85" s="144">
        <v>10</v>
      </c>
      <c r="F85" s="22">
        <v>0</v>
      </c>
      <c r="G85" s="168">
        <f>ROUND((F85*E85),2)</f>
        <v>0</v>
      </c>
    </row>
    <row r="86" spans="1:9" s="16" customFormat="1" ht="12.75" customHeight="1" x14ac:dyDescent="0.2">
      <c r="A86" s="37">
        <v>79</v>
      </c>
      <c r="B86" s="33" t="s">
        <v>275</v>
      </c>
      <c r="C86" s="33" t="s">
        <v>276</v>
      </c>
      <c r="D86" s="34" t="s">
        <v>131</v>
      </c>
      <c r="E86" s="145">
        <v>10</v>
      </c>
      <c r="F86" s="64">
        <v>0</v>
      </c>
      <c r="G86" s="171">
        <f>E86*F86</f>
        <v>0</v>
      </c>
      <c r="H86" s="17"/>
    </row>
    <row r="87" spans="1:9" s="16" customFormat="1" ht="38.25" x14ac:dyDescent="0.2">
      <c r="A87" s="37">
        <v>80</v>
      </c>
      <c r="B87" s="41" t="s">
        <v>136</v>
      </c>
      <c r="C87" s="42" t="s">
        <v>137</v>
      </c>
      <c r="D87" s="43" t="s">
        <v>138</v>
      </c>
      <c r="E87" s="152">
        <v>10</v>
      </c>
      <c r="F87" s="23">
        <v>0</v>
      </c>
      <c r="G87" s="170">
        <f>ROUND(F87*E87,2)</f>
        <v>0</v>
      </c>
    </row>
    <row r="88" spans="1:9" s="8" customFormat="1" ht="114.75" x14ac:dyDescent="0.2">
      <c r="A88" s="37">
        <v>81</v>
      </c>
      <c r="B88" s="105" t="s">
        <v>257</v>
      </c>
      <c r="C88" s="106" t="s">
        <v>258</v>
      </c>
      <c r="D88" s="132" t="s">
        <v>99</v>
      </c>
      <c r="E88" s="144">
        <v>1</v>
      </c>
      <c r="F88" s="22">
        <v>0</v>
      </c>
      <c r="G88" s="168">
        <f>ROUND((F88*E88),2)</f>
        <v>0</v>
      </c>
    </row>
    <row r="89" spans="1:9" s="8" customFormat="1" ht="51" x14ac:dyDescent="0.2">
      <c r="A89" s="37">
        <v>82</v>
      </c>
      <c r="B89" s="41" t="s">
        <v>139</v>
      </c>
      <c r="C89" s="42" t="s">
        <v>140</v>
      </c>
      <c r="D89" s="43" t="s">
        <v>134</v>
      </c>
      <c r="E89" s="152">
        <v>1</v>
      </c>
      <c r="F89" s="23">
        <v>0</v>
      </c>
      <c r="G89" s="170">
        <f>ROUND(F89*E89,2)</f>
        <v>0</v>
      </c>
    </row>
    <row r="90" spans="1:9" s="16" customFormat="1" x14ac:dyDescent="0.2">
      <c r="A90" s="37">
        <v>83</v>
      </c>
      <c r="B90" s="33" t="s">
        <v>357</v>
      </c>
      <c r="C90" s="33" t="s">
        <v>358</v>
      </c>
      <c r="D90" s="34" t="s">
        <v>266</v>
      </c>
      <c r="E90" s="145">
        <v>5</v>
      </c>
      <c r="F90" s="64">
        <v>0</v>
      </c>
      <c r="G90" s="171">
        <f>E90*F90</f>
        <v>0</v>
      </c>
      <c r="H90" s="17"/>
    </row>
    <row r="91" spans="1:9" s="8" customFormat="1" ht="38.25" x14ac:dyDescent="0.2">
      <c r="A91" s="37">
        <v>84</v>
      </c>
      <c r="B91" s="105" t="s">
        <v>66</v>
      </c>
      <c r="C91" s="106" t="s">
        <v>67</v>
      </c>
      <c r="D91" s="133" t="s">
        <v>30</v>
      </c>
      <c r="E91" s="159">
        <v>10</v>
      </c>
      <c r="F91" s="22">
        <v>0</v>
      </c>
      <c r="G91" s="168">
        <f t="shared" ref="G91:G100" si="9">ROUND((F91*E91),2)</f>
        <v>0</v>
      </c>
    </row>
    <row r="92" spans="1:9" s="16" customFormat="1" x14ac:dyDescent="0.2">
      <c r="A92" s="37">
        <v>85</v>
      </c>
      <c r="B92" s="105" t="s">
        <v>239</v>
      </c>
      <c r="C92" s="106" t="s">
        <v>240</v>
      </c>
      <c r="D92" s="133" t="s">
        <v>30</v>
      </c>
      <c r="E92" s="159">
        <v>10</v>
      </c>
      <c r="F92" s="22">
        <v>0</v>
      </c>
      <c r="G92" s="168">
        <f t="shared" si="9"/>
        <v>0</v>
      </c>
    </row>
    <row r="93" spans="1:9" s="16" customFormat="1" x14ac:dyDescent="0.2">
      <c r="A93" s="37">
        <v>86</v>
      </c>
      <c r="B93" s="105" t="s">
        <v>212</v>
      </c>
      <c r="C93" s="106" t="s">
        <v>213</v>
      </c>
      <c r="D93" s="133" t="s">
        <v>30</v>
      </c>
      <c r="E93" s="159">
        <v>10</v>
      </c>
      <c r="F93" s="22">
        <v>0</v>
      </c>
      <c r="G93" s="168">
        <f t="shared" si="9"/>
        <v>0</v>
      </c>
    </row>
    <row r="94" spans="1:9" s="16" customFormat="1" ht="25.5" x14ac:dyDescent="0.2">
      <c r="A94" s="37">
        <v>87</v>
      </c>
      <c r="B94" s="105" t="s">
        <v>214</v>
      </c>
      <c r="C94" s="106" t="s">
        <v>215</v>
      </c>
      <c r="D94" s="133" t="s">
        <v>30</v>
      </c>
      <c r="E94" s="159">
        <v>10</v>
      </c>
      <c r="F94" s="22">
        <v>0</v>
      </c>
      <c r="G94" s="168">
        <f t="shared" si="9"/>
        <v>0</v>
      </c>
    </row>
    <row r="95" spans="1:9" s="16" customFormat="1" x14ac:dyDescent="0.2">
      <c r="A95" s="37">
        <v>88</v>
      </c>
      <c r="B95" s="105" t="s">
        <v>216</v>
      </c>
      <c r="C95" s="106" t="s">
        <v>217</v>
      </c>
      <c r="D95" s="133" t="s">
        <v>99</v>
      </c>
      <c r="E95" s="159">
        <v>5</v>
      </c>
      <c r="F95" s="22">
        <v>0</v>
      </c>
      <c r="G95" s="168">
        <f t="shared" si="9"/>
        <v>0</v>
      </c>
    </row>
    <row r="96" spans="1:9" s="16" customFormat="1" x14ac:dyDescent="0.2">
      <c r="A96" s="37">
        <v>89</v>
      </c>
      <c r="B96" s="111" t="s">
        <v>241</v>
      </c>
      <c r="C96" s="112" t="s">
        <v>242</v>
      </c>
      <c r="D96" s="130" t="s">
        <v>99</v>
      </c>
      <c r="E96" s="151">
        <v>5</v>
      </c>
      <c r="F96" s="68">
        <v>0</v>
      </c>
      <c r="G96" s="172">
        <f t="shared" si="9"/>
        <v>0</v>
      </c>
      <c r="I96" s="18"/>
    </row>
    <row r="97" spans="1:9" s="16" customFormat="1" x14ac:dyDescent="0.2">
      <c r="A97" s="37">
        <v>90</v>
      </c>
      <c r="B97" s="111" t="s">
        <v>243</v>
      </c>
      <c r="C97" s="112" t="s">
        <v>244</v>
      </c>
      <c r="D97" s="135" t="s">
        <v>99</v>
      </c>
      <c r="E97" s="151">
        <v>5</v>
      </c>
      <c r="F97" s="68">
        <v>0</v>
      </c>
      <c r="G97" s="172">
        <f t="shared" si="9"/>
        <v>0</v>
      </c>
      <c r="I97" s="18"/>
    </row>
    <row r="98" spans="1:9" s="16" customFormat="1" ht="38.25" x14ac:dyDescent="0.2">
      <c r="A98" s="37">
        <v>91</v>
      </c>
      <c r="B98" s="111" t="s">
        <v>218</v>
      </c>
      <c r="C98" s="112" t="s">
        <v>219</v>
      </c>
      <c r="D98" s="135" t="s">
        <v>30</v>
      </c>
      <c r="E98" s="151">
        <v>20</v>
      </c>
      <c r="F98" s="68">
        <v>0</v>
      </c>
      <c r="G98" s="172">
        <f t="shared" si="9"/>
        <v>0</v>
      </c>
      <c r="I98" s="18"/>
    </row>
    <row r="99" spans="1:9" s="16" customFormat="1" ht="38.25" x14ac:dyDescent="0.2">
      <c r="A99" s="37">
        <v>92</v>
      </c>
      <c r="B99" s="105" t="s">
        <v>220</v>
      </c>
      <c r="C99" s="106" t="s">
        <v>221</v>
      </c>
      <c r="D99" s="132" t="s">
        <v>99</v>
      </c>
      <c r="E99" s="144">
        <v>1</v>
      </c>
      <c r="F99" s="22">
        <v>0</v>
      </c>
      <c r="G99" s="168">
        <f t="shared" si="9"/>
        <v>0</v>
      </c>
    </row>
    <row r="100" spans="1:9" s="16" customFormat="1" x14ac:dyDescent="0.2">
      <c r="A100" s="37">
        <v>93</v>
      </c>
      <c r="B100" s="105" t="s">
        <v>222</v>
      </c>
      <c r="C100" s="106" t="s">
        <v>223</v>
      </c>
      <c r="D100" s="132" t="s">
        <v>99</v>
      </c>
      <c r="E100" s="144">
        <v>5</v>
      </c>
      <c r="F100" s="22">
        <v>0</v>
      </c>
      <c r="G100" s="168">
        <f t="shared" si="9"/>
        <v>0</v>
      </c>
    </row>
    <row r="101" spans="1:9" s="16" customFormat="1" x14ac:dyDescent="0.2">
      <c r="A101" s="37">
        <v>94</v>
      </c>
      <c r="B101" s="41" t="s">
        <v>141</v>
      </c>
      <c r="C101" s="42" t="s">
        <v>142</v>
      </c>
      <c r="D101" s="43" t="s">
        <v>132</v>
      </c>
      <c r="E101" s="152">
        <v>5</v>
      </c>
      <c r="F101" s="23">
        <v>0</v>
      </c>
      <c r="G101" s="170">
        <f>ROUND(F101*E101,2)</f>
        <v>0</v>
      </c>
    </row>
    <row r="102" spans="1:9" s="16" customFormat="1" x14ac:dyDescent="0.2">
      <c r="A102" s="37">
        <v>95</v>
      </c>
      <c r="B102" s="41" t="s">
        <v>143</v>
      </c>
      <c r="C102" s="42" t="s">
        <v>144</v>
      </c>
      <c r="D102" s="43" t="s">
        <v>132</v>
      </c>
      <c r="E102" s="152">
        <v>5</v>
      </c>
      <c r="F102" s="23">
        <v>0</v>
      </c>
      <c r="G102" s="170">
        <f>ROUND(F102*E102,2)</f>
        <v>0</v>
      </c>
    </row>
    <row r="103" spans="1:9" s="16" customFormat="1" x14ac:dyDescent="0.2">
      <c r="A103" s="37">
        <v>96</v>
      </c>
      <c r="B103" s="33" t="s">
        <v>156</v>
      </c>
      <c r="C103" s="33" t="s">
        <v>157</v>
      </c>
      <c r="D103" s="34" t="s">
        <v>132</v>
      </c>
      <c r="E103" s="145">
        <v>2</v>
      </c>
      <c r="F103" s="64">
        <v>0</v>
      </c>
      <c r="G103" s="171">
        <f>E103*F103</f>
        <v>0</v>
      </c>
      <c r="H103" s="18"/>
    </row>
    <row r="104" spans="1:9" s="16" customFormat="1" x14ac:dyDescent="0.2">
      <c r="A104" s="37">
        <v>97</v>
      </c>
      <c r="B104" s="105" t="s">
        <v>259</v>
      </c>
      <c r="C104" s="106" t="s">
        <v>260</v>
      </c>
      <c r="D104" s="132" t="s">
        <v>55</v>
      </c>
      <c r="E104" s="144">
        <v>20</v>
      </c>
      <c r="F104" s="22">
        <v>0</v>
      </c>
      <c r="G104" s="168">
        <f>ROUND((F104*E104),2)</f>
        <v>0</v>
      </c>
    </row>
    <row r="105" spans="1:9" s="16" customFormat="1" x14ac:dyDescent="0.2">
      <c r="A105" s="37">
        <v>98</v>
      </c>
      <c r="B105" s="97" t="s">
        <v>415</v>
      </c>
      <c r="C105" s="98" t="s">
        <v>416</v>
      </c>
      <c r="D105" s="128" t="s">
        <v>132</v>
      </c>
      <c r="E105" s="139">
        <v>20</v>
      </c>
      <c r="F105" s="123">
        <v>0</v>
      </c>
      <c r="G105" s="163">
        <f>ROUND(ROUND(F105,2)*ROUND(E105,3),2)</f>
        <v>0</v>
      </c>
      <c r="H105" s="17"/>
    </row>
    <row r="106" spans="1:9" s="16" customFormat="1" x14ac:dyDescent="0.2">
      <c r="A106" s="37">
        <v>99</v>
      </c>
      <c r="B106" s="105" t="s">
        <v>68</v>
      </c>
      <c r="C106" s="106" t="s">
        <v>69</v>
      </c>
      <c r="D106" s="132" t="s">
        <v>12</v>
      </c>
      <c r="E106" s="144">
        <v>20</v>
      </c>
      <c r="F106" s="22">
        <v>0</v>
      </c>
      <c r="G106" s="168">
        <f>ROUND((F106*E106),2)</f>
        <v>0</v>
      </c>
    </row>
    <row r="107" spans="1:9" s="16" customFormat="1" x14ac:dyDescent="0.2">
      <c r="A107" s="37">
        <v>100</v>
      </c>
      <c r="B107" s="105" t="s">
        <v>70</v>
      </c>
      <c r="C107" s="106" t="s">
        <v>71</v>
      </c>
      <c r="D107" s="132" t="s">
        <v>55</v>
      </c>
      <c r="E107" s="144">
        <v>0</v>
      </c>
      <c r="F107" s="22">
        <v>0</v>
      </c>
      <c r="G107" s="168">
        <f t="shared" ref="G107:G109" si="10">ROUND((F107*E107),2)</f>
        <v>0</v>
      </c>
    </row>
    <row r="108" spans="1:9" s="16" customFormat="1" ht="25.5" x14ac:dyDescent="0.2">
      <c r="A108" s="37">
        <v>101</v>
      </c>
      <c r="B108" s="105" t="s">
        <v>72</v>
      </c>
      <c r="C108" s="106" t="s">
        <v>73</v>
      </c>
      <c r="D108" s="132" t="s">
        <v>55</v>
      </c>
      <c r="E108" s="144">
        <v>20</v>
      </c>
      <c r="F108" s="22">
        <v>0</v>
      </c>
      <c r="G108" s="168">
        <f t="shared" si="10"/>
        <v>0</v>
      </c>
    </row>
    <row r="109" spans="1:9" s="16" customFormat="1" ht="25.5" x14ac:dyDescent="0.2">
      <c r="A109" s="37">
        <v>102</v>
      </c>
      <c r="B109" s="105" t="s">
        <v>175</v>
      </c>
      <c r="C109" s="106" t="s">
        <v>176</v>
      </c>
      <c r="D109" s="132" t="s">
        <v>55</v>
      </c>
      <c r="E109" s="144">
        <v>20</v>
      </c>
      <c r="F109" s="22">
        <v>0</v>
      </c>
      <c r="G109" s="168">
        <f t="shared" si="10"/>
        <v>0</v>
      </c>
      <c r="H109" s="20"/>
    </row>
    <row r="110" spans="1:9" s="16" customFormat="1" x14ac:dyDescent="0.2">
      <c r="A110" s="37">
        <v>103</v>
      </c>
      <c r="B110" s="33" t="s">
        <v>158</v>
      </c>
      <c r="C110" s="33" t="s">
        <v>159</v>
      </c>
      <c r="D110" s="34" t="s">
        <v>133</v>
      </c>
      <c r="E110" s="145">
        <v>20</v>
      </c>
      <c r="F110" s="64">
        <v>0</v>
      </c>
      <c r="G110" s="171">
        <f>E110*F110</f>
        <v>0</v>
      </c>
      <c r="H110" s="18"/>
    </row>
    <row r="111" spans="1:9" s="16" customFormat="1" ht="25.5" x14ac:dyDescent="0.2">
      <c r="A111" s="37">
        <v>104</v>
      </c>
      <c r="B111" s="105" t="s">
        <v>245</v>
      </c>
      <c r="C111" s="106" t="s">
        <v>246</v>
      </c>
      <c r="D111" s="132" t="s">
        <v>55</v>
      </c>
      <c r="E111" s="144">
        <v>20</v>
      </c>
      <c r="F111" s="22">
        <v>0</v>
      </c>
      <c r="G111" s="168">
        <f>ROUND((F111*E111),2)</f>
        <v>0</v>
      </c>
    </row>
    <row r="112" spans="1:9" s="8" customFormat="1" x14ac:dyDescent="0.2">
      <c r="A112" s="37">
        <v>105</v>
      </c>
      <c r="B112" s="97" t="s">
        <v>417</v>
      </c>
      <c r="C112" s="98" t="s">
        <v>418</v>
      </c>
      <c r="D112" s="128" t="s">
        <v>133</v>
      </c>
      <c r="E112" s="139">
        <v>20</v>
      </c>
      <c r="F112" s="123">
        <v>0</v>
      </c>
      <c r="G112" s="163">
        <f>ROUND(ROUND(F112,2)*ROUND(E112,3),2)</f>
        <v>0</v>
      </c>
      <c r="H112" s="9"/>
    </row>
    <row r="113" spans="1:8" s="8" customFormat="1" x14ac:dyDescent="0.2">
      <c r="A113" s="37">
        <v>106</v>
      </c>
      <c r="B113" s="97" t="s">
        <v>419</v>
      </c>
      <c r="C113" s="98" t="s">
        <v>420</v>
      </c>
      <c r="D113" s="128" t="s">
        <v>133</v>
      </c>
      <c r="E113" s="139">
        <v>20</v>
      </c>
      <c r="F113" s="123">
        <v>0</v>
      </c>
      <c r="G113" s="163">
        <f>ROUND(ROUND(F113,2)*ROUND(E113,3),2)</f>
        <v>0</v>
      </c>
      <c r="H113" s="9"/>
    </row>
    <row r="114" spans="1:8" s="8" customFormat="1" ht="25.5" x14ac:dyDescent="0.2">
      <c r="A114" s="37">
        <v>107</v>
      </c>
      <c r="B114" s="105" t="s">
        <v>74</v>
      </c>
      <c r="C114" s="106" t="s">
        <v>75</v>
      </c>
      <c r="D114" s="132" t="s">
        <v>12</v>
      </c>
      <c r="E114" s="144">
        <v>5</v>
      </c>
      <c r="F114" s="22">
        <v>0</v>
      </c>
      <c r="G114" s="168">
        <f>ROUND((F114*E114),2)</f>
        <v>0</v>
      </c>
    </row>
    <row r="115" spans="1:8" s="8" customFormat="1" x14ac:dyDescent="0.2">
      <c r="A115" s="37">
        <v>108</v>
      </c>
      <c r="B115" s="33" t="s">
        <v>372</v>
      </c>
      <c r="C115" s="33" t="s">
        <v>373</v>
      </c>
      <c r="D115" s="34" t="s">
        <v>269</v>
      </c>
      <c r="E115" s="145">
        <v>2</v>
      </c>
      <c r="F115" s="64">
        <v>0</v>
      </c>
      <c r="G115" s="171">
        <f>E115*F115</f>
        <v>0</v>
      </c>
      <c r="H115" s="9"/>
    </row>
    <row r="116" spans="1:8" s="8" customFormat="1" x14ac:dyDescent="0.2">
      <c r="A116" s="37">
        <v>109</v>
      </c>
      <c r="B116" s="97" t="s">
        <v>421</v>
      </c>
      <c r="C116" s="98" t="s">
        <v>422</v>
      </c>
      <c r="D116" s="128" t="s">
        <v>133</v>
      </c>
      <c r="E116" s="139">
        <v>20</v>
      </c>
      <c r="F116" s="123">
        <v>0</v>
      </c>
      <c r="G116" s="163">
        <f>ROUND(ROUND(F116,2)*ROUND(E116,3),2)</f>
        <v>0</v>
      </c>
      <c r="H116" s="9"/>
    </row>
    <row r="117" spans="1:8" s="8" customFormat="1" ht="25.5" x14ac:dyDescent="0.2">
      <c r="A117" s="37">
        <v>110</v>
      </c>
      <c r="B117" s="105" t="s">
        <v>76</v>
      </c>
      <c r="C117" s="106" t="s">
        <v>77</v>
      </c>
      <c r="D117" s="132" t="s">
        <v>12</v>
      </c>
      <c r="E117" s="144">
        <v>20</v>
      </c>
      <c r="F117" s="22">
        <v>0</v>
      </c>
      <c r="G117" s="168">
        <f t="shared" ref="G117:G120" si="11">ROUND((F117*E117),2)</f>
        <v>0</v>
      </c>
    </row>
    <row r="118" spans="1:8" s="8" customFormat="1" ht="25.5" x14ac:dyDescent="0.2">
      <c r="A118" s="37">
        <v>111</v>
      </c>
      <c r="B118" s="105" t="s">
        <v>78</v>
      </c>
      <c r="C118" s="106" t="s">
        <v>79</v>
      </c>
      <c r="D118" s="132" t="s">
        <v>12</v>
      </c>
      <c r="E118" s="144">
        <v>20</v>
      </c>
      <c r="F118" s="22">
        <v>0</v>
      </c>
      <c r="G118" s="168">
        <f t="shared" si="11"/>
        <v>0</v>
      </c>
    </row>
    <row r="119" spans="1:8" s="8" customFormat="1" ht="25.5" x14ac:dyDescent="0.2">
      <c r="A119" s="37">
        <v>112</v>
      </c>
      <c r="B119" s="105" t="s">
        <v>80</v>
      </c>
      <c r="C119" s="106" t="s">
        <v>81</v>
      </c>
      <c r="D119" s="132" t="s">
        <v>12</v>
      </c>
      <c r="E119" s="144">
        <v>20</v>
      </c>
      <c r="F119" s="22">
        <v>0</v>
      </c>
      <c r="G119" s="168">
        <f t="shared" si="11"/>
        <v>0</v>
      </c>
    </row>
    <row r="120" spans="1:8" s="16" customFormat="1" x14ac:dyDescent="0.2">
      <c r="A120" s="37">
        <v>113</v>
      </c>
      <c r="B120" s="105" t="s">
        <v>224</v>
      </c>
      <c r="C120" s="106" t="s">
        <v>225</v>
      </c>
      <c r="D120" s="132" t="s">
        <v>55</v>
      </c>
      <c r="E120" s="144">
        <v>20</v>
      </c>
      <c r="F120" s="22">
        <v>0</v>
      </c>
      <c r="G120" s="168">
        <f t="shared" si="11"/>
        <v>0</v>
      </c>
    </row>
    <row r="121" spans="1:8" s="16" customFormat="1" x14ac:dyDescent="0.2">
      <c r="A121" s="37">
        <v>114</v>
      </c>
      <c r="B121" s="33" t="s">
        <v>160</v>
      </c>
      <c r="C121" s="33" t="s">
        <v>161</v>
      </c>
      <c r="D121" s="34" t="s">
        <v>133</v>
      </c>
      <c r="E121" s="145">
        <v>20</v>
      </c>
      <c r="F121" s="64">
        <v>0</v>
      </c>
      <c r="G121" s="171">
        <f>E121*F121</f>
        <v>0</v>
      </c>
      <c r="H121" s="18"/>
    </row>
    <row r="122" spans="1:8" s="16" customFormat="1" x14ac:dyDescent="0.2">
      <c r="A122" s="37">
        <v>115</v>
      </c>
      <c r="B122" s="33" t="s">
        <v>162</v>
      </c>
      <c r="C122" s="33" t="s">
        <v>163</v>
      </c>
      <c r="D122" s="34" t="s">
        <v>133</v>
      </c>
      <c r="E122" s="145">
        <v>20</v>
      </c>
      <c r="F122" s="64">
        <v>0</v>
      </c>
      <c r="G122" s="171">
        <f>E122*F122</f>
        <v>0</v>
      </c>
      <c r="H122" s="18"/>
    </row>
    <row r="123" spans="1:8" s="16" customFormat="1" ht="38.25" x14ac:dyDescent="0.2">
      <c r="A123" s="37">
        <v>116</v>
      </c>
      <c r="B123" s="105" t="s">
        <v>177</v>
      </c>
      <c r="C123" s="106" t="s">
        <v>178</v>
      </c>
      <c r="D123" s="132" t="s">
        <v>55</v>
      </c>
      <c r="E123" s="144">
        <v>20</v>
      </c>
      <c r="F123" s="22">
        <v>0</v>
      </c>
      <c r="G123" s="168">
        <f>ROUND((F123*E123),2)</f>
        <v>0</v>
      </c>
      <c r="H123" s="20"/>
    </row>
    <row r="124" spans="1:8" s="16" customFormat="1" x14ac:dyDescent="0.2">
      <c r="A124" s="37">
        <v>117</v>
      </c>
      <c r="B124" s="111" t="s">
        <v>179</v>
      </c>
      <c r="C124" s="117" t="s">
        <v>180</v>
      </c>
      <c r="D124" s="133" t="s">
        <v>55</v>
      </c>
      <c r="E124" s="144">
        <v>20</v>
      </c>
      <c r="F124" s="68">
        <v>0</v>
      </c>
      <c r="G124" s="172">
        <f>ROUND((F124*E124),2)</f>
        <v>0</v>
      </c>
      <c r="H124" s="20"/>
    </row>
    <row r="125" spans="1:8" s="16" customFormat="1" ht="25.5" x14ac:dyDescent="0.2">
      <c r="A125" s="37">
        <v>118</v>
      </c>
      <c r="B125" s="111" t="s">
        <v>179</v>
      </c>
      <c r="C125" s="117" t="s">
        <v>181</v>
      </c>
      <c r="D125" s="133" t="s">
        <v>55</v>
      </c>
      <c r="E125" s="144">
        <v>5</v>
      </c>
      <c r="F125" s="68">
        <v>0</v>
      </c>
      <c r="G125" s="172">
        <f>ROUND((F125*E125),2)</f>
        <v>0</v>
      </c>
      <c r="H125" s="20"/>
    </row>
    <row r="126" spans="1:8" s="16" customFormat="1" ht="25.5" x14ac:dyDescent="0.2">
      <c r="A126" s="37">
        <v>119</v>
      </c>
      <c r="B126" s="46" t="s">
        <v>145</v>
      </c>
      <c r="C126" s="50" t="s">
        <v>146</v>
      </c>
      <c r="D126" s="40" t="s">
        <v>133</v>
      </c>
      <c r="E126" s="144">
        <v>20</v>
      </c>
      <c r="F126" s="70">
        <v>0</v>
      </c>
      <c r="G126" s="174">
        <f>ROUND(F126*E126,2)</f>
        <v>0</v>
      </c>
    </row>
    <row r="127" spans="1:8" s="16" customFormat="1" x14ac:dyDescent="0.2">
      <c r="A127" s="37">
        <v>120</v>
      </c>
      <c r="B127" s="35" t="s">
        <v>145</v>
      </c>
      <c r="C127" s="53" t="s">
        <v>374</v>
      </c>
      <c r="D127" s="36" t="s">
        <v>133</v>
      </c>
      <c r="E127" s="144">
        <v>20</v>
      </c>
      <c r="F127" s="24">
        <v>0</v>
      </c>
      <c r="G127" s="171">
        <f>E127*F127</f>
        <v>0</v>
      </c>
      <c r="H127" s="17"/>
    </row>
    <row r="128" spans="1:8" s="16" customFormat="1" ht="38.25" x14ac:dyDescent="0.2">
      <c r="A128" s="37">
        <v>121</v>
      </c>
      <c r="B128" s="109" t="s">
        <v>82</v>
      </c>
      <c r="C128" s="110" t="s">
        <v>83</v>
      </c>
      <c r="D128" s="133" t="s">
        <v>55</v>
      </c>
      <c r="E128" s="144">
        <v>20</v>
      </c>
      <c r="F128" s="66">
        <v>0</v>
      </c>
      <c r="G128" s="168">
        <f t="shared" ref="G128:G132" si="12">ROUND((F128*E128),2)</f>
        <v>0</v>
      </c>
    </row>
    <row r="129" spans="1:8" s="16" customFormat="1" ht="25.5" x14ac:dyDescent="0.2">
      <c r="A129" s="37">
        <v>122</v>
      </c>
      <c r="B129" s="109" t="s">
        <v>84</v>
      </c>
      <c r="C129" s="110" t="s">
        <v>182</v>
      </c>
      <c r="D129" s="133" t="s">
        <v>55</v>
      </c>
      <c r="E129" s="144">
        <v>5</v>
      </c>
      <c r="F129" s="66">
        <v>0</v>
      </c>
      <c r="G129" s="168">
        <f t="shared" si="12"/>
        <v>0</v>
      </c>
      <c r="H129" s="20"/>
    </row>
    <row r="130" spans="1:8" s="16" customFormat="1" ht="25.5" x14ac:dyDescent="0.2">
      <c r="A130" s="37">
        <v>123</v>
      </c>
      <c r="B130" s="109" t="s">
        <v>84</v>
      </c>
      <c r="C130" s="110" t="s">
        <v>183</v>
      </c>
      <c r="D130" s="133" t="s">
        <v>55</v>
      </c>
      <c r="E130" s="144">
        <v>5</v>
      </c>
      <c r="F130" s="66">
        <v>0</v>
      </c>
      <c r="G130" s="168">
        <f t="shared" si="12"/>
        <v>0</v>
      </c>
      <c r="H130" s="20"/>
    </row>
    <row r="131" spans="1:8" s="16" customFormat="1" ht="38.25" x14ac:dyDescent="0.2">
      <c r="A131" s="37">
        <v>124</v>
      </c>
      <c r="B131" s="109" t="s">
        <v>84</v>
      </c>
      <c r="C131" s="110" t="s">
        <v>184</v>
      </c>
      <c r="D131" s="133" t="s">
        <v>55</v>
      </c>
      <c r="E131" s="144">
        <v>5</v>
      </c>
      <c r="F131" s="66">
        <v>0</v>
      </c>
      <c r="G131" s="168">
        <f t="shared" si="12"/>
        <v>0</v>
      </c>
      <c r="H131" s="20"/>
    </row>
    <row r="132" spans="1:8" s="16" customFormat="1" ht="25.5" x14ac:dyDescent="0.2">
      <c r="A132" s="37">
        <v>125</v>
      </c>
      <c r="B132" s="109" t="s">
        <v>85</v>
      </c>
      <c r="C132" s="110" t="s">
        <v>86</v>
      </c>
      <c r="D132" s="133" t="s">
        <v>55</v>
      </c>
      <c r="E132" s="144">
        <v>20</v>
      </c>
      <c r="F132" s="66">
        <v>0</v>
      </c>
      <c r="G132" s="168">
        <f t="shared" si="12"/>
        <v>0</v>
      </c>
    </row>
    <row r="133" spans="1:8" s="16" customFormat="1" x14ac:dyDescent="0.2">
      <c r="A133" s="37">
        <v>126</v>
      </c>
      <c r="B133" s="35" t="s">
        <v>341</v>
      </c>
      <c r="C133" s="35" t="s">
        <v>342</v>
      </c>
      <c r="D133" s="36" t="s">
        <v>133</v>
      </c>
      <c r="E133" s="144">
        <v>20</v>
      </c>
      <c r="F133" s="24">
        <v>0</v>
      </c>
      <c r="G133" s="163">
        <f>ROUND(ROUND(F133,2)*ROUND(E133,3),2)</f>
        <v>0</v>
      </c>
      <c r="H133" s="17"/>
    </row>
    <row r="134" spans="1:8" s="16" customFormat="1" ht="38.25" x14ac:dyDescent="0.2">
      <c r="A134" s="37">
        <v>127</v>
      </c>
      <c r="B134" s="109" t="s">
        <v>185</v>
      </c>
      <c r="C134" s="110" t="s">
        <v>186</v>
      </c>
      <c r="D134" s="133" t="s">
        <v>55</v>
      </c>
      <c r="E134" s="144">
        <v>5</v>
      </c>
      <c r="F134" s="66">
        <v>0</v>
      </c>
      <c r="G134" s="168">
        <f>ROUND((F134*E134),2)</f>
        <v>0</v>
      </c>
      <c r="H134" s="20"/>
    </row>
    <row r="135" spans="1:8" s="16" customFormat="1" ht="25.5" x14ac:dyDescent="0.2">
      <c r="A135" s="37">
        <v>128</v>
      </c>
      <c r="B135" s="35" t="s">
        <v>185</v>
      </c>
      <c r="C135" s="35" t="s">
        <v>343</v>
      </c>
      <c r="D135" s="36" t="s">
        <v>133</v>
      </c>
      <c r="E135" s="144">
        <v>5</v>
      </c>
      <c r="F135" s="24">
        <v>0</v>
      </c>
      <c r="G135" s="163">
        <f>ROUND(ROUND(F135,2)*ROUND(E135,3),2)</f>
        <v>0</v>
      </c>
      <c r="H135" s="17"/>
    </row>
    <row r="136" spans="1:8" s="16" customFormat="1" ht="38.25" x14ac:dyDescent="0.2">
      <c r="A136" s="37">
        <v>129</v>
      </c>
      <c r="B136" s="109" t="s">
        <v>187</v>
      </c>
      <c r="C136" s="110" t="s">
        <v>188</v>
      </c>
      <c r="D136" s="133" t="s">
        <v>55</v>
      </c>
      <c r="E136" s="144">
        <v>5</v>
      </c>
      <c r="F136" s="66">
        <v>0</v>
      </c>
      <c r="G136" s="168">
        <f>ROUND((F136*E136),2)</f>
        <v>0</v>
      </c>
      <c r="H136" s="20"/>
    </row>
    <row r="137" spans="1:8" s="16" customFormat="1" x14ac:dyDescent="0.2">
      <c r="A137" s="37">
        <v>130</v>
      </c>
      <c r="B137" s="44" t="s">
        <v>375</v>
      </c>
      <c r="C137" s="44" t="s">
        <v>376</v>
      </c>
      <c r="D137" s="45" t="s">
        <v>133</v>
      </c>
      <c r="E137" s="144">
        <v>20</v>
      </c>
      <c r="F137" s="69">
        <v>0</v>
      </c>
      <c r="G137" s="175">
        <f>E137*F137</f>
        <v>0</v>
      </c>
      <c r="H137" s="17"/>
    </row>
    <row r="138" spans="1:8" s="16" customFormat="1" x14ac:dyDescent="0.2">
      <c r="A138" s="37">
        <v>131</v>
      </c>
      <c r="B138" s="111" t="s">
        <v>87</v>
      </c>
      <c r="C138" s="112" t="s">
        <v>88</v>
      </c>
      <c r="D138" s="135" t="s">
        <v>55</v>
      </c>
      <c r="E138" s="144">
        <v>30</v>
      </c>
      <c r="F138" s="68">
        <v>0</v>
      </c>
      <c r="G138" s="172">
        <f>ROUND((F138*E138),2)</f>
        <v>0</v>
      </c>
    </row>
    <row r="139" spans="1:8" s="16" customFormat="1" ht="25.5" x14ac:dyDescent="0.2">
      <c r="A139" s="37">
        <v>132</v>
      </c>
      <c r="B139" s="105" t="s">
        <v>189</v>
      </c>
      <c r="C139" s="106" t="s">
        <v>190</v>
      </c>
      <c r="D139" s="132" t="s">
        <v>55</v>
      </c>
      <c r="E139" s="144">
        <v>30</v>
      </c>
      <c r="F139" s="22">
        <v>0</v>
      </c>
      <c r="G139" s="176">
        <f>ROUND((F139*E139),2)</f>
        <v>0</v>
      </c>
      <c r="H139" s="20"/>
    </row>
    <row r="140" spans="1:8" s="16" customFormat="1" x14ac:dyDescent="0.2">
      <c r="A140" s="37">
        <v>133</v>
      </c>
      <c r="B140" s="105" t="s">
        <v>191</v>
      </c>
      <c r="C140" s="106" t="s">
        <v>192</v>
      </c>
      <c r="D140" s="132" t="s">
        <v>55</v>
      </c>
      <c r="E140" s="144">
        <v>30</v>
      </c>
      <c r="F140" s="22">
        <v>0</v>
      </c>
      <c r="G140" s="176">
        <f>ROUND((F140*E140),2)</f>
        <v>0</v>
      </c>
      <c r="H140" s="20"/>
    </row>
    <row r="141" spans="1:8" s="16" customFormat="1" ht="25.5" x14ac:dyDescent="0.2">
      <c r="A141" s="37">
        <v>134</v>
      </c>
      <c r="B141" s="105" t="s">
        <v>89</v>
      </c>
      <c r="C141" s="106" t="s">
        <v>90</v>
      </c>
      <c r="D141" s="132" t="s">
        <v>55</v>
      </c>
      <c r="E141" s="144">
        <v>30</v>
      </c>
      <c r="F141" s="22">
        <v>0</v>
      </c>
      <c r="G141" s="176">
        <f>ROUND((F141*E141),2)</f>
        <v>0</v>
      </c>
    </row>
    <row r="142" spans="1:8" s="16" customFormat="1" ht="25.5" x14ac:dyDescent="0.2">
      <c r="A142" s="37">
        <v>135</v>
      </c>
      <c r="B142" s="105" t="s">
        <v>89</v>
      </c>
      <c r="C142" s="106" t="s">
        <v>91</v>
      </c>
      <c r="D142" s="132" t="s">
        <v>55</v>
      </c>
      <c r="E142" s="144">
        <v>30</v>
      </c>
      <c r="F142" s="22">
        <v>0</v>
      </c>
      <c r="G142" s="176">
        <f>ROUND((F142*E142),2)</f>
        <v>0</v>
      </c>
    </row>
    <row r="143" spans="1:8" s="16" customFormat="1" ht="25.5" x14ac:dyDescent="0.2">
      <c r="A143" s="37">
        <v>136</v>
      </c>
      <c r="B143" s="111" t="s">
        <v>89</v>
      </c>
      <c r="C143" s="118" t="s">
        <v>362</v>
      </c>
      <c r="D143" s="45" t="s">
        <v>133</v>
      </c>
      <c r="E143" s="144">
        <v>30</v>
      </c>
      <c r="F143" s="68">
        <v>0</v>
      </c>
      <c r="G143" s="175">
        <f>E143*F143</f>
        <v>0</v>
      </c>
      <c r="H143" s="17"/>
    </row>
    <row r="144" spans="1:8" s="16" customFormat="1" ht="25.5" x14ac:dyDescent="0.2">
      <c r="A144" s="37">
        <v>137</v>
      </c>
      <c r="B144" s="109" t="s">
        <v>92</v>
      </c>
      <c r="C144" s="110" t="s">
        <v>93</v>
      </c>
      <c r="D144" s="133" t="s">
        <v>30</v>
      </c>
      <c r="E144" s="144">
        <v>10</v>
      </c>
      <c r="F144" s="66">
        <v>0</v>
      </c>
      <c r="G144" s="168">
        <f t="shared" ref="G144" si="13">ROUND((F144*E144),2)</f>
        <v>0</v>
      </c>
    </row>
    <row r="145" spans="1:8" s="16" customFormat="1" x14ac:dyDescent="0.2">
      <c r="A145" s="116">
        <v>138</v>
      </c>
      <c r="B145" s="97" t="s">
        <v>423</v>
      </c>
      <c r="C145" s="98" t="s">
        <v>424</v>
      </c>
      <c r="D145" s="128" t="s">
        <v>131</v>
      </c>
      <c r="E145" s="139">
        <v>10</v>
      </c>
      <c r="F145" s="123">
        <v>0</v>
      </c>
      <c r="G145" s="163">
        <f>ROUND(ROUND(F145,2)*ROUND(E145,3),2)</f>
        <v>0</v>
      </c>
      <c r="H145" s="17"/>
    </row>
    <row r="146" spans="1:8" s="16" customFormat="1" ht="25.5" x14ac:dyDescent="0.2">
      <c r="A146" s="116">
        <v>139</v>
      </c>
      <c r="B146" s="97" t="s">
        <v>425</v>
      </c>
      <c r="C146" s="98" t="s">
        <v>426</v>
      </c>
      <c r="D146" s="128" t="s">
        <v>133</v>
      </c>
      <c r="E146" s="139">
        <v>10</v>
      </c>
      <c r="F146" s="123">
        <v>0</v>
      </c>
      <c r="G146" s="163">
        <f>ROUND(ROUND(F146,2)*ROUND(E146,3),2)</f>
        <v>0</v>
      </c>
      <c r="H146" s="17"/>
    </row>
    <row r="147" spans="1:8" s="16" customFormat="1" ht="25.5" x14ac:dyDescent="0.2">
      <c r="A147" s="116">
        <v>140</v>
      </c>
      <c r="B147" s="97" t="s">
        <v>427</v>
      </c>
      <c r="C147" s="98" t="s">
        <v>428</v>
      </c>
      <c r="D147" s="128" t="s">
        <v>133</v>
      </c>
      <c r="E147" s="139">
        <v>5</v>
      </c>
      <c r="F147" s="123">
        <v>0</v>
      </c>
      <c r="G147" s="163">
        <f>ROUND(ROUND(F147,2)*ROUND(E147,3),2)</f>
        <v>0</v>
      </c>
      <c r="H147" s="17"/>
    </row>
    <row r="148" spans="1:8" s="16" customFormat="1" ht="25.5" x14ac:dyDescent="0.2">
      <c r="A148" s="116">
        <v>141</v>
      </c>
      <c r="B148" s="111" t="s">
        <v>94</v>
      </c>
      <c r="C148" s="112" t="s">
        <v>95</v>
      </c>
      <c r="D148" s="135" t="s">
        <v>55</v>
      </c>
      <c r="E148" s="139">
        <v>5</v>
      </c>
      <c r="F148" s="123">
        <v>0</v>
      </c>
      <c r="G148" s="172">
        <f>ROUND((F148*E148),2)</f>
        <v>0</v>
      </c>
    </row>
    <row r="149" spans="1:8" s="16" customFormat="1" x14ac:dyDescent="0.2">
      <c r="A149" s="116">
        <v>142</v>
      </c>
      <c r="B149" s="38" t="s">
        <v>304</v>
      </c>
      <c r="C149" s="39" t="s">
        <v>305</v>
      </c>
      <c r="D149" s="40" t="s">
        <v>133</v>
      </c>
      <c r="E149" s="139">
        <v>5</v>
      </c>
      <c r="F149" s="123">
        <v>0</v>
      </c>
      <c r="G149" s="170">
        <f>ROUND(F149*E149,2)</f>
        <v>0</v>
      </c>
      <c r="H149" s="21"/>
    </row>
    <row r="150" spans="1:8" s="8" customFormat="1" x14ac:dyDescent="0.2">
      <c r="A150" s="116">
        <v>143</v>
      </c>
      <c r="B150" s="35" t="s">
        <v>365</v>
      </c>
      <c r="C150" s="35" t="s">
        <v>366</v>
      </c>
      <c r="D150" s="36" t="s">
        <v>367</v>
      </c>
      <c r="E150" s="146">
        <v>1</v>
      </c>
      <c r="F150" s="24">
        <v>0</v>
      </c>
      <c r="G150" s="171">
        <f>E150*F150</f>
        <v>0</v>
      </c>
      <c r="H150" s="9"/>
    </row>
    <row r="151" spans="1:8" s="8" customFormat="1" x14ac:dyDescent="0.2">
      <c r="A151" s="116">
        <v>144</v>
      </c>
      <c r="B151" s="35" t="s">
        <v>379</v>
      </c>
      <c r="C151" s="35" t="s">
        <v>380</v>
      </c>
      <c r="D151" s="36" t="s">
        <v>131</v>
      </c>
      <c r="E151" s="146">
        <v>20</v>
      </c>
      <c r="F151" s="24">
        <v>0</v>
      </c>
      <c r="G151" s="171">
        <f>E151*F151</f>
        <v>0</v>
      </c>
      <c r="H151" s="9"/>
    </row>
    <row r="152" spans="1:8" s="16" customFormat="1" x14ac:dyDescent="0.2">
      <c r="A152" s="54">
        <v>145</v>
      </c>
      <c r="B152" s="41" t="s">
        <v>306</v>
      </c>
      <c r="C152" s="42" t="s">
        <v>307</v>
      </c>
      <c r="D152" s="43" t="s">
        <v>131</v>
      </c>
      <c r="E152" s="152">
        <v>5</v>
      </c>
      <c r="F152" s="23">
        <v>0</v>
      </c>
      <c r="G152" s="170">
        <f>ROUND(F152*E152,2)</f>
        <v>0</v>
      </c>
      <c r="H152" s="21"/>
    </row>
    <row r="153" spans="1:8" s="16" customFormat="1" ht="12.75" customHeight="1" x14ac:dyDescent="0.2">
      <c r="A153" s="54">
        <v>146</v>
      </c>
      <c r="B153" s="105" t="s">
        <v>96</v>
      </c>
      <c r="C153" s="106" t="s">
        <v>193</v>
      </c>
      <c r="D153" s="132" t="s">
        <v>30</v>
      </c>
      <c r="E153" s="152">
        <v>5</v>
      </c>
      <c r="F153" s="23">
        <v>0</v>
      </c>
      <c r="G153" s="168">
        <f>ROUND((F153*E153),2)</f>
        <v>0</v>
      </c>
    </row>
    <row r="154" spans="1:8" s="16" customFormat="1" ht="12.75" customHeight="1" x14ac:dyDescent="0.2">
      <c r="A154" s="54">
        <v>147</v>
      </c>
      <c r="B154" s="97" t="s">
        <v>429</v>
      </c>
      <c r="C154" s="98" t="s">
        <v>430</v>
      </c>
      <c r="D154" s="128" t="s">
        <v>131</v>
      </c>
      <c r="E154" s="152">
        <v>5</v>
      </c>
      <c r="F154" s="23">
        <v>0</v>
      </c>
      <c r="G154" s="163">
        <f>ROUND(ROUND(F154,2)*ROUND(E154,3),2)</f>
        <v>0</v>
      </c>
      <c r="H154" s="17"/>
    </row>
    <row r="155" spans="1:8" s="16" customFormat="1" ht="12.75" customHeight="1" x14ac:dyDescent="0.2">
      <c r="A155" s="54">
        <v>148</v>
      </c>
      <c r="B155" s="105" t="s">
        <v>194</v>
      </c>
      <c r="C155" s="106" t="s">
        <v>195</v>
      </c>
      <c r="D155" s="132" t="s">
        <v>99</v>
      </c>
      <c r="E155" s="152">
        <v>1</v>
      </c>
      <c r="F155" s="23">
        <v>0</v>
      </c>
      <c r="G155" s="168">
        <f t="shared" ref="G155:G161" si="14">ROUND((F155*E155),2)</f>
        <v>0</v>
      </c>
      <c r="H155" s="20"/>
    </row>
    <row r="156" spans="1:8" s="16" customFormat="1" ht="12.75" customHeight="1" x14ac:dyDescent="0.2">
      <c r="A156" s="54">
        <v>149</v>
      </c>
      <c r="B156" s="105" t="s">
        <v>97</v>
      </c>
      <c r="C156" s="106" t="s">
        <v>98</v>
      </c>
      <c r="D156" s="132" t="s">
        <v>99</v>
      </c>
      <c r="E156" s="152">
        <v>1</v>
      </c>
      <c r="F156" s="23">
        <v>0</v>
      </c>
      <c r="G156" s="168">
        <f t="shared" si="14"/>
        <v>0</v>
      </c>
    </row>
    <row r="157" spans="1:8" s="16" customFormat="1" ht="12.75" customHeight="1" x14ac:dyDescent="0.2">
      <c r="A157" s="54">
        <v>150</v>
      </c>
      <c r="B157" s="105" t="s">
        <v>100</v>
      </c>
      <c r="C157" s="106" t="s">
        <v>101</v>
      </c>
      <c r="D157" s="133" t="s">
        <v>99</v>
      </c>
      <c r="E157" s="152">
        <v>1</v>
      </c>
      <c r="F157" s="23">
        <v>0</v>
      </c>
      <c r="G157" s="168">
        <f t="shared" si="14"/>
        <v>0</v>
      </c>
    </row>
    <row r="158" spans="1:8" s="16" customFormat="1" ht="12.75" customHeight="1" x14ac:dyDescent="0.2">
      <c r="A158" s="54">
        <v>151</v>
      </c>
      <c r="B158" s="105" t="s">
        <v>102</v>
      </c>
      <c r="C158" s="106" t="s">
        <v>103</v>
      </c>
      <c r="D158" s="132" t="s">
        <v>99</v>
      </c>
      <c r="E158" s="152">
        <v>1</v>
      </c>
      <c r="F158" s="23">
        <v>0</v>
      </c>
      <c r="G158" s="168">
        <f t="shared" si="14"/>
        <v>0</v>
      </c>
    </row>
    <row r="159" spans="1:8" s="16" customFormat="1" x14ac:dyDescent="0.2">
      <c r="A159" s="54">
        <v>152</v>
      </c>
      <c r="B159" s="105" t="s">
        <v>104</v>
      </c>
      <c r="C159" s="106" t="s">
        <v>105</v>
      </c>
      <c r="D159" s="132" t="s">
        <v>99</v>
      </c>
      <c r="E159" s="152">
        <v>1</v>
      </c>
      <c r="F159" s="23">
        <v>0</v>
      </c>
      <c r="G159" s="168">
        <f t="shared" si="14"/>
        <v>0</v>
      </c>
    </row>
    <row r="160" spans="1:8" s="16" customFormat="1" x14ac:dyDescent="0.2">
      <c r="A160" s="54">
        <v>153</v>
      </c>
      <c r="B160" s="105" t="s">
        <v>104</v>
      </c>
      <c r="C160" s="106" t="s">
        <v>105</v>
      </c>
      <c r="D160" s="132" t="s">
        <v>99</v>
      </c>
      <c r="E160" s="152">
        <v>1</v>
      </c>
      <c r="F160" s="23">
        <v>0</v>
      </c>
      <c r="G160" s="168">
        <f t="shared" si="14"/>
        <v>0</v>
      </c>
    </row>
    <row r="161" spans="1:8" s="16" customFormat="1" x14ac:dyDescent="0.2">
      <c r="A161" s="54">
        <v>154</v>
      </c>
      <c r="B161" s="105" t="s">
        <v>106</v>
      </c>
      <c r="C161" s="106" t="s">
        <v>107</v>
      </c>
      <c r="D161" s="132" t="s">
        <v>99</v>
      </c>
      <c r="E161" s="152">
        <v>1</v>
      </c>
      <c r="F161" s="23">
        <v>0</v>
      </c>
      <c r="G161" s="168">
        <f t="shared" si="14"/>
        <v>0</v>
      </c>
    </row>
    <row r="162" spans="1:8" s="16" customFormat="1" ht="12.75" customHeight="1" x14ac:dyDescent="0.2">
      <c r="A162" s="54">
        <v>155</v>
      </c>
      <c r="B162" s="105" t="s">
        <v>147</v>
      </c>
      <c r="C162" s="106" t="s">
        <v>291</v>
      </c>
      <c r="D162" s="132" t="s">
        <v>99</v>
      </c>
      <c r="E162" s="152">
        <v>1</v>
      </c>
      <c r="F162" s="23">
        <v>0</v>
      </c>
      <c r="G162" s="168">
        <f>ROUND((F162*E162),2)</f>
        <v>0</v>
      </c>
    </row>
    <row r="163" spans="1:8" s="8" customFormat="1" x14ac:dyDescent="0.2">
      <c r="A163" s="115">
        <v>156</v>
      </c>
      <c r="B163" s="105" t="s">
        <v>9</v>
      </c>
      <c r="C163" s="106" t="s">
        <v>364</v>
      </c>
      <c r="D163" s="132" t="s">
        <v>10</v>
      </c>
      <c r="E163" s="144">
        <v>1</v>
      </c>
      <c r="F163" s="22">
        <v>0</v>
      </c>
      <c r="G163" s="168">
        <f>ROUND((F163*E163),2)</f>
        <v>0</v>
      </c>
      <c r="H163" s="9"/>
    </row>
    <row r="164" spans="1:8" s="8" customFormat="1" ht="12.75" customHeight="1" x14ac:dyDescent="0.2">
      <c r="A164" s="37">
        <v>157</v>
      </c>
      <c r="B164" s="33" t="s">
        <v>11</v>
      </c>
      <c r="C164" s="33" t="s">
        <v>348</v>
      </c>
      <c r="D164" s="34" t="s">
        <v>134</v>
      </c>
      <c r="E164" s="145">
        <v>1</v>
      </c>
      <c r="F164" s="22">
        <v>0</v>
      </c>
      <c r="G164" s="163">
        <f>ROUND(ROUND(F164,2)*ROUND(E164,3),2)</f>
        <v>0</v>
      </c>
      <c r="H164" s="9"/>
    </row>
    <row r="165" spans="1:8" s="8" customFormat="1" ht="12.75" customHeight="1" x14ac:dyDescent="0.2">
      <c r="A165" s="37">
        <v>158</v>
      </c>
      <c r="B165" s="33" t="s">
        <v>349</v>
      </c>
      <c r="C165" s="33" t="s">
        <v>350</v>
      </c>
      <c r="D165" s="34" t="s">
        <v>351</v>
      </c>
      <c r="E165" s="145">
        <v>1</v>
      </c>
      <c r="F165" s="22">
        <v>0</v>
      </c>
      <c r="G165" s="163">
        <f>ROUND(ROUND(F165,2)*ROUND(E165,3),2)</f>
        <v>0</v>
      </c>
      <c r="H165" s="9"/>
    </row>
    <row r="166" spans="1:8" s="16" customFormat="1" x14ac:dyDescent="0.2">
      <c r="A166" s="119">
        <v>159</v>
      </c>
      <c r="B166" s="42" t="s">
        <v>399</v>
      </c>
      <c r="C166" s="120" t="s">
        <v>400</v>
      </c>
      <c r="D166" s="43" t="s">
        <v>12</v>
      </c>
      <c r="E166" s="160">
        <v>5</v>
      </c>
      <c r="F166" s="72">
        <v>0</v>
      </c>
      <c r="G166" s="177">
        <f>ROUND((F166*E166),2)</f>
        <v>0</v>
      </c>
      <c r="H166" s="17"/>
    </row>
    <row r="167" spans="1:8" s="16" customFormat="1" ht="12.75" customHeight="1" x14ac:dyDescent="0.2">
      <c r="A167" s="119">
        <v>160</v>
      </c>
      <c r="B167" s="33" t="s">
        <v>394</v>
      </c>
      <c r="C167" s="33" t="s">
        <v>395</v>
      </c>
      <c r="D167" s="34" t="s">
        <v>265</v>
      </c>
      <c r="E167" s="145">
        <v>5</v>
      </c>
      <c r="F167" s="72">
        <v>0</v>
      </c>
      <c r="G167" s="177">
        <f>ROUND((F167*E167),2)</f>
        <v>0</v>
      </c>
      <c r="H167" s="17"/>
    </row>
    <row r="168" spans="1:8" s="16" customFormat="1" ht="12.75" customHeight="1" x14ac:dyDescent="0.2">
      <c r="A168" s="119">
        <v>161</v>
      </c>
      <c r="B168" s="33" t="s">
        <v>392</v>
      </c>
      <c r="C168" s="33" t="s">
        <v>393</v>
      </c>
      <c r="D168" s="34" t="s">
        <v>265</v>
      </c>
      <c r="E168" s="145">
        <v>5</v>
      </c>
      <c r="F168" s="72">
        <v>0</v>
      </c>
      <c r="G168" s="177">
        <f>ROUND((F168*E168),2)</f>
        <v>0</v>
      </c>
      <c r="H168" s="17"/>
    </row>
    <row r="169" spans="1:8" s="16" customFormat="1" ht="25.5" x14ac:dyDescent="0.2">
      <c r="A169" s="119">
        <v>162</v>
      </c>
      <c r="B169" s="105" t="s">
        <v>108</v>
      </c>
      <c r="C169" s="106" t="s">
        <v>109</v>
      </c>
      <c r="D169" s="132" t="s">
        <v>30</v>
      </c>
      <c r="E169" s="145">
        <v>4</v>
      </c>
      <c r="F169" s="72">
        <v>0</v>
      </c>
      <c r="G169" s="168">
        <f>ROUND((F169*E169),2)</f>
        <v>0</v>
      </c>
    </row>
    <row r="170" spans="1:8" s="16" customFormat="1" x14ac:dyDescent="0.2">
      <c r="A170" s="119">
        <v>163</v>
      </c>
      <c r="B170" s="33" t="s">
        <v>344</v>
      </c>
      <c r="C170" s="33" t="s">
        <v>345</v>
      </c>
      <c r="D170" s="34" t="s">
        <v>131</v>
      </c>
      <c r="E170" s="145">
        <v>4</v>
      </c>
      <c r="F170" s="72">
        <v>0</v>
      </c>
      <c r="G170" s="163">
        <f>ROUND(ROUND(F170,2)*ROUND(E170,3),2)</f>
        <v>0</v>
      </c>
      <c r="H170" s="17"/>
    </row>
    <row r="171" spans="1:8" s="16" customFormat="1" ht="12.75" customHeight="1" x14ac:dyDescent="0.2">
      <c r="A171" s="119">
        <v>164</v>
      </c>
      <c r="B171" s="97" t="s">
        <v>431</v>
      </c>
      <c r="C171" s="98" t="s">
        <v>432</v>
      </c>
      <c r="D171" s="128" t="s">
        <v>131</v>
      </c>
      <c r="E171" s="145">
        <v>4</v>
      </c>
      <c r="F171" s="72">
        <v>0</v>
      </c>
      <c r="G171" s="163">
        <f>ROUND(ROUND(F171,2)*ROUND(E171,3),2)</f>
        <v>0</v>
      </c>
      <c r="H171" s="17"/>
    </row>
    <row r="172" spans="1:8" s="16" customFormat="1" ht="15.6" customHeight="1" x14ac:dyDescent="0.2">
      <c r="A172" s="119">
        <v>165</v>
      </c>
      <c r="B172" s="97" t="s">
        <v>433</v>
      </c>
      <c r="C172" s="98" t="s">
        <v>434</v>
      </c>
      <c r="D172" s="128" t="s">
        <v>131</v>
      </c>
      <c r="E172" s="145">
        <v>4</v>
      </c>
      <c r="F172" s="72">
        <v>0</v>
      </c>
      <c r="G172" s="163">
        <f>ROUND(ROUND(F172,2)*ROUND(E172,3),2)</f>
        <v>0</v>
      </c>
      <c r="H172" s="17"/>
    </row>
    <row r="173" spans="1:8" s="16" customFormat="1" ht="25.5" x14ac:dyDescent="0.2">
      <c r="A173" s="119">
        <v>166</v>
      </c>
      <c r="B173" s="105" t="s">
        <v>110</v>
      </c>
      <c r="C173" s="106" t="s">
        <v>111</v>
      </c>
      <c r="D173" s="133" t="s">
        <v>55</v>
      </c>
      <c r="E173" s="145">
        <v>5</v>
      </c>
      <c r="F173" s="72">
        <v>0</v>
      </c>
      <c r="G173" s="168">
        <f t="shared" ref="G173:G175" si="15">ROUND((F173*E173),2)</f>
        <v>0</v>
      </c>
    </row>
    <row r="174" spans="1:8" s="18" customFormat="1" ht="25.5" x14ac:dyDescent="0.2">
      <c r="A174" s="119">
        <v>167</v>
      </c>
      <c r="B174" s="111" t="s">
        <v>112</v>
      </c>
      <c r="C174" s="111" t="s">
        <v>113</v>
      </c>
      <c r="D174" s="135" t="s">
        <v>55</v>
      </c>
      <c r="E174" s="145">
        <v>5</v>
      </c>
      <c r="F174" s="72">
        <v>0</v>
      </c>
      <c r="G174" s="172">
        <f t="shared" si="15"/>
        <v>0</v>
      </c>
      <c r="H174" s="16"/>
    </row>
    <row r="175" spans="1:8" s="18" customFormat="1" ht="24" customHeight="1" x14ac:dyDescent="0.2">
      <c r="A175" s="119">
        <v>168</v>
      </c>
      <c r="B175" s="111" t="s">
        <v>247</v>
      </c>
      <c r="C175" s="112" t="s">
        <v>248</v>
      </c>
      <c r="D175" s="135" t="s">
        <v>99</v>
      </c>
      <c r="E175" s="145">
        <v>5</v>
      </c>
      <c r="F175" s="72">
        <v>0</v>
      </c>
      <c r="G175" s="172">
        <f t="shared" si="15"/>
        <v>0</v>
      </c>
      <c r="H175" s="16"/>
    </row>
    <row r="176" spans="1:8" s="16" customFormat="1" ht="12.75" customHeight="1" x14ac:dyDescent="0.2">
      <c r="A176" s="119">
        <v>169</v>
      </c>
      <c r="B176" s="41" t="s">
        <v>196</v>
      </c>
      <c r="C176" s="42" t="s">
        <v>197</v>
      </c>
      <c r="D176" s="43" t="s">
        <v>131</v>
      </c>
      <c r="E176" s="145">
        <v>20</v>
      </c>
      <c r="F176" s="72"/>
      <c r="G176" s="170">
        <f>ROUND(F176*E176,2)</f>
        <v>0</v>
      </c>
      <c r="H176" s="17"/>
    </row>
    <row r="177" spans="1:8" s="16" customFormat="1" ht="12.75" customHeight="1" x14ac:dyDescent="0.2">
      <c r="A177" s="119">
        <v>170</v>
      </c>
      <c r="B177" s="33" t="s">
        <v>198</v>
      </c>
      <c r="C177" s="33" t="s">
        <v>377</v>
      </c>
      <c r="D177" s="34" t="s">
        <v>131</v>
      </c>
      <c r="E177" s="145">
        <v>20</v>
      </c>
      <c r="F177" s="72">
        <v>0</v>
      </c>
      <c r="G177" s="171">
        <f>E177*F177</f>
        <v>0</v>
      </c>
      <c r="H177" s="17"/>
    </row>
    <row r="178" spans="1:8" s="16" customFormat="1" x14ac:dyDescent="0.2">
      <c r="A178" s="119">
        <v>171</v>
      </c>
      <c r="B178" s="105" t="s">
        <v>199</v>
      </c>
      <c r="C178" s="106" t="s">
        <v>200</v>
      </c>
      <c r="D178" s="132" t="s">
        <v>201</v>
      </c>
      <c r="E178" s="145">
        <v>100</v>
      </c>
      <c r="F178" s="72">
        <v>0</v>
      </c>
      <c r="G178" s="168">
        <f>ROUND((F178*E178),2)</f>
        <v>0</v>
      </c>
      <c r="H178" s="20"/>
    </row>
    <row r="179" spans="1:8" s="16" customFormat="1" x14ac:dyDescent="0.2">
      <c r="A179" s="119">
        <v>172</v>
      </c>
      <c r="B179" s="33" t="s">
        <v>346</v>
      </c>
      <c r="C179" s="33" t="s">
        <v>347</v>
      </c>
      <c r="D179" s="34" t="s">
        <v>131</v>
      </c>
      <c r="E179" s="145">
        <v>5</v>
      </c>
      <c r="F179" s="72">
        <v>0</v>
      </c>
      <c r="G179" s="163">
        <f>ROUND(ROUND(F179,2)*ROUND(E179,3),2)</f>
        <v>0</v>
      </c>
      <c r="H179" s="17"/>
    </row>
    <row r="180" spans="1:8" s="16" customFormat="1" ht="25.5" x14ac:dyDescent="0.2">
      <c r="A180" s="119">
        <v>173</v>
      </c>
      <c r="B180" s="105" t="s">
        <v>226</v>
      </c>
      <c r="C180" s="106" t="s">
        <v>227</v>
      </c>
      <c r="D180" s="132" t="s">
        <v>30</v>
      </c>
      <c r="E180" s="145">
        <v>5</v>
      </c>
      <c r="F180" s="72">
        <v>0</v>
      </c>
      <c r="G180" s="168">
        <f t="shared" ref="G180:G185" si="16">ROUND((F180*E180),2)</f>
        <v>0</v>
      </c>
    </row>
    <row r="181" spans="1:8" s="16" customFormat="1" ht="12.75" customHeight="1" x14ac:dyDescent="0.2">
      <c r="A181" s="119">
        <v>174</v>
      </c>
      <c r="B181" s="105" t="s">
        <v>114</v>
      </c>
      <c r="C181" s="106" t="s">
        <v>115</v>
      </c>
      <c r="D181" s="132" t="s">
        <v>30</v>
      </c>
      <c r="E181" s="145">
        <v>5</v>
      </c>
      <c r="F181" s="72">
        <v>0</v>
      </c>
      <c r="G181" s="168">
        <f t="shared" si="16"/>
        <v>0</v>
      </c>
    </row>
    <row r="182" spans="1:8" s="16" customFormat="1" ht="12.75" customHeight="1" x14ac:dyDescent="0.2">
      <c r="A182" s="119">
        <v>175</v>
      </c>
      <c r="B182" s="105" t="s">
        <v>114</v>
      </c>
      <c r="C182" s="106" t="s">
        <v>116</v>
      </c>
      <c r="D182" s="132" t="s">
        <v>30</v>
      </c>
      <c r="E182" s="145">
        <v>5</v>
      </c>
      <c r="F182" s="72">
        <v>0</v>
      </c>
      <c r="G182" s="168">
        <f t="shared" si="16"/>
        <v>0</v>
      </c>
    </row>
    <row r="183" spans="1:8" s="16" customFormat="1" ht="12.75" customHeight="1" x14ac:dyDescent="0.2">
      <c r="A183" s="119">
        <v>176</v>
      </c>
      <c r="B183" s="105" t="s">
        <v>117</v>
      </c>
      <c r="C183" s="106" t="s">
        <v>118</v>
      </c>
      <c r="D183" s="132" t="s">
        <v>30</v>
      </c>
      <c r="E183" s="145">
        <v>5</v>
      </c>
      <c r="F183" s="72">
        <v>0</v>
      </c>
      <c r="G183" s="168">
        <f t="shared" si="16"/>
        <v>0</v>
      </c>
    </row>
    <row r="184" spans="1:8" s="16" customFormat="1" ht="12.75" customHeight="1" x14ac:dyDescent="0.2">
      <c r="A184" s="119">
        <v>177</v>
      </c>
      <c r="B184" s="105" t="s">
        <v>202</v>
      </c>
      <c r="C184" s="106" t="s">
        <v>203</v>
      </c>
      <c r="D184" s="132" t="s">
        <v>30</v>
      </c>
      <c r="E184" s="145">
        <v>5</v>
      </c>
      <c r="F184" s="72">
        <v>0</v>
      </c>
      <c r="G184" s="168">
        <f t="shared" si="16"/>
        <v>0</v>
      </c>
      <c r="H184" s="20"/>
    </row>
    <row r="185" spans="1:8" s="16" customFormat="1" ht="12.75" customHeight="1" x14ac:dyDescent="0.2">
      <c r="A185" s="119">
        <v>178</v>
      </c>
      <c r="B185" s="105" t="s">
        <v>119</v>
      </c>
      <c r="C185" s="106" t="s">
        <v>120</v>
      </c>
      <c r="D185" s="132" t="s">
        <v>30</v>
      </c>
      <c r="E185" s="145">
        <v>5</v>
      </c>
      <c r="F185" s="72">
        <v>0</v>
      </c>
      <c r="G185" s="168">
        <f t="shared" si="16"/>
        <v>0</v>
      </c>
    </row>
    <row r="186" spans="1:8" s="16" customFormat="1" ht="12.75" customHeight="1" x14ac:dyDescent="0.2">
      <c r="A186" s="119">
        <v>179</v>
      </c>
      <c r="B186" s="41" t="s">
        <v>148</v>
      </c>
      <c r="C186" s="42" t="s">
        <v>149</v>
      </c>
      <c r="D186" s="43" t="s">
        <v>131</v>
      </c>
      <c r="E186" s="145">
        <v>5</v>
      </c>
      <c r="F186" s="72">
        <v>0</v>
      </c>
      <c r="G186" s="170">
        <f>ROUND(F186*E186,2)</f>
        <v>0</v>
      </c>
    </row>
    <row r="187" spans="1:8" s="16" customFormat="1" ht="12.75" customHeight="1" x14ac:dyDescent="0.2">
      <c r="A187" s="119">
        <v>180</v>
      </c>
      <c r="B187" s="41" t="s">
        <v>150</v>
      </c>
      <c r="C187" s="42" t="s">
        <v>151</v>
      </c>
      <c r="D187" s="43" t="s">
        <v>131</v>
      </c>
      <c r="E187" s="145">
        <v>5</v>
      </c>
      <c r="F187" s="72">
        <v>0</v>
      </c>
      <c r="G187" s="170">
        <f>ROUND(F187*E187,2)</f>
        <v>0</v>
      </c>
    </row>
    <row r="188" spans="1:8" s="16" customFormat="1" ht="12.75" customHeight="1" x14ac:dyDescent="0.2">
      <c r="A188" s="119">
        <v>181</v>
      </c>
      <c r="B188" s="105" t="s">
        <v>121</v>
      </c>
      <c r="C188" s="106" t="s">
        <v>122</v>
      </c>
      <c r="D188" s="132" t="s">
        <v>30</v>
      </c>
      <c r="E188" s="145">
        <v>5</v>
      </c>
      <c r="F188" s="72">
        <v>0</v>
      </c>
      <c r="G188" s="168">
        <f>ROUND((F188*E188),2)</f>
        <v>0</v>
      </c>
    </row>
    <row r="189" spans="1:8" s="16" customFormat="1" ht="12.75" customHeight="1" x14ac:dyDescent="0.2">
      <c r="A189" s="119">
        <v>182</v>
      </c>
      <c r="B189" s="105" t="s">
        <v>123</v>
      </c>
      <c r="C189" s="106" t="s">
        <v>124</v>
      </c>
      <c r="D189" s="132" t="s">
        <v>30</v>
      </c>
      <c r="E189" s="145">
        <v>5</v>
      </c>
      <c r="F189" s="72">
        <v>0</v>
      </c>
      <c r="G189" s="168">
        <f>ROUND((F189*E189),2)</f>
        <v>0</v>
      </c>
    </row>
    <row r="190" spans="1:8" s="16" customFormat="1" ht="12.75" customHeight="1" x14ac:dyDescent="0.2">
      <c r="A190" s="119">
        <v>183</v>
      </c>
      <c r="B190" s="105" t="s">
        <v>228</v>
      </c>
      <c r="C190" s="106" t="s">
        <v>229</v>
      </c>
      <c r="D190" s="132" t="s">
        <v>30</v>
      </c>
      <c r="E190" s="145">
        <v>10</v>
      </c>
      <c r="F190" s="72">
        <v>0</v>
      </c>
      <c r="G190" s="168">
        <f>ROUND((F190*E190),2)</f>
        <v>0</v>
      </c>
    </row>
    <row r="191" spans="1:8" s="16" customFormat="1" ht="12.75" customHeight="1" x14ac:dyDescent="0.2">
      <c r="A191" s="119">
        <v>184</v>
      </c>
      <c r="B191" s="44" t="s">
        <v>164</v>
      </c>
      <c r="C191" s="44" t="s">
        <v>165</v>
      </c>
      <c r="D191" s="55" t="s">
        <v>131</v>
      </c>
      <c r="E191" s="145">
        <v>10</v>
      </c>
      <c r="F191" s="72">
        <v>0</v>
      </c>
      <c r="G191" s="175">
        <f>E191*F191</f>
        <v>0</v>
      </c>
      <c r="H191" s="18"/>
    </row>
    <row r="192" spans="1:8" s="16" customFormat="1" ht="12.75" customHeight="1" x14ac:dyDescent="0.2">
      <c r="A192" s="119">
        <v>185</v>
      </c>
      <c r="B192" s="109" t="s">
        <v>125</v>
      </c>
      <c r="C192" s="110" t="s">
        <v>249</v>
      </c>
      <c r="D192" s="133" t="s">
        <v>30</v>
      </c>
      <c r="E192" s="145">
        <v>10</v>
      </c>
      <c r="F192" s="72">
        <v>0</v>
      </c>
      <c r="G192" s="168">
        <f>ROUND((F192*E192),2)</f>
        <v>0</v>
      </c>
    </row>
    <row r="193" spans="1:8" s="16" customFormat="1" ht="12.75" customHeight="1" x14ac:dyDescent="0.2">
      <c r="A193" s="119">
        <v>186</v>
      </c>
      <c r="B193" s="38" t="s">
        <v>308</v>
      </c>
      <c r="C193" s="39" t="s">
        <v>309</v>
      </c>
      <c r="D193" s="40" t="s">
        <v>131</v>
      </c>
      <c r="E193" s="145">
        <v>10</v>
      </c>
      <c r="F193" s="72">
        <v>0</v>
      </c>
      <c r="G193" s="170">
        <f>ROUND(F193*E193,2)</f>
        <v>0</v>
      </c>
      <c r="H193" s="21"/>
    </row>
    <row r="194" spans="1:8" s="16" customFormat="1" ht="12.75" customHeight="1" x14ac:dyDescent="0.2">
      <c r="A194" s="119">
        <v>187</v>
      </c>
      <c r="B194" s="121" t="s">
        <v>230</v>
      </c>
      <c r="C194" s="122" t="s">
        <v>446</v>
      </c>
      <c r="D194" s="137" t="s">
        <v>30</v>
      </c>
      <c r="E194" s="145">
        <v>5</v>
      </c>
      <c r="F194" s="72">
        <v>0</v>
      </c>
      <c r="G194" s="167">
        <f>ROUND((F194*E194),2)</f>
        <v>0</v>
      </c>
    </row>
    <row r="195" spans="1:8" s="16" customFormat="1" ht="12.75" customHeight="1" x14ac:dyDescent="0.2">
      <c r="A195" s="119">
        <v>188</v>
      </c>
      <c r="B195" s="35" t="s">
        <v>166</v>
      </c>
      <c r="C195" s="35" t="s">
        <v>167</v>
      </c>
      <c r="D195" s="36" t="s">
        <v>133</v>
      </c>
      <c r="E195" s="145">
        <v>20</v>
      </c>
      <c r="F195" s="72">
        <v>0</v>
      </c>
      <c r="G195" s="171">
        <f>E195*F195</f>
        <v>0</v>
      </c>
      <c r="H195" s="18"/>
    </row>
    <row r="196" spans="1:8" s="16" customFormat="1" ht="12.75" customHeight="1" x14ac:dyDescent="0.2">
      <c r="A196" s="119">
        <v>189</v>
      </c>
      <c r="B196" s="109" t="s">
        <v>204</v>
      </c>
      <c r="C196" s="110" t="s">
        <v>205</v>
      </c>
      <c r="D196" s="133" t="s">
        <v>55</v>
      </c>
      <c r="E196" s="145">
        <v>5</v>
      </c>
      <c r="F196" s="72">
        <v>0</v>
      </c>
      <c r="G196" s="168">
        <f t="shared" ref="G196:G197" si="17">ROUND((F196*E196),2)</f>
        <v>0</v>
      </c>
      <c r="H196" s="20"/>
    </row>
    <row r="197" spans="1:8" s="16" customFormat="1" x14ac:dyDescent="0.2">
      <c r="A197" s="119">
        <v>190</v>
      </c>
      <c r="B197" s="111" t="s">
        <v>126</v>
      </c>
      <c r="C197" s="112" t="s">
        <v>127</v>
      </c>
      <c r="D197" s="135" t="s">
        <v>12</v>
      </c>
      <c r="E197" s="145">
        <v>20</v>
      </c>
      <c r="F197" s="72">
        <v>0</v>
      </c>
      <c r="G197" s="172">
        <f t="shared" si="17"/>
        <v>0</v>
      </c>
    </row>
    <row r="198" spans="1:8" s="16" customFormat="1" ht="38.25" x14ac:dyDescent="0.2">
      <c r="A198" s="119">
        <v>191</v>
      </c>
      <c r="B198" s="101" t="s">
        <v>152</v>
      </c>
      <c r="C198" s="102" t="s">
        <v>250</v>
      </c>
      <c r="D198" s="130" t="s">
        <v>30</v>
      </c>
      <c r="E198" s="145">
        <v>20</v>
      </c>
      <c r="F198" s="72">
        <v>0</v>
      </c>
      <c r="G198" s="166">
        <f>ROUND((F198*E198),2)</f>
        <v>0</v>
      </c>
    </row>
    <row r="199" spans="1:8" s="16" customFormat="1" ht="39.6" customHeight="1" x14ac:dyDescent="0.2">
      <c r="A199" s="119">
        <v>192</v>
      </c>
      <c r="B199" s="105" t="s">
        <v>231</v>
      </c>
      <c r="C199" s="106" t="s">
        <v>232</v>
      </c>
      <c r="D199" s="132" t="s">
        <v>30</v>
      </c>
      <c r="E199" s="145">
        <v>20</v>
      </c>
      <c r="F199" s="72">
        <v>0</v>
      </c>
      <c r="G199" s="168">
        <f>ROUND((F199*E199),2)</f>
        <v>0</v>
      </c>
    </row>
    <row r="200" spans="1:8" s="8" customFormat="1" ht="51" x14ac:dyDescent="0.2">
      <c r="A200" s="119">
        <v>193</v>
      </c>
      <c r="B200" s="105" t="s">
        <v>261</v>
      </c>
      <c r="C200" s="106" t="s">
        <v>262</v>
      </c>
      <c r="D200" s="132" t="s">
        <v>10</v>
      </c>
      <c r="E200" s="144">
        <v>1</v>
      </c>
      <c r="F200" s="22">
        <v>0</v>
      </c>
      <c r="G200" s="168">
        <f>ROUND((F200*E200),2)</f>
        <v>0</v>
      </c>
    </row>
    <row r="201" spans="1:8" s="8" customFormat="1" ht="51" x14ac:dyDescent="0.2">
      <c r="A201" s="119">
        <v>194</v>
      </c>
      <c r="B201" s="41" t="s">
        <v>153</v>
      </c>
      <c r="C201" s="42" t="s">
        <v>154</v>
      </c>
      <c r="D201" s="43" t="s">
        <v>134</v>
      </c>
      <c r="E201" s="152">
        <v>1</v>
      </c>
      <c r="F201" s="23">
        <v>0</v>
      </c>
      <c r="G201" s="170">
        <f>ROUND(F201*E201,2)</f>
        <v>0</v>
      </c>
    </row>
    <row r="202" spans="1:8" s="16" customFormat="1" x14ac:dyDescent="0.2">
      <c r="A202" s="119">
        <v>195</v>
      </c>
      <c r="B202" s="97" t="s">
        <v>435</v>
      </c>
      <c r="C202" s="98" t="s">
        <v>436</v>
      </c>
      <c r="D202" s="128" t="s">
        <v>132</v>
      </c>
      <c r="E202" s="139">
        <v>5</v>
      </c>
      <c r="F202" s="123">
        <v>0</v>
      </c>
      <c r="G202" s="163">
        <f>ROUND(ROUND(F202,2)*ROUND(E202,3),2)</f>
        <v>0</v>
      </c>
      <c r="H202" s="17"/>
    </row>
    <row r="203" spans="1:8" s="16" customFormat="1" x14ac:dyDescent="0.2">
      <c r="A203" s="119">
        <v>196</v>
      </c>
      <c r="B203" s="41" t="s">
        <v>310</v>
      </c>
      <c r="C203" s="42" t="s">
        <v>311</v>
      </c>
      <c r="D203" s="43" t="s">
        <v>132</v>
      </c>
      <c r="E203" s="139">
        <v>5</v>
      </c>
      <c r="F203" s="123">
        <v>0</v>
      </c>
      <c r="G203" s="170">
        <f>ROUND(F203*E203,2)</f>
        <v>0</v>
      </c>
      <c r="H203" s="21"/>
    </row>
    <row r="204" spans="1:8" s="16" customFormat="1" x14ac:dyDescent="0.2">
      <c r="A204" s="119">
        <v>197</v>
      </c>
      <c r="B204" s="41" t="s">
        <v>312</v>
      </c>
      <c r="C204" s="42" t="s">
        <v>313</v>
      </c>
      <c r="D204" s="43" t="s">
        <v>132</v>
      </c>
      <c r="E204" s="139">
        <v>5</v>
      </c>
      <c r="F204" s="123">
        <v>0</v>
      </c>
      <c r="G204" s="170">
        <f>ROUND(F204*E204,2)</f>
        <v>0</v>
      </c>
      <c r="H204" s="21"/>
    </row>
    <row r="205" spans="1:8" s="16" customFormat="1" ht="12.75" customHeight="1" x14ac:dyDescent="0.2">
      <c r="A205" s="119">
        <v>198</v>
      </c>
      <c r="B205" s="111" t="s">
        <v>206</v>
      </c>
      <c r="C205" s="112" t="s">
        <v>207</v>
      </c>
      <c r="D205" s="135" t="s">
        <v>12</v>
      </c>
      <c r="E205" s="139">
        <v>5</v>
      </c>
      <c r="F205" s="123">
        <v>0</v>
      </c>
      <c r="G205" s="172">
        <f>ROUND((F205*E205),2)</f>
        <v>0</v>
      </c>
      <c r="H205" s="20"/>
    </row>
    <row r="206" spans="1:8" s="16" customFormat="1" ht="12.75" customHeight="1" x14ac:dyDescent="0.2">
      <c r="A206" s="119">
        <v>199</v>
      </c>
      <c r="B206" s="46" t="s">
        <v>314</v>
      </c>
      <c r="C206" s="47" t="s">
        <v>315</v>
      </c>
      <c r="D206" s="48" t="s">
        <v>135</v>
      </c>
      <c r="E206" s="139">
        <v>1</v>
      </c>
      <c r="F206" s="123">
        <v>0</v>
      </c>
      <c r="G206" s="170">
        <f>ROUND(F206*E206,2)</f>
        <v>0</v>
      </c>
      <c r="H206" s="21"/>
    </row>
    <row r="207" spans="1:8" s="16" customFormat="1" ht="12.75" customHeight="1" x14ac:dyDescent="0.2">
      <c r="A207" s="119">
        <v>200</v>
      </c>
      <c r="B207" s="111" t="s">
        <v>251</v>
      </c>
      <c r="C207" s="112" t="s">
        <v>252</v>
      </c>
      <c r="D207" s="135" t="s">
        <v>30</v>
      </c>
      <c r="E207" s="139">
        <v>5</v>
      </c>
      <c r="F207" s="123">
        <v>0</v>
      </c>
      <c r="G207" s="168">
        <f>ROUND((F207*E207),2)</f>
        <v>0</v>
      </c>
    </row>
    <row r="208" spans="1:8" s="16" customFormat="1" ht="12.75" customHeight="1" x14ac:dyDescent="0.2">
      <c r="A208" s="119">
        <v>201</v>
      </c>
      <c r="B208" s="111" t="s">
        <v>233</v>
      </c>
      <c r="C208" s="112" t="s">
        <v>234</v>
      </c>
      <c r="D208" s="135" t="s">
        <v>30</v>
      </c>
      <c r="E208" s="139">
        <v>5</v>
      </c>
      <c r="F208" s="123">
        <v>0</v>
      </c>
      <c r="G208" s="168">
        <f>ROUND((F208*E208),2)</f>
        <v>0</v>
      </c>
    </row>
    <row r="209" spans="1:8" s="16" customFormat="1" ht="12.75" customHeight="1" x14ac:dyDescent="0.2">
      <c r="A209" s="119">
        <v>202</v>
      </c>
      <c r="B209" s="111" t="s">
        <v>128</v>
      </c>
      <c r="C209" s="112" t="s">
        <v>129</v>
      </c>
      <c r="D209" s="135" t="s">
        <v>99</v>
      </c>
      <c r="E209" s="139">
        <v>5</v>
      </c>
      <c r="F209" s="123">
        <v>0</v>
      </c>
      <c r="G209" s="168">
        <f t="shared" ref="G209" si="18">ROUND((F209*E209),2)</f>
        <v>0</v>
      </c>
    </row>
    <row r="210" spans="1:8" s="16" customFormat="1" ht="12.75" customHeight="1" x14ac:dyDescent="0.2">
      <c r="A210" s="119">
        <v>203</v>
      </c>
      <c r="B210" s="38" t="s">
        <v>316</v>
      </c>
      <c r="C210" s="39" t="s">
        <v>317</v>
      </c>
      <c r="D210" s="40" t="s">
        <v>131</v>
      </c>
      <c r="E210" s="139">
        <v>5</v>
      </c>
      <c r="F210" s="123">
        <v>0</v>
      </c>
      <c r="G210" s="170">
        <f>ROUND(F210*E210,2)</f>
        <v>0</v>
      </c>
      <c r="H210" s="21"/>
    </row>
    <row r="211" spans="1:8" s="16" customFormat="1" ht="12.75" customHeight="1" x14ac:dyDescent="0.2">
      <c r="A211" s="119">
        <v>204</v>
      </c>
      <c r="B211" s="121" t="s">
        <v>253</v>
      </c>
      <c r="C211" s="122" t="s">
        <v>263</v>
      </c>
      <c r="D211" s="137" t="s">
        <v>55</v>
      </c>
      <c r="E211" s="139">
        <v>20</v>
      </c>
      <c r="F211" s="123">
        <v>0</v>
      </c>
      <c r="G211" s="167">
        <f>ROUND((F211*E211),2)</f>
        <v>0</v>
      </c>
    </row>
    <row r="212" spans="1:8" s="16" customFormat="1" ht="12.75" customHeight="1" x14ac:dyDescent="0.2">
      <c r="A212" s="119">
        <v>205</v>
      </c>
      <c r="B212" s="35" t="s">
        <v>363</v>
      </c>
      <c r="C212" s="35" t="s">
        <v>378</v>
      </c>
      <c r="D212" s="36" t="s">
        <v>265</v>
      </c>
      <c r="E212" s="139">
        <v>5</v>
      </c>
      <c r="F212" s="123">
        <v>0</v>
      </c>
      <c r="G212" s="171">
        <f>E212*F212</f>
        <v>0</v>
      </c>
      <c r="H212" s="17"/>
    </row>
    <row r="213" spans="1:8" s="16" customFormat="1" ht="12.75" customHeight="1" x14ac:dyDescent="0.2">
      <c r="A213" s="119">
        <v>206</v>
      </c>
      <c r="B213" s="35" t="s">
        <v>381</v>
      </c>
      <c r="C213" s="35" t="s">
        <v>382</v>
      </c>
      <c r="D213" s="36" t="s">
        <v>265</v>
      </c>
      <c r="E213" s="139">
        <v>5</v>
      </c>
      <c r="F213" s="123">
        <v>0</v>
      </c>
      <c r="G213" s="177">
        <f t="shared" ref="G213:G219" si="19">ROUND((F213*E213),2)</f>
        <v>0</v>
      </c>
      <c r="H213" s="17"/>
    </row>
    <row r="214" spans="1:8" s="16" customFormat="1" ht="12.75" customHeight="1" x14ac:dyDescent="0.2">
      <c r="A214" s="119">
        <v>207</v>
      </c>
      <c r="B214" s="35" t="s">
        <v>383</v>
      </c>
      <c r="C214" s="35" t="s">
        <v>384</v>
      </c>
      <c r="D214" s="36" t="s">
        <v>265</v>
      </c>
      <c r="E214" s="139">
        <v>5</v>
      </c>
      <c r="F214" s="123">
        <v>0</v>
      </c>
      <c r="G214" s="177">
        <f t="shared" si="19"/>
        <v>0</v>
      </c>
      <c r="H214" s="17"/>
    </row>
    <row r="215" spans="1:8" s="16" customFormat="1" ht="12.75" customHeight="1" x14ac:dyDescent="0.2">
      <c r="A215" s="119">
        <v>208</v>
      </c>
      <c r="B215" s="35" t="s">
        <v>385</v>
      </c>
      <c r="C215" s="35" t="s">
        <v>386</v>
      </c>
      <c r="D215" s="36" t="s">
        <v>265</v>
      </c>
      <c r="E215" s="139">
        <v>5</v>
      </c>
      <c r="F215" s="123">
        <v>0</v>
      </c>
      <c r="G215" s="177">
        <f t="shared" si="19"/>
        <v>0</v>
      </c>
      <c r="H215" s="17"/>
    </row>
    <row r="216" spans="1:8" s="16" customFormat="1" ht="12.75" customHeight="1" x14ac:dyDescent="0.2">
      <c r="A216" s="119">
        <v>209</v>
      </c>
      <c r="B216" s="35" t="s">
        <v>387</v>
      </c>
      <c r="C216" s="35" t="s">
        <v>388</v>
      </c>
      <c r="D216" s="36" t="s">
        <v>265</v>
      </c>
      <c r="E216" s="139">
        <v>5</v>
      </c>
      <c r="F216" s="123">
        <v>0</v>
      </c>
      <c r="G216" s="177">
        <f t="shared" si="19"/>
        <v>0</v>
      </c>
      <c r="H216" s="17"/>
    </row>
    <row r="217" spans="1:8" s="16" customFormat="1" ht="12.75" customHeight="1" x14ac:dyDescent="0.2">
      <c r="A217" s="119">
        <v>210</v>
      </c>
      <c r="B217" s="35" t="s">
        <v>389</v>
      </c>
      <c r="C217" s="35" t="s">
        <v>390</v>
      </c>
      <c r="D217" s="36" t="s">
        <v>391</v>
      </c>
      <c r="E217" s="139">
        <v>5</v>
      </c>
      <c r="F217" s="123">
        <v>0</v>
      </c>
      <c r="G217" s="177">
        <f t="shared" si="19"/>
        <v>0</v>
      </c>
      <c r="H217" s="17"/>
    </row>
    <row r="218" spans="1:8" s="16" customFormat="1" ht="12.75" customHeight="1" x14ac:dyDescent="0.2">
      <c r="A218" s="119">
        <v>211</v>
      </c>
      <c r="B218" s="35" t="s">
        <v>396</v>
      </c>
      <c r="C218" s="35" t="s">
        <v>397</v>
      </c>
      <c r="D218" s="36" t="s">
        <v>269</v>
      </c>
      <c r="E218" s="139">
        <v>5</v>
      </c>
      <c r="F218" s="123">
        <v>0</v>
      </c>
      <c r="G218" s="177">
        <f t="shared" si="19"/>
        <v>0</v>
      </c>
      <c r="H218" s="17"/>
    </row>
    <row r="219" spans="1:8" s="16" customFormat="1" ht="12.75" customHeight="1" x14ac:dyDescent="0.2">
      <c r="A219" s="119">
        <v>212</v>
      </c>
      <c r="B219" s="35" t="s">
        <v>274</v>
      </c>
      <c r="C219" s="35" t="s">
        <v>398</v>
      </c>
      <c r="D219" s="36" t="s">
        <v>369</v>
      </c>
      <c r="E219" s="139">
        <v>5</v>
      </c>
      <c r="F219" s="123">
        <v>0</v>
      </c>
      <c r="G219" s="177">
        <f t="shared" si="19"/>
        <v>0</v>
      </c>
      <c r="H219" s="17"/>
    </row>
    <row r="220" spans="1:8" s="16" customFormat="1" ht="12.75" customHeight="1" x14ac:dyDescent="0.2">
      <c r="A220" s="56">
        <v>213</v>
      </c>
      <c r="B220" s="44" t="s">
        <v>267</v>
      </c>
      <c r="C220" s="44" t="s">
        <v>268</v>
      </c>
      <c r="D220" s="45" t="s">
        <v>269</v>
      </c>
      <c r="E220" s="153">
        <v>5</v>
      </c>
      <c r="F220" s="69">
        <v>0</v>
      </c>
      <c r="G220" s="175">
        <f>E220*F220</f>
        <v>0</v>
      </c>
      <c r="H220" s="17"/>
    </row>
    <row r="221" spans="1:8" s="16" customFormat="1" ht="12.75" customHeight="1" x14ac:dyDescent="0.2">
      <c r="A221" s="56">
        <v>214</v>
      </c>
      <c r="B221" s="44" t="s">
        <v>270</v>
      </c>
      <c r="C221" s="44" t="s">
        <v>271</v>
      </c>
      <c r="D221" s="45" t="s">
        <v>269</v>
      </c>
      <c r="E221" s="153">
        <v>5</v>
      </c>
      <c r="F221" s="69">
        <v>0</v>
      </c>
      <c r="G221" s="175">
        <f>E221*F221</f>
        <v>0</v>
      </c>
      <c r="H221" s="17"/>
    </row>
    <row r="222" spans="1:8" s="16" customFormat="1" ht="12.75" customHeight="1" thickBot="1" x14ac:dyDescent="0.25">
      <c r="A222" s="57">
        <v>215</v>
      </c>
      <c r="B222" s="58" t="s">
        <v>272</v>
      </c>
      <c r="C222" s="58" t="s">
        <v>273</v>
      </c>
      <c r="D222" s="59" t="s">
        <v>269</v>
      </c>
      <c r="E222" s="161">
        <v>5</v>
      </c>
      <c r="F222" s="73">
        <v>0</v>
      </c>
      <c r="G222" s="178">
        <f>E222*F222</f>
        <v>0</v>
      </c>
      <c r="H222" s="17"/>
    </row>
    <row r="223" spans="1:8" s="8" customFormat="1" ht="12.75" customHeight="1" x14ac:dyDescent="0.2">
      <c r="A223" s="12"/>
      <c r="B223" s="11"/>
      <c r="D223" s="12"/>
    </row>
    <row r="224" spans="1:8" s="8" customFormat="1" ht="12.75" customHeight="1" x14ac:dyDescent="0.2">
      <c r="A224" s="12"/>
      <c r="B224" s="11"/>
      <c r="D224" s="12"/>
    </row>
    <row r="225" spans="1:7" s="8" customFormat="1" ht="12.75" customHeight="1" x14ac:dyDescent="0.2">
      <c r="A225" s="12"/>
      <c r="B225" s="11"/>
      <c r="C225" s="8" t="s">
        <v>450</v>
      </c>
      <c r="D225" s="12"/>
      <c r="G225" s="74">
        <f>SUM(G8:G224)</f>
        <v>0</v>
      </c>
    </row>
    <row r="226" spans="1:7" s="8" customFormat="1" ht="12.75" customHeight="1" x14ac:dyDescent="0.2">
      <c r="A226" s="12"/>
      <c r="B226" s="11"/>
      <c r="C226" s="8" t="s">
        <v>449</v>
      </c>
      <c r="D226" s="12"/>
      <c r="G226" s="75">
        <f>G225*4</f>
        <v>0</v>
      </c>
    </row>
    <row r="227" spans="1:7" s="8" customFormat="1" ht="12.75" customHeight="1" x14ac:dyDescent="0.2">
      <c r="A227" s="12"/>
      <c r="B227" s="11"/>
      <c r="D227" s="12"/>
    </row>
    <row r="228" spans="1:7" s="8" customFormat="1" ht="12.75" customHeight="1" x14ac:dyDescent="0.2">
      <c r="A228" s="12"/>
      <c r="B228" s="11"/>
      <c r="D228" s="12"/>
    </row>
    <row r="229" spans="1:7" s="8" customFormat="1" ht="12.75" customHeight="1" x14ac:dyDescent="0.2">
      <c r="A229" s="12"/>
      <c r="B229" s="11"/>
      <c r="D229" s="12"/>
    </row>
    <row r="230" spans="1:7" s="8" customFormat="1" ht="12.75" customHeight="1" x14ac:dyDescent="0.2">
      <c r="A230" s="12"/>
      <c r="B230" s="11"/>
      <c r="D230" s="12"/>
    </row>
    <row r="231" spans="1:7" s="8" customFormat="1" ht="12.75" customHeight="1" x14ac:dyDescent="0.2">
      <c r="A231" s="12"/>
      <c r="B231" s="11"/>
      <c r="D231" s="12"/>
    </row>
    <row r="232" spans="1:7" s="8" customFormat="1" ht="12.75" customHeight="1" x14ac:dyDescent="0.2">
      <c r="A232" s="12"/>
      <c r="B232" s="11"/>
      <c r="D232" s="12"/>
    </row>
    <row r="233" spans="1:7" s="8" customFormat="1" ht="12.75" customHeight="1" x14ac:dyDescent="0.2">
      <c r="A233" s="12"/>
      <c r="B233" s="11"/>
      <c r="D233" s="12"/>
    </row>
    <row r="234" spans="1:7" s="8" customFormat="1" ht="12.75" customHeight="1" x14ac:dyDescent="0.2">
      <c r="A234" s="12"/>
      <c r="B234" s="11"/>
      <c r="D234" s="12"/>
    </row>
    <row r="235" spans="1:7" s="8" customFormat="1" ht="12.75" customHeight="1" x14ac:dyDescent="0.2">
      <c r="A235" s="12"/>
      <c r="B235" s="11"/>
      <c r="D235" s="12"/>
    </row>
    <row r="236" spans="1:7" s="8" customFormat="1" ht="12.75" customHeight="1" x14ac:dyDescent="0.2">
      <c r="A236" s="12"/>
      <c r="B236" s="11"/>
      <c r="D236" s="12"/>
    </row>
    <row r="237" spans="1:7" s="8" customFormat="1" ht="12.75" customHeight="1" x14ac:dyDescent="0.2">
      <c r="A237" s="12"/>
      <c r="B237" s="11"/>
      <c r="D237" s="12"/>
    </row>
    <row r="238" spans="1:7" s="8" customFormat="1" ht="12.75" customHeight="1" x14ac:dyDescent="0.2">
      <c r="A238" s="12"/>
      <c r="B238" s="11"/>
      <c r="D238" s="12"/>
    </row>
    <row r="239" spans="1:7" s="8" customFormat="1" ht="12.75" customHeight="1" x14ac:dyDescent="0.2">
      <c r="A239" s="12"/>
      <c r="B239" s="11"/>
      <c r="D239" s="12"/>
    </row>
    <row r="240" spans="1:7" s="8" customFormat="1" ht="12.75" customHeight="1" x14ac:dyDescent="0.2">
      <c r="A240" s="12"/>
      <c r="B240" s="11"/>
      <c r="D240" s="12"/>
    </row>
    <row r="241" spans="1:4" s="8" customFormat="1" ht="12.75" customHeight="1" x14ac:dyDescent="0.2">
      <c r="A241" s="12"/>
      <c r="B241" s="11"/>
      <c r="D241" s="12"/>
    </row>
    <row r="242" spans="1:4" s="8" customFormat="1" ht="12.75" customHeight="1" x14ac:dyDescent="0.2">
      <c r="A242" s="12"/>
      <c r="B242" s="11"/>
      <c r="D242" s="12"/>
    </row>
    <row r="243" spans="1:4" s="8" customFormat="1" ht="12.75" customHeight="1" x14ac:dyDescent="0.2">
      <c r="A243" s="12"/>
      <c r="B243" s="11"/>
      <c r="D243" s="12"/>
    </row>
    <row r="244" spans="1:4" s="8" customFormat="1" ht="12.75" customHeight="1" x14ac:dyDescent="0.2">
      <c r="A244" s="12"/>
      <c r="B244" s="11"/>
      <c r="D244" s="12"/>
    </row>
    <row r="245" spans="1:4" s="8" customFormat="1" ht="12.75" customHeight="1" x14ac:dyDescent="0.2">
      <c r="A245" s="12"/>
      <c r="B245" s="11"/>
      <c r="D245" s="12"/>
    </row>
    <row r="246" spans="1:4" s="8" customFormat="1" ht="12.75" customHeight="1" x14ac:dyDescent="0.2">
      <c r="A246" s="12"/>
      <c r="B246" s="11"/>
      <c r="D246" s="12"/>
    </row>
    <row r="247" spans="1:4" s="8" customFormat="1" ht="12.75" customHeight="1" x14ac:dyDescent="0.2">
      <c r="A247" s="12"/>
      <c r="B247" s="11"/>
      <c r="D247" s="12"/>
    </row>
    <row r="248" spans="1:4" s="8" customFormat="1" ht="12.75" customHeight="1" x14ac:dyDescent="0.2">
      <c r="A248" s="12"/>
      <c r="B248" s="11"/>
      <c r="D248" s="12"/>
    </row>
    <row r="249" spans="1:4" s="8" customFormat="1" ht="12.75" customHeight="1" x14ac:dyDescent="0.2">
      <c r="A249" s="12"/>
      <c r="B249" s="11"/>
      <c r="D249" s="12"/>
    </row>
    <row r="250" spans="1:4" s="8" customFormat="1" ht="12.75" customHeight="1" x14ac:dyDescent="0.2">
      <c r="A250" s="12"/>
      <c r="B250" s="11"/>
      <c r="D250" s="12"/>
    </row>
    <row r="251" spans="1:4" s="8" customFormat="1" ht="12.75" customHeight="1" x14ac:dyDescent="0.2">
      <c r="A251" s="12"/>
      <c r="B251" s="11"/>
      <c r="D251" s="12"/>
    </row>
    <row r="252" spans="1:4" s="8" customFormat="1" ht="12.75" customHeight="1" x14ac:dyDescent="0.2">
      <c r="A252" s="12"/>
      <c r="B252" s="11"/>
      <c r="D252" s="12"/>
    </row>
    <row r="253" spans="1:4" s="8" customFormat="1" ht="12.75" customHeight="1" x14ac:dyDescent="0.2">
      <c r="A253" s="12"/>
      <c r="B253" s="11"/>
      <c r="D253" s="12"/>
    </row>
    <row r="254" spans="1:4" s="8" customFormat="1" ht="12.75" customHeight="1" x14ac:dyDescent="0.2">
      <c r="A254" s="12"/>
      <c r="B254" s="11"/>
      <c r="D254" s="12"/>
    </row>
    <row r="255" spans="1:4" s="8" customFormat="1" ht="12.75" customHeight="1" x14ac:dyDescent="0.2">
      <c r="A255" s="12"/>
      <c r="B255" s="11"/>
      <c r="D255" s="12"/>
    </row>
    <row r="256" spans="1:4" s="8" customFormat="1" ht="12.75" customHeight="1" x14ac:dyDescent="0.2">
      <c r="A256" s="12"/>
      <c r="B256" s="11"/>
      <c r="D256" s="12"/>
    </row>
    <row r="257" spans="1:4" s="8" customFormat="1" ht="12.75" customHeight="1" x14ac:dyDescent="0.2">
      <c r="A257" s="12"/>
      <c r="B257" s="11"/>
      <c r="D257" s="12"/>
    </row>
    <row r="258" spans="1:4" s="8" customFormat="1" ht="12.75" customHeight="1" x14ac:dyDescent="0.2">
      <c r="A258" s="12"/>
      <c r="B258" s="11"/>
      <c r="D258" s="12"/>
    </row>
    <row r="259" spans="1:4" s="8" customFormat="1" ht="12.75" customHeight="1" x14ac:dyDescent="0.2">
      <c r="A259" s="12"/>
      <c r="B259" s="11"/>
      <c r="D259" s="12"/>
    </row>
    <row r="260" spans="1:4" s="8" customFormat="1" ht="12.75" customHeight="1" x14ac:dyDescent="0.2">
      <c r="A260" s="12"/>
      <c r="B260" s="11"/>
      <c r="D260" s="12"/>
    </row>
    <row r="261" spans="1:4" s="8" customFormat="1" ht="12.75" customHeight="1" x14ac:dyDescent="0.2">
      <c r="A261" s="12"/>
      <c r="B261" s="11"/>
      <c r="D261" s="12"/>
    </row>
    <row r="262" spans="1:4" s="8" customFormat="1" ht="12.75" customHeight="1" x14ac:dyDescent="0.2">
      <c r="A262" s="12"/>
      <c r="B262" s="11"/>
      <c r="D262" s="12"/>
    </row>
    <row r="263" spans="1:4" s="8" customFormat="1" ht="12.75" customHeight="1" x14ac:dyDescent="0.2">
      <c r="A263" s="12"/>
      <c r="B263" s="11"/>
      <c r="D263" s="12"/>
    </row>
    <row r="264" spans="1:4" s="8" customFormat="1" ht="12.75" customHeight="1" x14ac:dyDescent="0.2">
      <c r="A264" s="12"/>
      <c r="B264" s="11"/>
      <c r="D264" s="12"/>
    </row>
    <row r="265" spans="1:4" s="8" customFormat="1" ht="12.75" customHeight="1" x14ac:dyDescent="0.2">
      <c r="A265" s="12"/>
      <c r="B265" s="11"/>
      <c r="D265" s="12"/>
    </row>
    <row r="266" spans="1:4" s="8" customFormat="1" ht="12.75" customHeight="1" x14ac:dyDescent="0.2">
      <c r="A266" s="12"/>
      <c r="B266" s="11"/>
      <c r="D266" s="12"/>
    </row>
    <row r="267" spans="1:4" s="8" customFormat="1" ht="12.75" customHeight="1" x14ac:dyDescent="0.2">
      <c r="A267" s="12"/>
      <c r="B267" s="11"/>
      <c r="D267" s="12"/>
    </row>
    <row r="268" spans="1:4" s="8" customFormat="1" ht="12.75" customHeight="1" x14ac:dyDescent="0.2">
      <c r="A268" s="12"/>
      <c r="B268" s="11"/>
      <c r="D268" s="12"/>
    </row>
    <row r="269" spans="1:4" s="8" customFormat="1" ht="12.75" customHeight="1" x14ac:dyDescent="0.2">
      <c r="A269" s="12"/>
      <c r="B269" s="11"/>
      <c r="D269" s="12"/>
    </row>
    <row r="270" spans="1:4" s="8" customFormat="1" ht="12.75" customHeight="1" x14ac:dyDescent="0.2">
      <c r="A270" s="12"/>
      <c r="B270" s="11"/>
      <c r="D270" s="12"/>
    </row>
    <row r="271" spans="1:4" s="8" customFormat="1" ht="12.75" customHeight="1" x14ac:dyDescent="0.2">
      <c r="A271" s="12"/>
      <c r="B271" s="11"/>
      <c r="D271" s="12"/>
    </row>
    <row r="272" spans="1:4" s="8" customFormat="1" ht="12.75" customHeight="1" x14ac:dyDescent="0.2">
      <c r="A272" s="12"/>
      <c r="B272" s="11"/>
      <c r="D272" s="12"/>
    </row>
    <row r="273" spans="1:4" s="8" customFormat="1" ht="12.75" customHeight="1" x14ac:dyDescent="0.2">
      <c r="A273" s="12"/>
      <c r="B273" s="11"/>
      <c r="D273" s="12"/>
    </row>
    <row r="274" spans="1:4" s="8" customFormat="1" ht="12.75" customHeight="1" x14ac:dyDescent="0.2">
      <c r="A274" s="12"/>
      <c r="B274" s="11"/>
      <c r="D274" s="12"/>
    </row>
    <row r="275" spans="1:4" s="8" customFormat="1" ht="12.75" customHeight="1" x14ac:dyDescent="0.2">
      <c r="A275" s="12"/>
      <c r="B275" s="11"/>
      <c r="D275" s="12"/>
    </row>
    <row r="276" spans="1:4" s="8" customFormat="1" ht="12.75" customHeight="1" x14ac:dyDescent="0.2">
      <c r="A276" s="12"/>
      <c r="B276" s="11"/>
      <c r="D276" s="12"/>
    </row>
    <row r="277" spans="1:4" s="8" customFormat="1" ht="12.75" customHeight="1" x14ac:dyDescent="0.2">
      <c r="A277" s="12"/>
      <c r="B277" s="11"/>
      <c r="D277" s="12"/>
    </row>
    <row r="278" spans="1:4" s="8" customFormat="1" ht="12.75" customHeight="1" x14ac:dyDescent="0.2">
      <c r="A278" s="12"/>
      <c r="B278" s="11"/>
      <c r="D278" s="12"/>
    </row>
    <row r="279" spans="1:4" s="8" customFormat="1" ht="12.75" customHeight="1" x14ac:dyDescent="0.2">
      <c r="A279" s="12"/>
      <c r="B279" s="11"/>
      <c r="D279" s="12"/>
    </row>
    <row r="280" spans="1:4" s="8" customFormat="1" ht="12.75" customHeight="1" x14ac:dyDescent="0.2">
      <c r="A280" s="12"/>
      <c r="B280" s="11"/>
      <c r="D280" s="12"/>
    </row>
    <row r="281" spans="1:4" s="8" customFormat="1" ht="12.75" customHeight="1" x14ac:dyDescent="0.2">
      <c r="A281" s="12"/>
      <c r="B281" s="11"/>
      <c r="D281" s="12"/>
    </row>
    <row r="282" spans="1:4" s="8" customFormat="1" ht="12.75" customHeight="1" x14ac:dyDescent="0.2">
      <c r="A282" s="12"/>
      <c r="B282" s="11"/>
      <c r="D282" s="12"/>
    </row>
    <row r="283" spans="1:4" s="8" customFormat="1" ht="12.75" customHeight="1" x14ac:dyDescent="0.2">
      <c r="A283" s="12"/>
      <c r="B283" s="11"/>
      <c r="D283" s="12"/>
    </row>
    <row r="284" spans="1:4" s="8" customFormat="1" ht="12.75" customHeight="1" x14ac:dyDescent="0.2">
      <c r="A284" s="12"/>
      <c r="B284" s="11"/>
      <c r="D284" s="12"/>
    </row>
    <row r="285" spans="1:4" s="8" customFormat="1" ht="12.75" customHeight="1" x14ac:dyDescent="0.2">
      <c r="A285" s="12"/>
      <c r="B285" s="11"/>
      <c r="D285" s="12"/>
    </row>
    <row r="286" spans="1:4" s="8" customFormat="1" ht="12.75" customHeight="1" x14ac:dyDescent="0.2">
      <c r="A286" s="12"/>
      <c r="B286" s="11"/>
      <c r="D286" s="12"/>
    </row>
    <row r="287" spans="1:4" s="8" customFormat="1" ht="12.75" customHeight="1" x14ac:dyDescent="0.2">
      <c r="A287" s="12"/>
      <c r="B287" s="11"/>
      <c r="D287" s="12"/>
    </row>
    <row r="288" spans="1:4" s="8" customFormat="1" ht="12.75" customHeight="1" x14ac:dyDescent="0.2">
      <c r="A288" s="12"/>
      <c r="B288" s="11"/>
      <c r="D288" s="12"/>
    </row>
    <row r="289" spans="1:4" s="8" customFormat="1" ht="12.75" customHeight="1" x14ac:dyDescent="0.2">
      <c r="A289" s="12"/>
      <c r="B289" s="11"/>
      <c r="D289" s="12"/>
    </row>
    <row r="290" spans="1:4" s="8" customFormat="1" ht="12.75" customHeight="1" x14ac:dyDescent="0.2">
      <c r="A290" s="12"/>
      <c r="B290" s="11"/>
      <c r="D290" s="12"/>
    </row>
    <row r="291" spans="1:4" s="8" customFormat="1" ht="12.75" customHeight="1" x14ac:dyDescent="0.2">
      <c r="A291" s="12"/>
      <c r="B291" s="11"/>
      <c r="D291" s="12"/>
    </row>
    <row r="292" spans="1:4" s="8" customFormat="1" ht="12.75" customHeight="1" x14ac:dyDescent="0.2">
      <c r="A292" s="12"/>
      <c r="B292" s="11"/>
      <c r="D292" s="12"/>
    </row>
    <row r="293" spans="1:4" s="8" customFormat="1" ht="12.75" customHeight="1" x14ac:dyDescent="0.2">
      <c r="A293" s="12"/>
      <c r="B293" s="11"/>
      <c r="D293" s="12"/>
    </row>
    <row r="294" spans="1:4" s="8" customFormat="1" ht="12.75" customHeight="1" x14ac:dyDescent="0.2">
      <c r="A294" s="12"/>
      <c r="B294" s="11"/>
      <c r="D294" s="12"/>
    </row>
    <row r="295" spans="1:4" s="8" customFormat="1" ht="12.75" customHeight="1" x14ac:dyDescent="0.2">
      <c r="A295" s="12"/>
      <c r="B295" s="11"/>
      <c r="D295" s="12"/>
    </row>
    <row r="296" spans="1:4" s="8" customFormat="1" ht="12.75" customHeight="1" x14ac:dyDescent="0.2">
      <c r="A296" s="12"/>
      <c r="B296" s="11"/>
      <c r="D296" s="12"/>
    </row>
    <row r="297" spans="1:4" s="8" customFormat="1" ht="12.75" customHeight="1" x14ac:dyDescent="0.2">
      <c r="A297" s="12"/>
      <c r="B297" s="11"/>
      <c r="D297" s="12"/>
    </row>
    <row r="298" spans="1:4" s="8" customFormat="1" ht="12.75" customHeight="1" x14ac:dyDescent="0.2">
      <c r="A298" s="12"/>
      <c r="B298" s="11"/>
      <c r="D298" s="12"/>
    </row>
    <row r="299" spans="1:4" s="8" customFormat="1" ht="12.75" customHeight="1" x14ac:dyDescent="0.2">
      <c r="A299" s="12"/>
      <c r="B299" s="11"/>
      <c r="D299" s="12"/>
    </row>
    <row r="300" spans="1:4" s="8" customFormat="1" ht="12.75" customHeight="1" x14ac:dyDescent="0.2">
      <c r="A300" s="12"/>
      <c r="B300" s="11"/>
      <c r="D300" s="12"/>
    </row>
    <row r="301" spans="1:4" s="8" customFormat="1" ht="12.75" customHeight="1" x14ac:dyDescent="0.2">
      <c r="A301" s="12"/>
      <c r="B301" s="11"/>
      <c r="D301" s="12"/>
    </row>
    <row r="302" spans="1:4" s="8" customFormat="1" ht="12.75" customHeight="1" x14ac:dyDescent="0.2">
      <c r="A302" s="12"/>
      <c r="B302" s="11"/>
      <c r="D302" s="12"/>
    </row>
    <row r="303" spans="1:4" s="8" customFormat="1" ht="12.75" customHeight="1" x14ac:dyDescent="0.2">
      <c r="A303" s="12"/>
      <c r="B303" s="11"/>
      <c r="D303" s="12"/>
    </row>
    <row r="304" spans="1:4" s="8" customFormat="1" ht="12.75" customHeight="1" x14ac:dyDescent="0.2">
      <c r="A304" s="12"/>
      <c r="B304" s="11"/>
      <c r="D304" s="12"/>
    </row>
    <row r="305" spans="1:4" s="8" customFormat="1" ht="12.75" customHeight="1" x14ac:dyDescent="0.2">
      <c r="A305" s="12"/>
      <c r="B305" s="11"/>
      <c r="D305" s="12"/>
    </row>
    <row r="306" spans="1:4" s="8" customFormat="1" ht="12.75" customHeight="1" x14ac:dyDescent="0.2">
      <c r="A306" s="12"/>
      <c r="B306" s="11"/>
      <c r="D306" s="12"/>
    </row>
    <row r="307" spans="1:4" s="8" customFormat="1" ht="12.75" customHeight="1" x14ac:dyDescent="0.2">
      <c r="A307" s="12"/>
      <c r="B307" s="11"/>
      <c r="D307" s="12"/>
    </row>
    <row r="308" spans="1:4" s="8" customFormat="1" ht="12.75" customHeight="1" x14ac:dyDescent="0.2">
      <c r="A308" s="12"/>
      <c r="B308" s="11"/>
      <c r="D308" s="12"/>
    </row>
    <row r="309" spans="1:4" s="8" customFormat="1" ht="12.75" customHeight="1" x14ac:dyDescent="0.2">
      <c r="A309" s="12"/>
      <c r="B309" s="11"/>
      <c r="D309" s="12"/>
    </row>
    <row r="310" spans="1:4" s="8" customFormat="1" ht="12.75" customHeight="1" x14ac:dyDescent="0.2">
      <c r="A310" s="12"/>
      <c r="B310" s="11"/>
      <c r="D310" s="12"/>
    </row>
    <row r="311" spans="1:4" s="8" customFormat="1" ht="12.75" customHeight="1" x14ac:dyDescent="0.2">
      <c r="A311" s="12"/>
      <c r="B311" s="11"/>
      <c r="D311" s="12"/>
    </row>
    <row r="312" spans="1:4" s="8" customFormat="1" ht="12.75" customHeight="1" x14ac:dyDescent="0.2">
      <c r="A312" s="12"/>
      <c r="B312" s="11"/>
      <c r="D312" s="12"/>
    </row>
    <row r="313" spans="1:4" s="8" customFormat="1" ht="12.75" customHeight="1" x14ac:dyDescent="0.2">
      <c r="A313" s="12"/>
      <c r="B313" s="11"/>
      <c r="D313" s="12"/>
    </row>
    <row r="314" spans="1:4" s="8" customFormat="1" ht="12.75" customHeight="1" x14ac:dyDescent="0.2">
      <c r="A314" s="12"/>
      <c r="B314" s="11"/>
      <c r="D314" s="12"/>
    </row>
    <row r="315" spans="1:4" s="8" customFormat="1" ht="12.75" customHeight="1" x14ac:dyDescent="0.2">
      <c r="A315" s="12"/>
      <c r="B315" s="11"/>
      <c r="D315" s="12"/>
    </row>
    <row r="316" spans="1:4" s="8" customFormat="1" ht="12.75" customHeight="1" x14ac:dyDescent="0.2">
      <c r="A316" s="12"/>
      <c r="B316" s="11"/>
      <c r="D316" s="12"/>
    </row>
    <row r="317" spans="1:4" s="8" customFormat="1" ht="12.75" customHeight="1" x14ac:dyDescent="0.2">
      <c r="A317" s="12"/>
      <c r="B317" s="11"/>
      <c r="D317" s="12"/>
    </row>
    <row r="318" spans="1:4" s="8" customFormat="1" ht="12.75" customHeight="1" x14ac:dyDescent="0.2">
      <c r="A318" s="12"/>
      <c r="B318" s="11"/>
      <c r="D318" s="12"/>
    </row>
    <row r="319" spans="1:4" s="8" customFormat="1" ht="12.75" customHeight="1" x14ac:dyDescent="0.2">
      <c r="A319" s="12"/>
      <c r="B319" s="11"/>
      <c r="D319" s="12"/>
    </row>
    <row r="320" spans="1:4" s="8" customFormat="1" ht="12.75" customHeight="1" x14ac:dyDescent="0.2">
      <c r="A320" s="12"/>
      <c r="B320" s="11"/>
      <c r="D320" s="12"/>
    </row>
    <row r="321" spans="1:4" s="8" customFormat="1" ht="12.75" customHeight="1" x14ac:dyDescent="0.2">
      <c r="A321" s="12"/>
      <c r="B321" s="11"/>
      <c r="D321" s="12"/>
    </row>
    <row r="322" spans="1:4" s="8" customFormat="1" ht="12.75" customHeight="1" x14ac:dyDescent="0.2">
      <c r="A322" s="12"/>
      <c r="B322" s="11"/>
      <c r="D322" s="12"/>
    </row>
    <row r="323" spans="1:4" s="8" customFormat="1" ht="12.75" customHeight="1" x14ac:dyDescent="0.2">
      <c r="A323" s="12"/>
      <c r="B323" s="11"/>
      <c r="D323" s="12"/>
    </row>
    <row r="324" spans="1:4" s="8" customFormat="1" ht="12.75" customHeight="1" x14ac:dyDescent="0.2">
      <c r="A324" s="12"/>
      <c r="B324" s="11"/>
      <c r="D324" s="12"/>
    </row>
    <row r="325" spans="1:4" s="8" customFormat="1" ht="12.75" customHeight="1" x14ac:dyDescent="0.2">
      <c r="A325" s="12"/>
      <c r="B325" s="11"/>
      <c r="D325" s="12"/>
    </row>
    <row r="326" spans="1:4" s="8" customFormat="1" ht="12.75" customHeight="1" x14ac:dyDescent="0.2">
      <c r="A326" s="12"/>
      <c r="B326" s="11"/>
      <c r="D326" s="12"/>
    </row>
    <row r="327" spans="1:4" s="8" customFormat="1" ht="12.75" customHeight="1" x14ac:dyDescent="0.2">
      <c r="A327" s="12"/>
      <c r="B327" s="11"/>
      <c r="D327" s="12"/>
    </row>
    <row r="328" spans="1:4" s="8" customFormat="1" ht="12.75" customHeight="1" x14ac:dyDescent="0.2">
      <c r="A328" s="12"/>
      <c r="B328" s="11"/>
      <c r="D328" s="12"/>
    </row>
    <row r="329" spans="1:4" s="8" customFormat="1" ht="12.75" customHeight="1" x14ac:dyDescent="0.2">
      <c r="A329" s="12"/>
      <c r="B329" s="11"/>
      <c r="D329" s="12"/>
    </row>
    <row r="330" spans="1:4" s="8" customFormat="1" ht="12.75" customHeight="1" x14ac:dyDescent="0.2">
      <c r="A330" s="12"/>
      <c r="B330" s="11"/>
      <c r="D330" s="12"/>
    </row>
    <row r="331" spans="1:4" s="8" customFormat="1" ht="12.75" customHeight="1" x14ac:dyDescent="0.2">
      <c r="A331" s="12"/>
      <c r="B331" s="11"/>
      <c r="D331" s="12"/>
    </row>
    <row r="332" spans="1:4" s="8" customFormat="1" ht="12.75" customHeight="1" x14ac:dyDescent="0.2">
      <c r="A332" s="12"/>
      <c r="B332" s="11"/>
      <c r="D332" s="12"/>
    </row>
    <row r="333" spans="1:4" s="8" customFormat="1" ht="12.75" customHeight="1" x14ac:dyDescent="0.2">
      <c r="A333" s="12"/>
      <c r="B333" s="11"/>
      <c r="D333" s="12"/>
    </row>
    <row r="334" spans="1:4" s="8" customFormat="1" ht="12.75" customHeight="1" x14ac:dyDescent="0.2">
      <c r="A334" s="12"/>
      <c r="B334" s="11"/>
      <c r="D334" s="12"/>
    </row>
    <row r="335" spans="1:4" s="8" customFormat="1" ht="12.75" customHeight="1" x14ac:dyDescent="0.2">
      <c r="A335" s="12"/>
      <c r="B335" s="11"/>
      <c r="D335" s="12"/>
    </row>
    <row r="336" spans="1:4" s="8" customFormat="1" ht="12.75" customHeight="1" x14ac:dyDescent="0.2">
      <c r="A336" s="12"/>
      <c r="B336" s="11"/>
      <c r="D336" s="12"/>
    </row>
    <row r="337" spans="1:4" s="8" customFormat="1" ht="12.75" customHeight="1" x14ac:dyDescent="0.2">
      <c r="A337" s="12"/>
      <c r="B337" s="11"/>
      <c r="D337" s="12"/>
    </row>
    <row r="338" spans="1:4" s="8" customFormat="1" ht="12.75" customHeight="1" x14ac:dyDescent="0.2">
      <c r="A338" s="12"/>
      <c r="B338" s="11"/>
      <c r="D338" s="12"/>
    </row>
    <row r="339" spans="1:4" s="8" customFormat="1" ht="12.75" customHeight="1" x14ac:dyDescent="0.2">
      <c r="A339" s="12"/>
      <c r="B339" s="11"/>
      <c r="D339" s="12"/>
    </row>
    <row r="340" spans="1:4" s="8" customFormat="1" ht="12.75" customHeight="1" x14ac:dyDescent="0.2">
      <c r="A340" s="12"/>
      <c r="B340" s="11"/>
      <c r="D340" s="12"/>
    </row>
    <row r="341" spans="1:4" s="8" customFormat="1" ht="12.75" customHeight="1" x14ac:dyDescent="0.2">
      <c r="A341" s="12"/>
      <c r="B341" s="11"/>
      <c r="D341" s="12"/>
    </row>
    <row r="342" spans="1:4" s="8" customFormat="1" ht="12.75" customHeight="1" x14ac:dyDescent="0.2">
      <c r="A342" s="12"/>
      <c r="B342" s="11"/>
      <c r="D342" s="12"/>
    </row>
    <row r="343" spans="1:4" s="8" customFormat="1" ht="12.75" customHeight="1" x14ac:dyDescent="0.2">
      <c r="A343" s="12"/>
      <c r="B343" s="11"/>
      <c r="D343" s="12"/>
    </row>
    <row r="344" spans="1:4" s="8" customFormat="1" ht="12.75" customHeight="1" x14ac:dyDescent="0.2">
      <c r="A344" s="12"/>
      <c r="B344" s="11"/>
      <c r="D344" s="12"/>
    </row>
    <row r="345" spans="1:4" s="8" customFormat="1" ht="12.75" customHeight="1" x14ac:dyDescent="0.2">
      <c r="A345" s="12"/>
      <c r="B345" s="11"/>
      <c r="D345" s="12"/>
    </row>
    <row r="346" spans="1:4" s="8" customFormat="1" ht="12.75" customHeight="1" x14ac:dyDescent="0.2">
      <c r="A346" s="12"/>
      <c r="B346" s="11"/>
      <c r="D346" s="12"/>
    </row>
    <row r="347" spans="1:4" s="8" customFormat="1" ht="12.75" customHeight="1" x14ac:dyDescent="0.2">
      <c r="A347" s="12"/>
      <c r="B347" s="11"/>
      <c r="D347" s="12"/>
    </row>
    <row r="348" spans="1:4" s="8" customFormat="1" ht="12.75" customHeight="1" x14ac:dyDescent="0.2">
      <c r="A348" s="12"/>
      <c r="B348" s="11"/>
      <c r="D348" s="12"/>
    </row>
    <row r="349" spans="1:4" s="8" customFormat="1" ht="12.75" customHeight="1" x14ac:dyDescent="0.2">
      <c r="A349" s="12"/>
      <c r="B349" s="11"/>
      <c r="D349" s="12"/>
    </row>
    <row r="350" spans="1:4" s="8" customFormat="1" ht="12.75" customHeight="1" x14ac:dyDescent="0.2">
      <c r="A350" s="12"/>
      <c r="B350" s="11"/>
      <c r="D350" s="12"/>
    </row>
    <row r="351" spans="1:4" s="8" customFormat="1" ht="12.75" customHeight="1" x14ac:dyDescent="0.2">
      <c r="A351" s="12"/>
      <c r="B351" s="11"/>
      <c r="D351" s="12"/>
    </row>
    <row r="352" spans="1:4" s="8" customFormat="1" ht="12.75" customHeight="1" x14ac:dyDescent="0.2">
      <c r="A352" s="12"/>
      <c r="B352" s="11"/>
      <c r="D352" s="12"/>
    </row>
    <row r="353" spans="1:4" s="8" customFormat="1" ht="12.75" customHeight="1" x14ac:dyDescent="0.2">
      <c r="A353" s="12"/>
      <c r="B353" s="11"/>
      <c r="D353" s="12"/>
    </row>
    <row r="354" spans="1:4" s="8" customFormat="1" ht="12.75" customHeight="1" x14ac:dyDescent="0.2">
      <c r="A354" s="12"/>
      <c r="B354" s="11"/>
      <c r="D354" s="12"/>
    </row>
    <row r="355" spans="1:4" s="8" customFormat="1" ht="12.75" customHeight="1" x14ac:dyDescent="0.2">
      <c r="A355" s="12"/>
      <c r="B355" s="11"/>
      <c r="D355" s="12"/>
    </row>
    <row r="356" spans="1:4" s="8" customFormat="1" ht="12.75" customHeight="1" x14ac:dyDescent="0.2">
      <c r="A356" s="12"/>
      <c r="B356" s="11"/>
      <c r="D356" s="12"/>
    </row>
    <row r="357" spans="1:4" s="8" customFormat="1" ht="12.75" customHeight="1" x14ac:dyDescent="0.2">
      <c r="A357" s="12"/>
      <c r="B357" s="11"/>
      <c r="D357" s="12"/>
    </row>
    <row r="358" spans="1:4" s="8" customFormat="1" ht="12.75" customHeight="1" x14ac:dyDescent="0.2">
      <c r="A358" s="12"/>
      <c r="B358" s="11"/>
      <c r="D358" s="12"/>
    </row>
    <row r="359" spans="1:4" s="8" customFormat="1" ht="12.75" customHeight="1" x14ac:dyDescent="0.2">
      <c r="A359" s="12"/>
      <c r="B359" s="11"/>
      <c r="D359" s="12"/>
    </row>
    <row r="360" spans="1:4" s="8" customFormat="1" ht="12.75" customHeight="1" x14ac:dyDescent="0.2">
      <c r="A360" s="12"/>
      <c r="B360" s="11"/>
      <c r="D360" s="12"/>
    </row>
    <row r="361" spans="1:4" s="8" customFormat="1" ht="12.75" customHeight="1" x14ac:dyDescent="0.2">
      <c r="A361" s="12"/>
      <c r="B361" s="11"/>
      <c r="D361" s="12"/>
    </row>
    <row r="362" spans="1:4" s="8" customFormat="1" ht="12.75" customHeight="1" x14ac:dyDescent="0.2">
      <c r="A362" s="12"/>
      <c r="B362" s="11"/>
      <c r="D362" s="12"/>
    </row>
    <row r="363" spans="1:4" s="8" customFormat="1" ht="12.75" customHeight="1" x14ac:dyDescent="0.2">
      <c r="A363" s="12"/>
      <c r="B363" s="11"/>
      <c r="D363" s="12"/>
    </row>
    <row r="364" spans="1:4" s="8" customFormat="1" ht="12.75" customHeight="1" x14ac:dyDescent="0.2">
      <c r="A364" s="12"/>
      <c r="B364" s="11"/>
      <c r="D364" s="12"/>
    </row>
    <row r="365" spans="1:4" s="8" customFormat="1" ht="12.75" customHeight="1" x14ac:dyDescent="0.2">
      <c r="A365" s="12"/>
      <c r="B365" s="11"/>
      <c r="D365" s="12"/>
    </row>
    <row r="366" spans="1:4" s="8" customFormat="1" ht="12.75" customHeight="1" x14ac:dyDescent="0.2">
      <c r="A366" s="12"/>
      <c r="B366" s="11"/>
      <c r="D366" s="12"/>
    </row>
    <row r="367" spans="1:4" s="8" customFormat="1" ht="12.75" customHeight="1" x14ac:dyDescent="0.2">
      <c r="A367" s="12"/>
      <c r="B367" s="11"/>
      <c r="D367" s="12"/>
    </row>
    <row r="368" spans="1:4" s="8" customFormat="1" ht="12.75" customHeight="1" x14ac:dyDescent="0.2">
      <c r="A368" s="12"/>
      <c r="B368" s="11"/>
      <c r="D368" s="12"/>
    </row>
    <row r="369" spans="1:4" s="8" customFormat="1" ht="12.75" customHeight="1" x14ac:dyDescent="0.2">
      <c r="A369" s="12"/>
      <c r="B369" s="11"/>
      <c r="D369" s="12"/>
    </row>
    <row r="370" spans="1:4" s="8" customFormat="1" ht="12.75" customHeight="1" x14ac:dyDescent="0.2">
      <c r="A370" s="12"/>
      <c r="B370" s="11"/>
      <c r="D370" s="12"/>
    </row>
  </sheetData>
  <sheetProtection algorithmName="SHA-512" hashValue="g54KjIHWzpbkPQIioqzzQWTxpJp5bo8028mF97eoGyopg3qUcGKVhi3iHCiRy4ExBnug3c3bZy39AyZnPF0rfw==" saltValue="mhqAcFLZ4UedNKSKOoqRzA==" spinCount="100000" sheet="1" objects="1" scenarios="1"/>
  <sortState xmlns:xlrd2="http://schemas.microsoft.com/office/spreadsheetml/2017/richdata2" ref="A1:G4">
    <sortCondition ref="B1"/>
  </sortState>
  <mergeCells count="6">
    <mergeCell ref="F2:G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17" orientation="portrait" horizontalDpi="300" verticalDpi="300" r:id="rId1"/>
  <ignoredErrors>
    <ignoredError sqref="B220:B221 A4:B4 B16:B17 B19 B20:B25 B26:B56 B57 B60 B61:B64 B65:B68 B69:B78 B80 B82 B86:B87 B91 B93:B99 B100:B101 B103:B109 B111 B115:B116 B122 B124:B131 B132:B133 B138:B144 B145:B149 B152:B162 B163:B165 B167:B168 B173:B183 B185:B188 B190:B193 B195:B198 B201:B206 B208:B209 B212:B218 B222" numberStoredAsText="1"/>
    <ignoredError sqref="G12 G23 G40:G44 G69 G73 G79:G80 G86:G87 G89:G90 G101:G103 G115 G121:G122 G126:G127 G149:G151 G152 G176:G177 G186:G187 G201 G203:G204 G220:G221 G222" unlockedFormula="1"/>
    <ignoredError sqref="G49:G51 G54 G71 G105 G133 G135 G154 G179 G46 G68" formula="1"/>
    <ignoredError sqref="G31 G39 G45 G60 G67 G88 G137 G143 G191 G193 G195 G202 G205:G206 G210 G2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Lavicka Ludvik</dc:creator>
  <cp:lastModifiedBy>Penickova Lenka</cp:lastModifiedBy>
  <dcterms:created xsi:type="dcterms:W3CDTF">2022-09-01T14:03:55Z</dcterms:created>
  <dcterms:modified xsi:type="dcterms:W3CDTF">2025-05-16T09:15:09Z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187033-a086-494b-a5c0-7ba45d9b9ed0_Enabled">
    <vt:lpwstr>true</vt:lpwstr>
  </property>
  <property fmtid="{D5CDD505-2E9C-101B-9397-08002B2CF9AE}" pid="3" name="MSIP_Label_c5187033-a086-494b-a5c0-7ba45d9b9ed0_SetDate">
    <vt:lpwstr>2022-10-14T11:07:06Z</vt:lpwstr>
  </property>
  <property fmtid="{D5CDD505-2E9C-101B-9397-08002B2CF9AE}" pid="4" name="MSIP_Label_c5187033-a086-494b-a5c0-7ba45d9b9ed0_Method">
    <vt:lpwstr>Privileged</vt:lpwstr>
  </property>
  <property fmtid="{D5CDD505-2E9C-101B-9397-08002B2CF9AE}" pid="5" name="MSIP_Label_c5187033-a086-494b-a5c0-7ba45d9b9ed0_Name">
    <vt:lpwstr>SCE-CZ-General-NoMarking</vt:lpwstr>
  </property>
  <property fmtid="{D5CDD505-2E9C-101B-9397-08002B2CF9AE}" pid="6" name="MSIP_Label_c5187033-a086-494b-a5c0-7ba45d9b9ed0_SiteId">
    <vt:lpwstr>33dab507-5210-4075-805b-f2717d8cfa74</vt:lpwstr>
  </property>
  <property fmtid="{D5CDD505-2E9C-101B-9397-08002B2CF9AE}" pid="7" name="MSIP_Label_c5187033-a086-494b-a5c0-7ba45d9b9ed0_ActionId">
    <vt:lpwstr>07c20e3a-c26c-40bb-81bc-007303de7164</vt:lpwstr>
  </property>
  <property fmtid="{D5CDD505-2E9C-101B-9397-08002B2CF9AE}" pid="8" name="MSIP_Label_c5187033-a086-494b-a5c0-7ba45d9b9ed0_ContentBits">
    <vt:lpwstr>0</vt:lpwstr>
  </property>
</Properties>
</file>