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TrzniNam\250606_Odevzdani_FINAL\Soupis_praci\"/>
    </mc:Choice>
  </mc:AlternateContent>
  <bookViews>
    <workbookView xWindow="0" yWindow="0" windowWidth="0" windowHeight="0"/>
  </bookViews>
  <sheets>
    <sheet name="Rekapitulace" sheetId="37" r:id="rId1"/>
    <sheet name="000" sheetId="2" r:id="rId2"/>
    <sheet name="101" sheetId="3" r:id="rId3"/>
    <sheet name="102" sheetId="4" r:id="rId4"/>
    <sheet name="103" sheetId="5" r:id="rId5"/>
    <sheet name="105" sheetId="6" r:id="rId6"/>
    <sheet name="303" sheetId="7" r:id="rId7"/>
    <sheet name="306" sheetId="8" r:id="rId8"/>
    <sheet name="307" sheetId="9" r:id="rId9"/>
    <sheet name="307.2" sheetId="10" r:id="rId10"/>
    <sheet name="401" sheetId="11" r:id="rId11"/>
    <sheet name="402" sheetId="12" r:id="rId12"/>
    <sheet name="701D.1.1." sheetId="13" r:id="rId13"/>
    <sheet name="701D.1.2." sheetId="14" r:id="rId14"/>
    <sheet name="701D.1.4.D.1.4.c" sheetId="15" r:id="rId15"/>
    <sheet name="701D.1.4.D.1.4.e" sheetId="16" r:id="rId16"/>
    <sheet name="701D.1.4.D.1.4.g" sheetId="17" r:id="rId17"/>
    <sheet name="701D.1.4.D.1.4.h" sheetId="18" r:id="rId18"/>
    <sheet name="701D.1.4.D.1.4.i" sheetId="19" r:id="rId19"/>
    <sheet name="702" sheetId="20" r:id="rId20"/>
    <sheet name="703" sheetId="21" r:id="rId21"/>
    <sheet name="704.1" sheetId="22" r:id="rId22"/>
    <sheet name="704.2" sheetId="23" r:id="rId23"/>
    <sheet name="704.3" sheetId="24" r:id="rId24"/>
    <sheet name="705" sheetId="25" r:id="rId25"/>
    <sheet name="706.1" sheetId="26" r:id="rId26"/>
    <sheet name="706.2" sheetId="27" r:id="rId27"/>
    <sheet name="801801.1" sheetId="28" r:id="rId28"/>
    <sheet name="801801.2" sheetId="29" r:id="rId29"/>
    <sheet name="801801.3" sheetId="30" r:id="rId30"/>
    <sheet name="801801.4" sheetId="31" r:id="rId31"/>
    <sheet name="801801.5" sheetId="32" r:id="rId32"/>
    <sheet name="801801.6" sheetId="33" r:id="rId33"/>
    <sheet name="801801.7" sheetId="34" r:id="rId34"/>
    <sheet name="801801.8" sheetId="35" r:id="rId35"/>
    <sheet name="802" sheetId="36" r:id="rId36"/>
  </sheets>
  <calcPr/>
</workbook>
</file>

<file path=xl/calcChain.xml><?xml version="1.0" encoding="utf-8"?>
<calcChain xmlns="http://schemas.openxmlformats.org/spreadsheetml/2006/main">
  <c i="37" l="1"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36" r="I3"/>
  <c r="I9"/>
  <c r="O37"/>
  <c r="I37"/>
  <c r="O33"/>
  <c r="I33"/>
  <c r="O29"/>
  <c r="I29"/>
  <c r="O25"/>
  <c r="I25"/>
  <c r="O21"/>
  <c r="I21"/>
  <c r="O18"/>
  <c r="I18"/>
  <c r="O14"/>
  <c r="I14"/>
  <c r="O10"/>
  <c r="I10"/>
  <c r="I8"/>
  <c i="35" r="I3"/>
  <c r="I9"/>
  <c r="O19"/>
  <c r="I19"/>
  <c r="O16"/>
  <c r="I16"/>
  <c r="O13"/>
  <c r="I13"/>
  <c r="O10"/>
  <c r="I10"/>
  <c i="34" r="I3"/>
  <c r="I471"/>
  <c r="O529"/>
  <c r="I529"/>
  <c r="O526"/>
  <c r="I526"/>
  <c r="O523"/>
  <c r="I523"/>
  <c r="O520"/>
  <c r="I520"/>
  <c r="O517"/>
  <c r="I517"/>
  <c r="O514"/>
  <c r="I514"/>
  <c r="O511"/>
  <c r="I511"/>
  <c r="O508"/>
  <c r="I508"/>
  <c r="O505"/>
  <c r="I505"/>
  <c r="O502"/>
  <c r="I502"/>
  <c r="O499"/>
  <c r="I499"/>
  <c r="O496"/>
  <c r="I496"/>
  <c r="O493"/>
  <c r="I493"/>
  <c r="O490"/>
  <c r="I490"/>
  <c r="O487"/>
  <c r="I487"/>
  <c r="O484"/>
  <c r="I484"/>
  <c r="O481"/>
  <c r="I481"/>
  <c r="O478"/>
  <c r="I478"/>
  <c r="O475"/>
  <c r="I475"/>
  <c r="O472"/>
  <c r="I472"/>
  <c r="I234"/>
  <c r="O467"/>
  <c r="I467"/>
  <c r="O463"/>
  <c r="I463"/>
  <c r="O459"/>
  <c r="I459"/>
  <c r="O455"/>
  <c r="I455"/>
  <c r="O451"/>
  <c r="I451"/>
  <c r="O447"/>
  <c r="I447"/>
  <c r="O443"/>
  <c r="I443"/>
  <c r="O439"/>
  <c r="I439"/>
  <c r="O435"/>
  <c r="I435"/>
  <c r="O431"/>
  <c r="I431"/>
  <c r="O427"/>
  <c r="I427"/>
  <c r="O423"/>
  <c r="I423"/>
  <c r="O419"/>
  <c r="I419"/>
  <c r="O415"/>
  <c r="I415"/>
  <c r="O411"/>
  <c r="I411"/>
  <c r="O407"/>
  <c r="I407"/>
  <c r="O403"/>
  <c r="I403"/>
  <c r="O399"/>
  <c r="I399"/>
  <c r="O395"/>
  <c r="I395"/>
  <c r="O391"/>
  <c r="I391"/>
  <c r="O387"/>
  <c r="I387"/>
  <c r="O383"/>
  <c r="I383"/>
  <c r="O379"/>
  <c r="I379"/>
  <c r="O375"/>
  <c r="I375"/>
  <c r="O371"/>
  <c r="I371"/>
  <c r="O367"/>
  <c r="I367"/>
  <c r="O363"/>
  <c r="I363"/>
  <c r="O359"/>
  <c r="I359"/>
  <c r="O355"/>
  <c r="I355"/>
  <c r="O351"/>
  <c r="I351"/>
  <c r="O347"/>
  <c r="I347"/>
  <c r="O343"/>
  <c r="I343"/>
  <c r="O340"/>
  <c r="I340"/>
  <c r="O337"/>
  <c r="I337"/>
  <c r="O334"/>
  <c r="I334"/>
  <c r="O330"/>
  <c r="I330"/>
  <c r="O326"/>
  <c r="I326"/>
  <c r="O322"/>
  <c r="I322"/>
  <c r="O318"/>
  <c r="I318"/>
  <c r="O314"/>
  <c r="I314"/>
  <c r="O310"/>
  <c r="I310"/>
  <c r="O306"/>
  <c r="I306"/>
  <c r="O302"/>
  <c r="I302"/>
  <c r="O298"/>
  <c r="I298"/>
  <c r="O294"/>
  <c r="I294"/>
  <c r="O290"/>
  <c r="I290"/>
  <c r="O286"/>
  <c r="I286"/>
  <c r="O282"/>
  <c r="I282"/>
  <c r="O278"/>
  <c r="I278"/>
  <c r="O274"/>
  <c r="I274"/>
  <c r="O270"/>
  <c r="I270"/>
  <c r="O266"/>
  <c r="I266"/>
  <c r="O262"/>
  <c r="I262"/>
  <c r="O258"/>
  <c r="I258"/>
  <c r="O254"/>
  <c r="I254"/>
  <c r="O250"/>
  <c r="I250"/>
  <c r="O247"/>
  <c r="I247"/>
  <c r="O244"/>
  <c r="I244"/>
  <c r="O241"/>
  <c r="I241"/>
  <c r="O238"/>
  <c r="I238"/>
  <c r="O235"/>
  <c r="I235"/>
  <c r="I203"/>
  <c r="O231"/>
  <c r="I231"/>
  <c r="O228"/>
  <c r="I228"/>
  <c r="O225"/>
  <c r="I225"/>
  <c r="O222"/>
  <c r="I222"/>
  <c r="O219"/>
  <c r="I219"/>
  <c r="O216"/>
  <c r="I216"/>
  <c r="O213"/>
  <c r="I213"/>
  <c r="O210"/>
  <c r="I210"/>
  <c r="O207"/>
  <c r="I207"/>
  <c r="O204"/>
  <c r="I204"/>
  <c r="I124"/>
  <c r="O200"/>
  <c r="I200"/>
  <c r="O197"/>
  <c r="I197"/>
  <c r="O194"/>
  <c r="I194"/>
  <c r="O191"/>
  <c r="I191"/>
  <c r="O188"/>
  <c r="I188"/>
  <c r="O185"/>
  <c r="I185"/>
  <c r="O182"/>
  <c r="I182"/>
  <c r="O179"/>
  <c r="I179"/>
  <c r="O176"/>
  <c r="I176"/>
  <c r="O173"/>
  <c r="I173"/>
  <c r="O170"/>
  <c r="I170"/>
  <c r="O167"/>
  <c r="I167"/>
  <c r="O164"/>
  <c r="I164"/>
  <c r="O161"/>
  <c r="I161"/>
  <c r="O158"/>
  <c r="I158"/>
  <c r="O155"/>
  <c r="I155"/>
  <c r="O152"/>
  <c r="I152"/>
  <c r="O149"/>
  <c r="I149"/>
  <c r="O146"/>
  <c r="I146"/>
  <c r="O143"/>
  <c r="I143"/>
  <c r="O140"/>
  <c r="I140"/>
  <c r="O137"/>
  <c r="I137"/>
  <c r="O134"/>
  <c r="I134"/>
  <c r="O131"/>
  <c r="I131"/>
  <c r="O128"/>
  <c r="I128"/>
  <c r="O125"/>
  <c r="I125"/>
  <c r="I66"/>
  <c r="O121"/>
  <c r="I121"/>
  <c r="O118"/>
  <c r="I118"/>
  <c r="O115"/>
  <c r="I115"/>
  <c r="O112"/>
  <c r="I112"/>
  <c r="O109"/>
  <c r="I109"/>
  <c r="O106"/>
  <c r="I106"/>
  <c r="O103"/>
  <c r="I103"/>
  <c r="O100"/>
  <c r="I100"/>
  <c r="O97"/>
  <c r="I9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I44"/>
  <c r="O63"/>
  <c r="I63"/>
  <c r="O60"/>
  <c r="I60"/>
  <c r="O57"/>
  <c r="I57"/>
  <c r="O54"/>
  <c r="I54"/>
  <c r="O51"/>
  <c r="I51"/>
  <c r="O48"/>
  <c r="I48"/>
  <c r="O45"/>
  <c r="I45"/>
  <c r="I28"/>
  <c r="O41"/>
  <c r="I41"/>
  <c r="O38"/>
  <c r="I38"/>
  <c r="O35"/>
  <c r="I35"/>
  <c r="O32"/>
  <c r="I32"/>
  <c r="O29"/>
  <c r="I29"/>
  <c r="I9"/>
  <c r="O25"/>
  <c r="I25"/>
  <c r="O22"/>
  <c r="I22"/>
  <c r="O19"/>
  <c r="I19"/>
  <c r="O16"/>
  <c r="I16"/>
  <c r="O13"/>
  <c r="I13"/>
  <c r="O10"/>
  <c r="I10"/>
  <c i="33" r="I3"/>
  <c r="I9"/>
  <c r="O19"/>
  <c r="I19"/>
  <c r="O16"/>
  <c r="I16"/>
  <c r="O13"/>
  <c r="I13"/>
  <c r="O10"/>
  <c r="I10"/>
  <c i="32" r="I3"/>
  <c r="I9"/>
  <c r="O25"/>
  <c r="I25"/>
  <c r="O22"/>
  <c r="I22"/>
  <c r="O19"/>
  <c r="I19"/>
  <c r="O16"/>
  <c r="I16"/>
  <c r="O13"/>
  <c r="I13"/>
  <c r="O10"/>
  <c r="I10"/>
  <c i="31" r="I3"/>
  <c r="I16"/>
  <c r="O20"/>
  <c r="I20"/>
  <c r="O17"/>
  <c r="I17"/>
  <c r="I9"/>
  <c r="O13"/>
  <c r="I13"/>
  <c r="O10"/>
  <c r="I10"/>
  <c i="30" r="I3"/>
  <c r="I108"/>
  <c r="O115"/>
  <c r="I115"/>
  <c r="O112"/>
  <c r="I112"/>
  <c r="O109"/>
  <c r="I109"/>
  <c r="I101"/>
  <c r="O105"/>
  <c r="I105"/>
  <c r="O102"/>
  <c r="I102"/>
  <c r="I85"/>
  <c r="O98"/>
  <c r="I98"/>
  <c r="O95"/>
  <c r="I95"/>
  <c r="O92"/>
  <c r="I92"/>
  <c r="O89"/>
  <c r="I89"/>
  <c r="O86"/>
  <c r="I86"/>
  <c r="I66"/>
  <c r="O82"/>
  <c r="I82"/>
  <c r="O79"/>
  <c r="I79"/>
  <c r="O76"/>
  <c r="I76"/>
  <c r="O73"/>
  <c r="I73"/>
  <c r="O70"/>
  <c r="I70"/>
  <c r="O67"/>
  <c r="I67"/>
  <c r="I47"/>
  <c r="O63"/>
  <c r="I63"/>
  <c r="O60"/>
  <c r="I60"/>
  <c r="O57"/>
  <c r="I57"/>
  <c r="O54"/>
  <c r="I54"/>
  <c r="O51"/>
  <c r="I51"/>
  <c r="O48"/>
  <c r="I48"/>
  <c r="I37"/>
  <c r="O44"/>
  <c r="I44"/>
  <c r="O41"/>
  <c r="I41"/>
  <c r="O38"/>
  <c r="I38"/>
  <c r="I9"/>
  <c r="O34"/>
  <c r="I34"/>
  <c r="O31"/>
  <c r="I31"/>
  <c r="O28"/>
  <c r="I28"/>
  <c r="O25"/>
  <c r="I25"/>
  <c r="O22"/>
  <c r="I22"/>
  <c r="O19"/>
  <c r="I19"/>
  <c r="O16"/>
  <c r="I16"/>
  <c r="O13"/>
  <c r="I13"/>
  <c r="O10"/>
  <c r="I10"/>
  <c i="29" r="I3"/>
  <c r="I30"/>
  <c r="O37"/>
  <c r="I37"/>
  <c r="O34"/>
  <c r="I34"/>
  <c r="O31"/>
  <c r="I31"/>
  <c r="I26"/>
  <c r="O27"/>
  <c r="I27"/>
  <c r="I16"/>
  <c r="O23"/>
  <c r="I23"/>
  <c r="O20"/>
  <c r="I20"/>
  <c r="O17"/>
  <c r="I17"/>
  <c r="I9"/>
  <c r="O13"/>
  <c r="I13"/>
  <c r="O10"/>
  <c r="I10"/>
  <c i="28" r="I3"/>
  <c r="I9"/>
  <c r="O13"/>
  <c r="I13"/>
  <c r="O10"/>
  <c r="I10"/>
  <c i="27" r="I3"/>
  <c r="I159"/>
  <c r="O160"/>
  <c r="I160"/>
  <c r="I151"/>
  <c r="O155"/>
  <c r="I155"/>
  <c r="O152"/>
  <c r="I152"/>
  <c r="I134"/>
  <c r="O147"/>
  <c r="I147"/>
  <c r="O143"/>
  <c r="I143"/>
  <c r="O139"/>
  <c r="I139"/>
  <c r="O135"/>
  <c r="I135"/>
  <c r="I116"/>
  <c r="O130"/>
  <c r="I130"/>
  <c r="O126"/>
  <c r="I126"/>
  <c r="O123"/>
  <c r="I123"/>
  <c r="O120"/>
  <c r="I120"/>
  <c r="O117"/>
  <c r="I117"/>
  <c r="I103"/>
  <c r="O112"/>
  <c r="I112"/>
  <c r="O108"/>
  <c r="I108"/>
  <c r="O104"/>
  <c r="I104"/>
  <c r="I74"/>
  <c r="O99"/>
  <c r="I99"/>
  <c r="O95"/>
  <c r="I95"/>
  <c r="O91"/>
  <c r="I91"/>
  <c r="O87"/>
  <c r="I87"/>
  <c r="O83"/>
  <c r="I83"/>
  <c r="O79"/>
  <c r="I79"/>
  <c r="O75"/>
  <c r="I75"/>
  <c r="I65"/>
  <c r="O70"/>
  <c r="I70"/>
  <c r="O66"/>
  <c r="I66"/>
  <c r="I48"/>
  <c r="O61"/>
  <c r="I61"/>
  <c r="O57"/>
  <c r="I57"/>
  <c r="O53"/>
  <c r="I53"/>
  <c r="O49"/>
  <c r="I49"/>
  <c r="I21"/>
  <c r="O45"/>
  <c r="I45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26" r="I3"/>
  <c r="I159"/>
  <c r="O160"/>
  <c r="I160"/>
  <c r="I151"/>
  <c r="O155"/>
  <c r="I155"/>
  <c r="O152"/>
  <c r="I152"/>
  <c r="I125"/>
  <c r="O147"/>
  <c r="I147"/>
  <c r="O143"/>
  <c r="I143"/>
  <c r="O139"/>
  <c r="I139"/>
  <c r="O135"/>
  <c r="I135"/>
  <c r="O132"/>
  <c r="I132"/>
  <c r="O129"/>
  <c r="I129"/>
  <c r="O126"/>
  <c r="I126"/>
  <c r="I116"/>
  <c r="O121"/>
  <c r="I121"/>
  <c r="O117"/>
  <c r="I117"/>
  <c r="I103"/>
  <c r="O112"/>
  <c r="I112"/>
  <c r="O108"/>
  <c r="I108"/>
  <c r="O104"/>
  <c r="I104"/>
  <c r="I74"/>
  <c r="O99"/>
  <c r="I99"/>
  <c r="O95"/>
  <c r="I95"/>
  <c r="O91"/>
  <c r="I91"/>
  <c r="O87"/>
  <c r="I87"/>
  <c r="O83"/>
  <c r="I83"/>
  <c r="O79"/>
  <c r="I79"/>
  <c r="O75"/>
  <c r="I75"/>
  <c r="I65"/>
  <c r="O70"/>
  <c r="I70"/>
  <c r="O66"/>
  <c r="I66"/>
  <c r="I48"/>
  <c r="O61"/>
  <c r="I61"/>
  <c r="O57"/>
  <c r="I57"/>
  <c r="O53"/>
  <c r="I53"/>
  <c r="O49"/>
  <c r="I49"/>
  <c r="I21"/>
  <c r="O45"/>
  <c r="I45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25" r="I3"/>
  <c r="I75"/>
  <c r="O76"/>
  <c r="I76"/>
  <c r="I66"/>
  <c r="O71"/>
  <c r="I71"/>
  <c r="O67"/>
  <c r="I67"/>
  <c r="I41"/>
  <c r="O62"/>
  <c r="I62"/>
  <c r="O58"/>
  <c r="I58"/>
  <c r="O54"/>
  <c r="I54"/>
  <c r="O50"/>
  <c r="I50"/>
  <c r="O46"/>
  <c r="I46"/>
  <c r="O42"/>
  <c r="I42"/>
  <c r="I8"/>
  <c r="O37"/>
  <c r="I37"/>
  <c r="O33"/>
  <c r="I33"/>
  <c r="O29"/>
  <c r="I29"/>
  <c r="O25"/>
  <c r="I25"/>
  <c r="O21"/>
  <c r="I21"/>
  <c r="O17"/>
  <c r="I17"/>
  <c r="O13"/>
  <c r="I13"/>
  <c r="O9"/>
  <c r="I9"/>
  <c i="24" r="I3"/>
  <c r="I112"/>
  <c r="O116"/>
  <c r="I116"/>
  <c r="O113"/>
  <c r="I113"/>
  <c r="I103"/>
  <c r="O108"/>
  <c r="I108"/>
  <c r="O104"/>
  <c r="I104"/>
  <c r="I93"/>
  <c r="O100"/>
  <c r="I100"/>
  <c r="O97"/>
  <c r="I97"/>
  <c r="O94"/>
  <c r="I94"/>
  <c r="I64"/>
  <c r="O89"/>
  <c r="I89"/>
  <c r="O85"/>
  <c r="I85"/>
  <c r="O81"/>
  <c r="I81"/>
  <c r="O77"/>
  <c r="I77"/>
  <c r="O73"/>
  <c r="I73"/>
  <c r="O69"/>
  <c r="I69"/>
  <c r="O65"/>
  <c r="I65"/>
  <c r="I21"/>
  <c r="O61"/>
  <c r="I61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23" r="I3"/>
  <c r="I111"/>
  <c r="O112"/>
  <c r="I112"/>
  <c r="I99"/>
  <c r="O107"/>
  <c r="I107"/>
  <c r="O103"/>
  <c r="I103"/>
  <c r="O100"/>
  <c r="I100"/>
  <c r="I89"/>
  <c r="O96"/>
  <c r="I96"/>
  <c r="O93"/>
  <c r="I93"/>
  <c r="O90"/>
  <c r="I90"/>
  <c r="I60"/>
  <c r="O85"/>
  <c r="I85"/>
  <c r="O81"/>
  <c r="I81"/>
  <c r="O77"/>
  <c r="I77"/>
  <c r="O73"/>
  <c r="I73"/>
  <c r="O69"/>
  <c r="I69"/>
  <c r="O65"/>
  <c r="I65"/>
  <c r="O61"/>
  <c r="I61"/>
  <c r="I21"/>
  <c r="O57"/>
  <c r="I57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22" r="I3"/>
  <c r="I103"/>
  <c r="O111"/>
  <c r="I111"/>
  <c r="O107"/>
  <c r="I107"/>
  <c r="O104"/>
  <c r="I104"/>
  <c r="I93"/>
  <c r="O100"/>
  <c r="I100"/>
  <c r="O97"/>
  <c r="I97"/>
  <c r="O94"/>
  <c r="I94"/>
  <c r="I64"/>
  <c r="O89"/>
  <c r="I89"/>
  <c r="O85"/>
  <c r="I85"/>
  <c r="O81"/>
  <c r="I81"/>
  <c r="O77"/>
  <c r="I77"/>
  <c r="O73"/>
  <c r="I73"/>
  <c r="O69"/>
  <c r="I69"/>
  <c r="O65"/>
  <c r="I65"/>
  <c r="I21"/>
  <c r="O61"/>
  <c r="I61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21" r="I3"/>
  <c r="I166"/>
  <c r="O167"/>
  <c r="I167"/>
  <c r="I161"/>
  <c r="O162"/>
  <c r="I162"/>
  <c r="I148"/>
  <c r="O157"/>
  <c r="I157"/>
  <c r="O153"/>
  <c r="I153"/>
  <c r="O149"/>
  <c r="I149"/>
  <c r="I139"/>
  <c r="O144"/>
  <c r="I144"/>
  <c r="O140"/>
  <c r="I140"/>
  <c r="I66"/>
  <c r="O135"/>
  <c r="I135"/>
  <c r="O131"/>
  <c r="I131"/>
  <c r="O127"/>
  <c r="I127"/>
  <c r="O123"/>
  <c r="I123"/>
  <c r="O119"/>
  <c r="I119"/>
  <c r="O115"/>
  <c r="I115"/>
  <c r="O111"/>
  <c r="I111"/>
  <c r="O107"/>
  <c r="I107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I25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I8"/>
  <c r="O21"/>
  <c r="I21"/>
  <c r="O17"/>
  <c r="I17"/>
  <c r="O13"/>
  <c r="I13"/>
  <c r="O9"/>
  <c r="I9"/>
  <c i="20" r="I3"/>
  <c r="I154"/>
  <c r="O171"/>
  <c r="I171"/>
  <c r="O167"/>
  <c r="I167"/>
  <c r="O163"/>
  <c r="I163"/>
  <c r="O159"/>
  <c r="I159"/>
  <c r="O155"/>
  <c r="I155"/>
  <c r="I141"/>
  <c r="O151"/>
  <c r="I151"/>
  <c r="O148"/>
  <c r="I148"/>
  <c r="O145"/>
  <c r="I145"/>
  <c r="O142"/>
  <c r="I142"/>
  <c r="I136"/>
  <c r="O137"/>
  <c r="I137"/>
  <c r="I105"/>
  <c r="O133"/>
  <c r="I133"/>
  <c r="O130"/>
  <c r="I130"/>
  <c r="O127"/>
  <c r="I127"/>
  <c r="O124"/>
  <c r="I124"/>
  <c r="O121"/>
  <c r="I121"/>
  <c r="O118"/>
  <c r="I118"/>
  <c r="O115"/>
  <c r="I115"/>
  <c r="O112"/>
  <c r="I112"/>
  <c r="O109"/>
  <c r="I109"/>
  <c r="O106"/>
  <c r="I106"/>
  <c r="I56"/>
  <c r="O101"/>
  <c r="I101"/>
  <c r="O97"/>
  <c r="I97"/>
  <c r="O93"/>
  <c r="I93"/>
  <c r="O89"/>
  <c r="I89"/>
  <c r="O85"/>
  <c r="I85"/>
  <c r="O81"/>
  <c r="I81"/>
  <c r="O77"/>
  <c r="I77"/>
  <c r="O73"/>
  <c r="I73"/>
  <c r="O69"/>
  <c r="I69"/>
  <c r="O65"/>
  <c r="I65"/>
  <c r="O61"/>
  <c r="I61"/>
  <c r="O57"/>
  <c r="I57"/>
  <c r="I21"/>
  <c r="O53"/>
  <c r="I53"/>
  <c r="O50"/>
  <c r="I50"/>
  <c r="O46"/>
  <c r="I46"/>
  <c r="O42"/>
  <c r="I42"/>
  <c r="O38"/>
  <c r="I38"/>
  <c r="O34"/>
  <c r="I34"/>
  <c r="O30"/>
  <c r="I30"/>
  <c r="O26"/>
  <c r="I26"/>
  <c r="O22"/>
  <c r="I22"/>
  <c r="I8"/>
  <c r="O18"/>
  <c r="I18"/>
  <c r="O15"/>
  <c r="I15"/>
  <c r="O12"/>
  <c r="I12"/>
  <c r="O9"/>
  <c r="I9"/>
  <c i="19" r="I3"/>
  <c r="I51"/>
  <c r="O72"/>
  <c r="I72"/>
  <c r="O68"/>
  <c r="I68"/>
  <c r="O64"/>
  <c r="I64"/>
  <c r="O60"/>
  <c r="I60"/>
  <c r="O56"/>
  <c r="I56"/>
  <c r="O52"/>
  <c r="I52"/>
  <c r="I10"/>
  <c r="O47"/>
  <c r="I47"/>
  <c r="O43"/>
  <c r="I43"/>
  <c r="O39"/>
  <c r="I39"/>
  <c r="O35"/>
  <c r="I35"/>
  <c r="O31"/>
  <c r="I31"/>
  <c r="O27"/>
  <c r="I27"/>
  <c r="O23"/>
  <c r="I23"/>
  <c r="O19"/>
  <c r="I19"/>
  <c r="O15"/>
  <c r="I15"/>
  <c r="O11"/>
  <c r="I11"/>
  <c i="18" r="I3"/>
  <c r="I44"/>
  <c r="O57"/>
  <c r="I57"/>
  <c r="O53"/>
  <c r="I53"/>
  <c r="O49"/>
  <c r="I49"/>
  <c r="O45"/>
  <c r="I45"/>
  <c r="I35"/>
  <c r="O40"/>
  <c r="I40"/>
  <c r="O36"/>
  <c r="I36"/>
  <c r="I10"/>
  <c r="O31"/>
  <c r="I31"/>
  <c r="O27"/>
  <c r="I27"/>
  <c r="O23"/>
  <c r="I23"/>
  <c r="O19"/>
  <c r="I19"/>
  <c r="O15"/>
  <c r="I15"/>
  <c r="O11"/>
  <c r="I11"/>
  <c i="17" r="I3"/>
  <c r="I173"/>
  <c r="O194"/>
  <c r="I194"/>
  <c r="O190"/>
  <c r="I190"/>
  <c r="O186"/>
  <c r="I186"/>
  <c r="O182"/>
  <c r="I182"/>
  <c r="O178"/>
  <c r="I178"/>
  <c r="O174"/>
  <c r="I174"/>
  <c r="I152"/>
  <c r="O169"/>
  <c r="I169"/>
  <c r="O165"/>
  <c r="I165"/>
  <c r="O161"/>
  <c r="I161"/>
  <c r="O157"/>
  <c r="I157"/>
  <c r="O153"/>
  <c r="I153"/>
  <c r="I107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2"/>
  <c r="I112"/>
  <c r="O108"/>
  <c r="I108"/>
  <c r="I94"/>
  <c r="O103"/>
  <c r="I103"/>
  <c r="O99"/>
  <c r="I99"/>
  <c r="O95"/>
  <c r="I95"/>
  <c r="I85"/>
  <c r="O90"/>
  <c r="I90"/>
  <c r="O86"/>
  <c r="I86"/>
  <c r="I64"/>
  <c r="O81"/>
  <c r="I81"/>
  <c r="O77"/>
  <c r="I77"/>
  <c r="O73"/>
  <c r="I73"/>
  <c r="O69"/>
  <c r="I69"/>
  <c r="O65"/>
  <c r="I65"/>
  <c r="I31"/>
  <c r="O60"/>
  <c r="I60"/>
  <c r="O56"/>
  <c r="I56"/>
  <c r="O52"/>
  <c r="I52"/>
  <c r="O48"/>
  <c r="I48"/>
  <c r="O44"/>
  <c r="I44"/>
  <c r="O40"/>
  <c r="I40"/>
  <c r="O36"/>
  <c r="I36"/>
  <c r="O32"/>
  <c r="I32"/>
  <c r="I10"/>
  <c r="O27"/>
  <c r="I27"/>
  <c r="O23"/>
  <c r="I23"/>
  <c r="O19"/>
  <c r="I19"/>
  <c r="O15"/>
  <c r="I15"/>
  <c r="O11"/>
  <c r="I11"/>
  <c i="16" r="I3"/>
  <c r="I322"/>
  <c r="O323"/>
  <c r="I323"/>
  <c r="I317"/>
  <c r="O318"/>
  <c r="I318"/>
  <c r="I236"/>
  <c r="O313"/>
  <c r="I313"/>
  <c r="O309"/>
  <c r="I309"/>
  <c r="O305"/>
  <c r="I305"/>
  <c r="O301"/>
  <c r="I301"/>
  <c r="O297"/>
  <c r="I297"/>
  <c r="O293"/>
  <c r="I293"/>
  <c r="O289"/>
  <c r="I289"/>
  <c r="O285"/>
  <c r="I285"/>
  <c r="O281"/>
  <c r="I281"/>
  <c r="O277"/>
  <c r="I277"/>
  <c r="O273"/>
  <c r="I273"/>
  <c r="O269"/>
  <c r="I269"/>
  <c r="O265"/>
  <c r="I265"/>
  <c r="O261"/>
  <c r="I261"/>
  <c r="O257"/>
  <c r="I257"/>
  <c r="O253"/>
  <c r="I253"/>
  <c r="O249"/>
  <c r="I249"/>
  <c r="O245"/>
  <c r="I245"/>
  <c r="O241"/>
  <c r="I241"/>
  <c r="O237"/>
  <c r="I237"/>
  <c r="I227"/>
  <c r="O232"/>
  <c r="I232"/>
  <c r="O228"/>
  <c r="I228"/>
  <c r="I210"/>
  <c r="O223"/>
  <c r="I223"/>
  <c r="O219"/>
  <c r="I219"/>
  <c r="O215"/>
  <c r="I215"/>
  <c r="O211"/>
  <c r="I211"/>
  <c r="I145"/>
  <c r="O206"/>
  <c r="I206"/>
  <c r="O202"/>
  <c r="I202"/>
  <c r="O198"/>
  <c r="I198"/>
  <c r="O194"/>
  <c r="I194"/>
  <c r="O190"/>
  <c r="I190"/>
  <c r="O186"/>
  <c r="I186"/>
  <c r="O182"/>
  <c r="I182"/>
  <c r="O178"/>
  <c r="I178"/>
  <c r="O174"/>
  <c r="I174"/>
  <c r="O170"/>
  <c r="I170"/>
  <c r="O166"/>
  <c r="I166"/>
  <c r="O162"/>
  <c r="I162"/>
  <c r="O158"/>
  <c r="I158"/>
  <c r="O154"/>
  <c r="I154"/>
  <c r="O150"/>
  <c r="I150"/>
  <c r="O146"/>
  <c r="I146"/>
  <c r="I64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O105"/>
  <c r="I105"/>
  <c r="O101"/>
  <c r="I101"/>
  <c r="O97"/>
  <c r="I97"/>
  <c r="O93"/>
  <c r="I93"/>
  <c r="O89"/>
  <c r="I89"/>
  <c r="O85"/>
  <c r="I85"/>
  <c r="O81"/>
  <c r="I81"/>
  <c r="O77"/>
  <c r="I77"/>
  <c r="O73"/>
  <c r="I73"/>
  <c r="O69"/>
  <c r="I69"/>
  <c r="O65"/>
  <c r="I65"/>
  <c r="I51"/>
  <c r="O60"/>
  <c r="I60"/>
  <c r="O56"/>
  <c r="I56"/>
  <c r="O52"/>
  <c r="I52"/>
  <c r="I10"/>
  <c r="O47"/>
  <c r="I47"/>
  <c r="O43"/>
  <c r="I43"/>
  <c r="O39"/>
  <c r="I39"/>
  <c r="O35"/>
  <c r="I35"/>
  <c r="O31"/>
  <c r="I31"/>
  <c r="O27"/>
  <c r="I27"/>
  <c r="O23"/>
  <c r="I23"/>
  <c r="O19"/>
  <c r="I19"/>
  <c r="O15"/>
  <c r="I15"/>
  <c r="O11"/>
  <c r="I11"/>
  <c i="15" r="I3"/>
  <c r="I69"/>
  <c r="O100"/>
  <c r="I100"/>
  <c r="O97"/>
  <c r="I9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I53"/>
  <c r="O66"/>
  <c r="I66"/>
  <c r="O63"/>
  <c r="I63"/>
  <c r="O60"/>
  <c r="I60"/>
  <c r="O57"/>
  <c r="I57"/>
  <c r="O54"/>
  <c r="I54"/>
  <c r="I10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O17"/>
  <c r="I17"/>
  <c r="O14"/>
  <c r="I14"/>
  <c r="O11"/>
  <c r="I11"/>
  <c i="14" r="I3"/>
  <c r="I136"/>
  <c r="O137"/>
  <c r="I137"/>
  <c r="I87"/>
  <c r="O132"/>
  <c r="I132"/>
  <c r="O128"/>
  <c r="I128"/>
  <c r="O124"/>
  <c r="I124"/>
  <c r="O120"/>
  <c r="I120"/>
  <c r="O116"/>
  <c r="I116"/>
  <c r="O112"/>
  <c r="I112"/>
  <c r="O108"/>
  <c r="I108"/>
  <c r="O104"/>
  <c r="I104"/>
  <c r="O100"/>
  <c r="I100"/>
  <c r="O96"/>
  <c r="I96"/>
  <c r="O92"/>
  <c r="I92"/>
  <c r="O88"/>
  <c r="I88"/>
  <c r="I50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I9"/>
  <c r="O46"/>
  <c r="I46"/>
  <c r="O42"/>
  <c r="I42"/>
  <c r="O38"/>
  <c r="I38"/>
  <c r="O34"/>
  <c r="I34"/>
  <c r="O30"/>
  <c r="I30"/>
  <c r="O26"/>
  <c r="I26"/>
  <c r="O22"/>
  <c r="I22"/>
  <c r="O18"/>
  <c r="I18"/>
  <c r="O14"/>
  <c r="I14"/>
  <c r="O10"/>
  <c r="I10"/>
  <c i="13" r="I3"/>
  <c r="I590"/>
  <c r="O619"/>
  <c r="I619"/>
  <c r="O615"/>
  <c r="I615"/>
  <c r="O611"/>
  <c r="I611"/>
  <c r="O607"/>
  <c r="I607"/>
  <c r="O603"/>
  <c r="I603"/>
  <c r="O599"/>
  <c r="I599"/>
  <c r="O595"/>
  <c r="I595"/>
  <c r="O591"/>
  <c r="I591"/>
  <c r="I581"/>
  <c r="O586"/>
  <c r="I586"/>
  <c r="O582"/>
  <c r="I582"/>
  <c r="I552"/>
  <c r="O577"/>
  <c r="I577"/>
  <c r="O573"/>
  <c r="I573"/>
  <c r="O569"/>
  <c r="I569"/>
  <c r="O565"/>
  <c r="I565"/>
  <c r="O561"/>
  <c r="I561"/>
  <c r="O557"/>
  <c r="I557"/>
  <c r="O553"/>
  <c r="I553"/>
  <c r="I547"/>
  <c r="O548"/>
  <c r="I548"/>
  <c r="I522"/>
  <c r="O543"/>
  <c r="I543"/>
  <c r="O539"/>
  <c r="I539"/>
  <c r="O535"/>
  <c r="I535"/>
  <c r="O531"/>
  <c r="I531"/>
  <c r="O527"/>
  <c r="I527"/>
  <c r="O523"/>
  <c r="I523"/>
  <c r="I513"/>
  <c r="O518"/>
  <c r="I518"/>
  <c r="O514"/>
  <c r="I514"/>
  <c r="I460"/>
  <c r="O509"/>
  <c r="I509"/>
  <c r="O505"/>
  <c r="I505"/>
  <c r="O501"/>
  <c r="I501"/>
  <c r="O497"/>
  <c r="I497"/>
  <c r="O493"/>
  <c r="I493"/>
  <c r="O489"/>
  <c r="I489"/>
  <c r="O485"/>
  <c r="I485"/>
  <c r="O481"/>
  <c r="I481"/>
  <c r="O477"/>
  <c r="I477"/>
  <c r="O473"/>
  <c r="I473"/>
  <c r="O469"/>
  <c r="I469"/>
  <c r="O465"/>
  <c r="I465"/>
  <c r="O461"/>
  <c r="I461"/>
  <c r="I455"/>
  <c r="O456"/>
  <c r="I456"/>
  <c r="I422"/>
  <c r="O451"/>
  <c r="I451"/>
  <c r="O447"/>
  <c r="I447"/>
  <c r="O443"/>
  <c r="I443"/>
  <c r="O439"/>
  <c r="I439"/>
  <c r="O435"/>
  <c r="I435"/>
  <c r="O431"/>
  <c r="I431"/>
  <c r="O427"/>
  <c r="I427"/>
  <c r="O423"/>
  <c r="I423"/>
  <c r="I413"/>
  <c r="O418"/>
  <c r="I418"/>
  <c r="O414"/>
  <c r="I414"/>
  <c r="I396"/>
  <c r="O409"/>
  <c r="I409"/>
  <c r="O405"/>
  <c r="I405"/>
  <c r="O401"/>
  <c r="I401"/>
  <c r="O397"/>
  <c r="I397"/>
  <c r="I363"/>
  <c r="O392"/>
  <c r="I392"/>
  <c r="O388"/>
  <c r="I388"/>
  <c r="O384"/>
  <c r="I384"/>
  <c r="O380"/>
  <c r="I380"/>
  <c r="O376"/>
  <c r="I376"/>
  <c r="O372"/>
  <c r="I372"/>
  <c r="O368"/>
  <c r="I368"/>
  <c r="O364"/>
  <c r="I364"/>
  <c r="I310"/>
  <c r="O359"/>
  <c r="I359"/>
  <c r="O355"/>
  <c r="I355"/>
  <c r="O351"/>
  <c r="I351"/>
  <c r="O347"/>
  <c r="I347"/>
  <c r="O343"/>
  <c r="I343"/>
  <c r="O339"/>
  <c r="I339"/>
  <c r="O335"/>
  <c r="I335"/>
  <c r="O331"/>
  <c r="I331"/>
  <c r="O327"/>
  <c r="I327"/>
  <c r="O323"/>
  <c r="I323"/>
  <c r="O319"/>
  <c r="I319"/>
  <c r="O315"/>
  <c r="I315"/>
  <c r="O311"/>
  <c r="I311"/>
  <c r="I173"/>
  <c r="O306"/>
  <c r="I306"/>
  <c r="O302"/>
  <c r="I302"/>
  <c r="O298"/>
  <c r="I298"/>
  <c r="O294"/>
  <c r="I294"/>
  <c r="O290"/>
  <c r="I290"/>
  <c r="O286"/>
  <c r="I286"/>
  <c r="O282"/>
  <c r="I282"/>
  <c r="O278"/>
  <c r="I278"/>
  <c r="O274"/>
  <c r="I274"/>
  <c r="O270"/>
  <c r="I270"/>
  <c r="O266"/>
  <c r="I266"/>
  <c r="O262"/>
  <c r="I262"/>
  <c r="O258"/>
  <c r="I258"/>
  <c r="O254"/>
  <c r="I254"/>
  <c r="O250"/>
  <c r="I250"/>
  <c r="O246"/>
  <c r="I246"/>
  <c r="O242"/>
  <c r="I242"/>
  <c r="O238"/>
  <c r="I238"/>
  <c r="O234"/>
  <c r="I234"/>
  <c r="O230"/>
  <c r="I230"/>
  <c r="O226"/>
  <c r="I226"/>
  <c r="O222"/>
  <c r="I222"/>
  <c r="O218"/>
  <c r="I218"/>
  <c r="O214"/>
  <c r="I214"/>
  <c r="O210"/>
  <c r="I210"/>
  <c r="O206"/>
  <c r="I206"/>
  <c r="O202"/>
  <c r="I202"/>
  <c r="O198"/>
  <c r="I198"/>
  <c r="O194"/>
  <c r="I194"/>
  <c r="O190"/>
  <c r="I190"/>
  <c r="O186"/>
  <c r="I186"/>
  <c r="O182"/>
  <c r="I182"/>
  <c r="O178"/>
  <c r="I178"/>
  <c r="O174"/>
  <c r="I174"/>
  <c r="I108"/>
  <c r="O169"/>
  <c r="I169"/>
  <c r="O165"/>
  <c r="I165"/>
  <c r="O161"/>
  <c r="I161"/>
  <c r="O157"/>
  <c r="I157"/>
  <c r="O153"/>
  <c r="I153"/>
  <c r="O149"/>
  <c r="I149"/>
  <c r="O145"/>
  <c r="I145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I87"/>
  <c r="O104"/>
  <c r="I104"/>
  <c r="O100"/>
  <c r="I100"/>
  <c r="O96"/>
  <c r="I96"/>
  <c r="O92"/>
  <c r="I92"/>
  <c r="O88"/>
  <c r="I88"/>
  <c r="I74"/>
  <c r="O83"/>
  <c r="I83"/>
  <c r="O79"/>
  <c r="I79"/>
  <c r="O75"/>
  <c r="I75"/>
  <c r="I57"/>
  <c r="O70"/>
  <c r="I70"/>
  <c r="O66"/>
  <c r="I66"/>
  <c r="O62"/>
  <c r="I62"/>
  <c r="O58"/>
  <c r="I58"/>
  <c r="I22"/>
  <c r="O54"/>
  <c r="I54"/>
  <c r="O51"/>
  <c r="I51"/>
  <c r="O47"/>
  <c r="I47"/>
  <c r="O43"/>
  <c r="I43"/>
  <c r="O39"/>
  <c r="I39"/>
  <c r="O35"/>
  <c r="I35"/>
  <c r="O31"/>
  <c r="I31"/>
  <c r="O27"/>
  <c r="I27"/>
  <c r="O23"/>
  <c r="I23"/>
  <c r="I9"/>
  <c r="O19"/>
  <c r="I19"/>
  <c r="O16"/>
  <c r="I16"/>
  <c r="O13"/>
  <c r="I13"/>
  <c r="O10"/>
  <c r="I10"/>
  <c i="12" r="I3"/>
  <c r="I8"/>
  <c r="O189"/>
  <c r="I189"/>
  <c r="O186"/>
  <c r="I186"/>
  <c r="O183"/>
  <c r="I183"/>
  <c r="O180"/>
  <c r="I180"/>
  <c r="O177"/>
  <c r="I177"/>
  <c r="O174"/>
  <c r="I174"/>
  <c r="O171"/>
  <c r="I171"/>
  <c r="O168"/>
  <c r="I168"/>
  <c r="O165"/>
  <c r="I165"/>
  <c r="O162"/>
  <c r="I162"/>
  <c r="O159"/>
  <c r="I159"/>
  <c r="O156"/>
  <c r="I156"/>
  <c r="O153"/>
  <c r="I153"/>
  <c r="O150"/>
  <c r="I150"/>
  <c r="O147"/>
  <c r="I147"/>
  <c r="O144"/>
  <c r="I144"/>
  <c r="O141"/>
  <c r="I141"/>
  <c r="O138"/>
  <c r="I138"/>
  <c r="O135"/>
  <c r="I135"/>
  <c r="O132"/>
  <c r="I132"/>
  <c r="O129"/>
  <c r="I129"/>
  <c r="O126"/>
  <c r="I126"/>
  <c r="O123"/>
  <c r="I123"/>
  <c r="O120"/>
  <c r="I120"/>
  <c r="O117"/>
  <c r="I117"/>
  <c r="O114"/>
  <c r="I114"/>
  <c r="O111"/>
  <c r="I111"/>
  <c r="O108"/>
  <c r="I108"/>
  <c r="O105"/>
  <c r="I105"/>
  <c r="O102"/>
  <c r="I102"/>
  <c r="O99"/>
  <c r="I99"/>
  <c r="O96"/>
  <c r="I96"/>
  <c r="O93"/>
  <c r="I93"/>
  <c r="O90"/>
  <c r="I90"/>
  <c r="O87"/>
  <c r="I87"/>
  <c r="O84"/>
  <c r="I84"/>
  <c r="O81"/>
  <c r="I81"/>
  <c r="O78"/>
  <c r="I78"/>
  <c r="O75"/>
  <c r="I75"/>
  <c r="O72"/>
  <c r="I72"/>
  <c r="O69"/>
  <c r="I69"/>
  <c r="O66"/>
  <c r="I66"/>
  <c r="O63"/>
  <c r="I63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  <c i="11" r="I3"/>
  <c r="I12"/>
  <c r="O13"/>
  <c r="I13"/>
  <c r="I8"/>
  <c r="O9"/>
  <c r="I9"/>
  <c i="10" r="I3"/>
  <c r="I332"/>
  <c r="O354"/>
  <c r="I354"/>
  <c r="O351"/>
  <c r="I351"/>
  <c r="O348"/>
  <c r="I348"/>
  <c r="O345"/>
  <c r="I345"/>
  <c r="O342"/>
  <c r="I342"/>
  <c r="O339"/>
  <c r="I339"/>
  <c r="O336"/>
  <c r="I336"/>
  <c r="O333"/>
  <c r="I333"/>
  <c r="I250"/>
  <c r="O329"/>
  <c r="I329"/>
  <c r="O326"/>
  <c r="I326"/>
  <c r="O323"/>
  <c r="I323"/>
  <c r="O320"/>
  <c r="I320"/>
  <c r="O317"/>
  <c r="I317"/>
  <c r="O314"/>
  <c r="I314"/>
  <c r="O311"/>
  <c r="I311"/>
  <c r="O308"/>
  <c r="I308"/>
  <c r="O305"/>
  <c r="I305"/>
  <c r="O302"/>
  <c r="I302"/>
  <c r="O299"/>
  <c r="I299"/>
  <c r="O296"/>
  <c r="I296"/>
  <c r="O293"/>
  <c r="I293"/>
  <c r="O290"/>
  <c r="I290"/>
  <c r="O287"/>
  <c r="I287"/>
  <c r="O284"/>
  <c r="I284"/>
  <c r="O281"/>
  <c r="I281"/>
  <c r="O278"/>
  <c r="I278"/>
  <c r="O275"/>
  <c r="I275"/>
  <c r="O272"/>
  <c r="I272"/>
  <c r="O269"/>
  <c r="I269"/>
  <c r="O266"/>
  <c r="I266"/>
  <c r="O263"/>
  <c r="I263"/>
  <c r="O260"/>
  <c r="I260"/>
  <c r="O257"/>
  <c r="I257"/>
  <c r="O254"/>
  <c r="I254"/>
  <c r="O251"/>
  <c r="I251"/>
  <c r="I228"/>
  <c r="O247"/>
  <c r="I247"/>
  <c r="O244"/>
  <c r="I244"/>
  <c r="O241"/>
  <c r="I241"/>
  <c r="O238"/>
  <c r="I238"/>
  <c r="O235"/>
  <c r="I235"/>
  <c r="O232"/>
  <c r="I232"/>
  <c r="O229"/>
  <c r="I229"/>
  <c r="I212"/>
  <c r="O225"/>
  <c r="I225"/>
  <c r="O222"/>
  <c r="I222"/>
  <c r="O219"/>
  <c r="I219"/>
  <c r="O216"/>
  <c r="I216"/>
  <c r="O213"/>
  <c r="I213"/>
  <c r="I178"/>
  <c r="O209"/>
  <c r="I209"/>
  <c r="O206"/>
  <c r="I206"/>
  <c r="O203"/>
  <c r="I203"/>
  <c r="O200"/>
  <c r="I200"/>
  <c r="O197"/>
  <c r="I197"/>
  <c r="O194"/>
  <c r="I194"/>
  <c r="O191"/>
  <c r="I191"/>
  <c r="O188"/>
  <c r="I188"/>
  <c r="O185"/>
  <c r="I185"/>
  <c r="O182"/>
  <c r="I182"/>
  <c r="O179"/>
  <c r="I179"/>
  <c r="I153"/>
  <c r="O175"/>
  <c r="I175"/>
  <c r="O172"/>
  <c r="I172"/>
  <c r="O169"/>
  <c r="I169"/>
  <c r="O166"/>
  <c r="I166"/>
  <c r="O163"/>
  <c r="I163"/>
  <c r="O160"/>
  <c r="I160"/>
  <c r="O157"/>
  <c r="I157"/>
  <c r="O154"/>
  <c r="I154"/>
  <c r="I77"/>
  <c r="O150"/>
  <c r="I150"/>
  <c r="O147"/>
  <c r="I147"/>
  <c r="O144"/>
  <c r="I144"/>
  <c r="O141"/>
  <c r="I141"/>
  <c r="O138"/>
  <c r="I138"/>
  <c r="O135"/>
  <c r="I135"/>
  <c r="O132"/>
  <c r="I132"/>
  <c r="O129"/>
  <c r="I129"/>
  <c r="O126"/>
  <c r="I126"/>
  <c r="O123"/>
  <c r="I123"/>
  <c r="O120"/>
  <c r="I120"/>
  <c r="O117"/>
  <c r="I117"/>
  <c r="O114"/>
  <c r="I114"/>
  <c r="O111"/>
  <c r="I111"/>
  <c r="O108"/>
  <c r="I108"/>
  <c r="O105"/>
  <c r="I105"/>
  <c r="O102"/>
  <c r="I102"/>
  <c r="O99"/>
  <c r="I99"/>
  <c r="O96"/>
  <c r="I96"/>
  <c r="O93"/>
  <c r="I93"/>
  <c r="O90"/>
  <c r="I90"/>
  <c r="O87"/>
  <c r="I87"/>
  <c r="O84"/>
  <c r="I84"/>
  <c r="O81"/>
  <c r="I81"/>
  <c r="O78"/>
  <c r="I78"/>
  <c r="I70"/>
  <c r="O74"/>
  <c r="I74"/>
  <c r="O71"/>
  <c r="I71"/>
  <c r="I42"/>
  <c r="O67"/>
  <c r="I67"/>
  <c r="O64"/>
  <c r="I64"/>
  <c r="O61"/>
  <c r="I61"/>
  <c r="O58"/>
  <c r="I58"/>
  <c r="O55"/>
  <c r="I55"/>
  <c r="O52"/>
  <c r="I52"/>
  <c r="O49"/>
  <c r="I49"/>
  <c r="O46"/>
  <c r="I46"/>
  <c r="O43"/>
  <c r="I43"/>
  <c r="I8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  <c i="9" r="I3"/>
  <c r="I72"/>
  <c r="O73"/>
  <c r="I73"/>
  <c r="I40"/>
  <c r="O69"/>
  <c r="I69"/>
  <c r="O66"/>
  <c r="I66"/>
  <c r="O63"/>
  <c r="I63"/>
  <c r="O60"/>
  <c r="I60"/>
  <c r="O57"/>
  <c r="I57"/>
  <c r="O54"/>
  <c r="I54"/>
  <c r="O51"/>
  <c r="I51"/>
  <c r="O48"/>
  <c r="I48"/>
  <c r="O45"/>
  <c r="I45"/>
  <c r="O41"/>
  <c r="I41"/>
  <c r="I35"/>
  <c r="O36"/>
  <c r="I36"/>
  <c r="I13"/>
  <c r="O31"/>
  <c r="I31"/>
  <c r="O27"/>
  <c r="I27"/>
  <c r="O24"/>
  <c r="I24"/>
  <c r="O20"/>
  <c r="I20"/>
  <c r="O17"/>
  <c r="I17"/>
  <c r="O14"/>
  <c r="I14"/>
  <c r="I8"/>
  <c r="O9"/>
  <c r="I9"/>
  <c i="8" r="I3"/>
  <c r="I44"/>
  <c r="O58"/>
  <c r="I58"/>
  <c r="O55"/>
  <c r="I55"/>
  <c r="O52"/>
  <c r="I52"/>
  <c r="O48"/>
  <c r="I48"/>
  <c r="O45"/>
  <c r="I45"/>
  <c r="I35"/>
  <c r="O40"/>
  <c r="I40"/>
  <c r="O36"/>
  <c r="I36"/>
  <c r="I31"/>
  <c r="O32"/>
  <c r="I32"/>
  <c r="I13"/>
  <c r="O27"/>
  <c r="I27"/>
  <c r="O23"/>
  <c r="I23"/>
  <c r="O20"/>
  <c r="I20"/>
  <c r="O17"/>
  <c r="I17"/>
  <c r="O14"/>
  <c r="I14"/>
  <c r="I8"/>
  <c r="O9"/>
  <c r="I9"/>
  <c i="7" r="I3"/>
  <c r="I43"/>
  <c r="O71"/>
  <c r="I71"/>
  <c r="O68"/>
  <c r="I68"/>
  <c r="O65"/>
  <c r="I65"/>
  <c r="O62"/>
  <c r="I62"/>
  <c r="O59"/>
  <c r="I59"/>
  <c r="O56"/>
  <c r="I56"/>
  <c r="O53"/>
  <c r="I53"/>
  <c r="O50"/>
  <c r="I50"/>
  <c r="O47"/>
  <c r="I47"/>
  <c r="O44"/>
  <c r="I44"/>
  <c r="I39"/>
  <c r="O40"/>
  <c r="I40"/>
  <c r="I34"/>
  <c r="O35"/>
  <c r="I35"/>
  <c r="I13"/>
  <c r="O30"/>
  <c r="I30"/>
  <c r="O27"/>
  <c r="I27"/>
  <c r="O24"/>
  <c r="I24"/>
  <c r="O20"/>
  <c r="I20"/>
  <c r="O17"/>
  <c r="I17"/>
  <c r="O14"/>
  <c r="I14"/>
  <c r="I8"/>
  <c r="O9"/>
  <c r="I9"/>
  <c i="6" r="I3"/>
  <c r="I160"/>
  <c r="O224"/>
  <c r="I224"/>
  <c r="O221"/>
  <c r="I221"/>
  <c r="O218"/>
  <c r="I218"/>
  <c r="O215"/>
  <c r="I215"/>
  <c r="O211"/>
  <c r="I211"/>
  <c r="O207"/>
  <c r="I207"/>
  <c r="O204"/>
  <c r="I204"/>
  <c r="O200"/>
  <c r="I200"/>
  <c r="O196"/>
  <c r="I196"/>
  <c r="O192"/>
  <c r="I192"/>
  <c r="O188"/>
  <c r="I188"/>
  <c r="O184"/>
  <c r="I184"/>
  <c r="O180"/>
  <c r="I180"/>
  <c r="O177"/>
  <c r="I177"/>
  <c r="O173"/>
  <c r="I173"/>
  <c r="O169"/>
  <c r="I169"/>
  <c r="O165"/>
  <c r="I165"/>
  <c r="O161"/>
  <c r="I161"/>
  <c r="I118"/>
  <c r="O156"/>
  <c r="I156"/>
  <c r="O152"/>
  <c r="I152"/>
  <c r="O148"/>
  <c r="I148"/>
  <c r="O144"/>
  <c r="I144"/>
  <c r="O141"/>
  <c r="I141"/>
  <c r="O138"/>
  <c r="I138"/>
  <c r="O135"/>
  <c r="I135"/>
  <c r="O132"/>
  <c r="I132"/>
  <c r="O129"/>
  <c r="I129"/>
  <c r="O126"/>
  <c r="I126"/>
  <c r="O123"/>
  <c r="I123"/>
  <c r="O119"/>
  <c r="I119"/>
  <c r="I55"/>
  <c r="O115"/>
  <c r="I115"/>
  <c r="O112"/>
  <c r="I112"/>
  <c r="O109"/>
  <c r="I109"/>
  <c r="O106"/>
  <c r="I106"/>
  <c r="O103"/>
  <c r="I103"/>
  <c r="O100"/>
  <c r="I100"/>
  <c r="O97"/>
  <c r="I97"/>
  <c r="O94"/>
  <c r="I94"/>
  <c r="O90"/>
  <c r="I90"/>
  <c r="O87"/>
  <c r="I87"/>
  <c r="O84"/>
  <c r="I84"/>
  <c r="O81"/>
  <c r="I81"/>
  <c r="O78"/>
  <c r="I78"/>
  <c r="O75"/>
  <c r="I75"/>
  <c r="O72"/>
  <c r="I72"/>
  <c r="O68"/>
  <c r="I68"/>
  <c r="O64"/>
  <c r="I64"/>
  <c r="O60"/>
  <c r="I60"/>
  <c r="O56"/>
  <c r="I56"/>
  <c r="I46"/>
  <c r="O51"/>
  <c r="I51"/>
  <c r="O47"/>
  <c r="I47"/>
  <c r="I42"/>
  <c r="O43"/>
  <c r="I43"/>
  <c r="I13"/>
  <c r="O39"/>
  <c r="I39"/>
  <c r="O36"/>
  <c r="I36"/>
  <c r="O32"/>
  <c r="I32"/>
  <c r="O28"/>
  <c r="I28"/>
  <c r="O25"/>
  <c r="I25"/>
  <c r="O21"/>
  <c r="I21"/>
  <c r="O17"/>
  <c r="I17"/>
  <c r="O14"/>
  <c r="I14"/>
  <c r="I8"/>
  <c r="O9"/>
  <c r="I9"/>
  <c i="5" r="I3"/>
  <c r="I79"/>
  <c r="O136"/>
  <c r="I136"/>
  <c r="O133"/>
  <c r="I133"/>
  <c r="O130"/>
  <c r="I130"/>
  <c r="O127"/>
  <c r="I127"/>
  <c r="O123"/>
  <c r="I123"/>
  <c r="O119"/>
  <c r="I119"/>
  <c r="O115"/>
  <c r="I115"/>
  <c r="O111"/>
  <c r="I111"/>
  <c r="O107"/>
  <c r="I107"/>
  <c r="O103"/>
  <c r="I103"/>
  <c r="O100"/>
  <c r="I100"/>
  <c r="O96"/>
  <c r="I96"/>
  <c r="O93"/>
  <c r="I93"/>
  <c r="O90"/>
  <c r="I90"/>
  <c r="O87"/>
  <c r="I87"/>
  <c r="O84"/>
  <c r="I84"/>
  <c r="O80"/>
  <c r="I80"/>
  <c r="I21"/>
  <c r="O75"/>
  <c r="I75"/>
  <c r="O71"/>
  <c r="I71"/>
  <c r="O68"/>
  <c r="I68"/>
  <c r="O65"/>
  <c r="I65"/>
  <c r="O62"/>
  <c r="I62"/>
  <c r="O59"/>
  <c r="I59"/>
  <c r="O55"/>
  <c r="I55"/>
  <c r="O51"/>
  <c r="I51"/>
  <c r="O47"/>
  <c r="I47"/>
  <c r="O43"/>
  <c r="I43"/>
  <c r="O39"/>
  <c r="I39"/>
  <c r="O35"/>
  <c r="I35"/>
  <c r="O31"/>
  <c r="I31"/>
  <c r="O28"/>
  <c r="I28"/>
  <c r="O25"/>
  <c r="I25"/>
  <c r="O22"/>
  <c r="I22"/>
  <c r="I8"/>
  <c r="O17"/>
  <c r="I17"/>
  <c r="O13"/>
  <c r="I13"/>
  <c r="O9"/>
  <c r="I9"/>
  <c i="4" r="I3"/>
  <c r="I115"/>
  <c r="O164"/>
  <c r="I164"/>
  <c r="O160"/>
  <c r="I160"/>
  <c r="O156"/>
  <c r="I156"/>
  <c r="O153"/>
  <c r="I153"/>
  <c r="O150"/>
  <c r="I150"/>
  <c r="O146"/>
  <c r="I146"/>
  <c r="O142"/>
  <c r="I142"/>
  <c r="O138"/>
  <c r="I138"/>
  <c r="O135"/>
  <c r="I135"/>
  <c r="O132"/>
  <c r="I132"/>
  <c r="O128"/>
  <c r="I128"/>
  <c r="O124"/>
  <c r="I124"/>
  <c r="O120"/>
  <c r="I120"/>
  <c r="O116"/>
  <c r="I116"/>
  <c r="I99"/>
  <c r="O112"/>
  <c r="I112"/>
  <c r="O109"/>
  <c r="I109"/>
  <c r="O106"/>
  <c r="I106"/>
  <c r="O103"/>
  <c r="I103"/>
  <c r="O100"/>
  <c r="I100"/>
  <c r="I21"/>
  <c r="O96"/>
  <c r="I96"/>
  <c r="O92"/>
  <c r="I92"/>
  <c r="O88"/>
  <c r="I88"/>
  <c r="O84"/>
  <c r="I84"/>
  <c r="O80"/>
  <c r="I80"/>
  <c r="O76"/>
  <c r="I76"/>
  <c r="O72"/>
  <c r="I72"/>
  <c r="O68"/>
  <c r="I68"/>
  <c r="O64"/>
  <c r="I64"/>
  <c r="O61"/>
  <c r="I61"/>
  <c r="O57"/>
  <c r="I57"/>
  <c r="O53"/>
  <c r="I53"/>
  <c r="O49"/>
  <c r="I49"/>
  <c r="O46"/>
  <c r="I46"/>
  <c r="O42"/>
  <c r="I42"/>
  <c r="O38"/>
  <c r="I38"/>
  <c r="O34"/>
  <c r="I34"/>
  <c r="O30"/>
  <c r="I30"/>
  <c r="O26"/>
  <c r="I26"/>
  <c r="O22"/>
  <c r="I22"/>
  <c r="I16"/>
  <c r="O17"/>
  <c r="I17"/>
  <c r="I12"/>
  <c r="O13"/>
  <c r="I13"/>
  <c r="I8"/>
  <c r="O9"/>
  <c r="I9"/>
  <c i="3" r="I3"/>
  <c r="I13"/>
  <c r="O17"/>
  <c r="I17"/>
  <c r="O14"/>
  <c r="I14"/>
  <c r="I8"/>
  <c r="O9"/>
  <c r="I9"/>
  <c i="2" r="I3"/>
  <c r="I8"/>
  <c r="O72"/>
  <c r="I72"/>
  <c r="O69"/>
  <c r="I69"/>
  <c r="O66"/>
  <c r="I66"/>
  <c r="O63"/>
  <c r="I63"/>
  <c r="O60"/>
  <c r="I60"/>
  <c r="O57"/>
  <c r="I57"/>
  <c r="O54"/>
  <c r="I54"/>
  <c r="O51"/>
  <c r="I51"/>
  <c r="O48"/>
  <c r="I48"/>
  <c r="O44"/>
  <c r="I44"/>
  <c r="O40"/>
  <c r="I40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<sst xmlns="http://schemas.openxmlformats.org/spreadsheetml/2006/main">
  <si>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</si>
  <si>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</si>
  <si>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</si>
  <si>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250721 - Tržní náměstí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</si>
  <si>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</si>
  <si>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</si>
  <si>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</si>
  <si>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</si>
  <si>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</si>
  <si>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</si>
  <si>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</si>
  <si>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</si>
  <si>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rozpočtové náklady</t>
  </si>
  <si>
    <t>101</t>
  </si>
  <si>
    <t>Hrubé terénní úpravy</t>
  </si>
  <si>
    <t>102</t>
  </si>
  <si>
    <t>Komunikace a zpevněné plochy</t>
  </si>
  <si>
    <t>103</t>
  </si>
  <si>
    <t>Demolice a příprava staveniště</t>
  </si>
  <si>
    <t>105</t>
  </si>
  <si>
    <t>Stavební úprava křižovatky Budyšínská x Durychova</t>
  </si>
  <si>
    <t>303</t>
  </si>
  <si>
    <t>Vodovod areálový</t>
  </si>
  <si>
    <t>306</t>
  </si>
  <si>
    <t>Suchý poldr</t>
  </si>
  <si>
    <t>307</t>
  </si>
  <si>
    <t>Přeložka fontány a pítko</t>
  </si>
  <si>
    <t>307.2</t>
  </si>
  <si>
    <t>Fontána - technologie vodního prvku</t>
  </si>
  <si>
    <t>401</t>
  </si>
  <si>
    <t>SSZ LB.48 Budyšínská - Durychova</t>
  </si>
  <si>
    <t>402</t>
  </si>
  <si>
    <t>Veřejné osvětlení</t>
  </si>
  <si>
    <t>D.1.1.</t>
  </si>
  <si>
    <t>Architektonicko-stavební řešení</t>
  </si>
  <si>
    <t>D.1.2.</t>
  </si>
  <si>
    <t>Stavebně konstrukční řešení</t>
  </si>
  <si>
    <t>D.1.4.c</t>
  </si>
  <si>
    <t>Vzduchotechnika</t>
  </si>
  <si>
    <t>D.1.4.e</t>
  </si>
  <si>
    <t>Zdravotně techické instalace</t>
  </si>
  <si>
    <t>D.1.4.g</t>
  </si>
  <si>
    <t>Elektroinstalace - silnoproud</t>
  </si>
  <si>
    <t>D.1.4.h</t>
  </si>
  <si>
    <t>Elektroinstalace - slaboproud</t>
  </si>
  <si>
    <t>D.1.4.i</t>
  </si>
  <si>
    <t>Hromosvod</t>
  </si>
  <si>
    <t>702</t>
  </si>
  <si>
    <t>Veřejné WC</t>
  </si>
  <si>
    <t>703</t>
  </si>
  <si>
    <t>Betonové stupně</t>
  </si>
  <si>
    <t>704.1</t>
  </si>
  <si>
    <t>Autobusová zastávka - Tržní náměstí do centra</t>
  </si>
  <si>
    <t>704.2</t>
  </si>
  <si>
    <t>Autobusová zastávka - Tržní náměstí z centra</t>
  </si>
  <si>
    <t>704.3</t>
  </si>
  <si>
    <t>Autobusová zastávka - Budyšínská z centra</t>
  </si>
  <si>
    <t>705</t>
  </si>
  <si>
    <t>Podzemní kontejnery</t>
  </si>
  <si>
    <t>706.1</t>
  </si>
  <si>
    <t>Nadzemní kontejnery</t>
  </si>
  <si>
    <t>706.2</t>
  </si>
  <si>
    <t>801.1</t>
  </si>
  <si>
    <t>KÁCENÍ</t>
  </si>
  <si>
    <t>801.2</t>
  </si>
  <si>
    <t>STÁVAJÍCÍ STROMY</t>
  </si>
  <si>
    <t>801.3</t>
  </si>
  <si>
    <t>PŘÍPRAVNÉ PRÁCE NA ROSTLÉM TERÉNU</t>
  </si>
  <si>
    <t>801.4</t>
  </si>
  <si>
    <t>HERNÍ PRVKY</t>
  </si>
  <si>
    <t>801.5</t>
  </si>
  <si>
    <t>PRVKY NA PODPORU BIODIVERZITY</t>
  </si>
  <si>
    <t>801.6</t>
  </si>
  <si>
    <t>DALŠÍ PRVKY</t>
  </si>
  <si>
    <t>801.7</t>
  </si>
  <si>
    <t>ZALOŽENÍ VEGETAČNÍCH PRVKŮ na rostlém terénu</t>
  </si>
  <si>
    <t>801.8</t>
  </si>
  <si>
    <t>ZALOŽENÍ VEGETAČNÍCH PRVKŮ na konstrukci</t>
  </si>
  <si>
    <t>802</t>
  </si>
  <si>
    <t>Mobiliář</t>
  </si>
  <si>
    <t>Soupis prací objektu</t>
  </si>
  <si>
    <t>S</t>
  </si>
  <si>
    <t>Stavba:</t>
  </si>
  <si>
    <t>250721</t>
  </si>
  <si>
    <t>Tržní náměstí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</si>
  <si>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</si>
  <si>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</si>
  <si>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</si>
  <si>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</si>
  <si>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</si>
  <si>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</si>
  <si>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</si>
  <si>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</si>
  <si>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</si>
  <si>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</si>
  <si>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</si>
  <si>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</si>
  <si>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</si>
  <si>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</si>
  <si>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</si>
  <si>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</si>
  <si>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</si>
  <si>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02520</t>
  </si>
  <si>
    <t/>
  </si>
  <si>
    <t>ZKOUŠENÍ MATERIÁLŮ NEZÁVISLOU ZKUŠEBNOU</t>
  </si>
  <si>
    <t>KPL</t>
  </si>
  <si>
    <t>OTSKP ~ 2025</t>
  </si>
  <si>
    <t>PP</t>
  </si>
  <si>
    <t>TS</t>
  </si>
  <si>
    <t>Položka zahrnuje:
- veškeré náklady spojené s objednatelem požadovanými zkouškami
Položka nezahrnuje:
- x</t>
  </si>
  <si>
    <t>02811</t>
  </si>
  <si>
    <t>PRŮZKUMNÉ PRÁCE GEOTECHNICKÉ NA POVRCHU</t>
  </si>
  <si>
    <t>Položka zahrnuje:
- veškeré náklady spojené s objednatelem požadovanými pracemi
Položka nezahrnuje:
- x</t>
  </si>
  <si>
    <t>02851</t>
  </si>
  <si>
    <t>PRŮZKUMNÉ PRÁCE DIAGNOSTIKY KONSTRUKCÍ NA POVRCHU</t>
  </si>
  <si>
    <t>- stavebně technický průzkum stávající fontány_x000d_
- diagnostický průzkum asfaltobetonových vozovek - stanovení polycyklických aromatických uhlovodíků (PAH / PAU)</t>
  </si>
  <si>
    <t>02911</t>
  </si>
  <si>
    <t>OSTATNÍ POŽADAVKY - ZEMĚMĚŘICKÉ ZAMĚŘENÍ</t>
  </si>
  <si>
    <t>02912</t>
  </si>
  <si>
    <t>OSTATNÍ POŽADAVKY - VYTYČOVACÍ BOD MIKROSÍTĚ</t>
  </si>
  <si>
    <t>KUS</t>
  </si>
  <si>
    <t>Položka zahrnuje:
 - vrt D 300-500mm
- ocelovou zárubnici DN 180-300 mm
- ochrannou plastovou trubku DN 220-350 mm, plastový uzávěr
- čepovou nivelační značku z nerez oceli, kotvu se šroubem z nerez oceli
- ochranný tyčový znak s tabulkou
- betonovou skruž DN 1500mm výšky 0,5m, beton C30/37-XF4
- izolační pěnu
- zaměření bodu včetně vyrovnání (velmi přesná nivelace)
- dle projektu základní vytyčovací sítě, kde je hloubka určena geologem na základě dostupných průzkumů či dat
Polžka nezahrnuje:
- x</t>
  </si>
  <si>
    <t>02930</t>
  </si>
  <si>
    <t>OSTATNÍ POŽADAVKY - UMĚLECKÁ DÍLA</t>
  </si>
  <si>
    <t>rekonstrukce stávající fontány_x000d_
citlivá demontáž a přemístění rozebraného přístřešku autobusové zastávky</t>
  </si>
  <si>
    <t>Položka zahrnuje:
- veškeré náklady spojené s objednatelem požadovanými pracemi a díly
Položka nezahrnuje:
- x</t>
  </si>
  <si>
    <t>02943</t>
  </si>
  <si>
    <t>OSTATNÍ POŽADAVKY - VYPRACOVÁNÍ RDS</t>
  </si>
  <si>
    <t>02944</t>
  </si>
  <si>
    <t>OSTAT POŽADAVKY - DOKUMENTACE SKUTEČ PROVEDENÍ V DIGIT FORMĚ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</si>
  <si>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</si>
  <si>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02945</t>
  </si>
  <si>
    <t>OSTAT POŽADAVKY - GEOMETRICKÝ PLÁN</t>
  </si>
  <si>
    <t xml:space="preserve">Položka zahrnuje:       
- zajištění všech dostupných podkladů pro vyhotovení geometrického plánu investorem
- polní práce spojené s vyhotovením geometrického plánu
- výpočetní a grafické kancelářské práce spojené s vyhotovením geometrického plánu
- autorizace výsledného elaborátu geometrického plánu Autorizovaným Zeměměřičským Inženýrem (AZI) 
- zajištění formální a technické kontroly, včetně potvrzení geometrického plánu místně příslušným katastrálním pracovištěm</t>
  </si>
  <si>
    <t>02950</t>
  </si>
  <si>
    <t>1</t>
  </si>
  <si>
    <t>OSTATNÍ POŽADAVKY - POSUDKY, KONTROLY, REVIZNÍ ZPRÁVY</t>
  </si>
  <si>
    <t>MĚŘENÍ HLUKU</t>
  </si>
  <si>
    <t>VV</t>
  </si>
  <si>
    <t>měření hluku, protokol o měření hluku 1 = 1,000 [A]_x000d_
Celkové množství = 1,000</t>
  </si>
  <si>
    <t>2</t>
  </si>
  <si>
    <t>ROZBOR VODY</t>
  </si>
  <si>
    <t>rozbory vody, protokol o kráceném rozboru vzorku vody 1 = 1,000 [A]_x000d_
Celkové množství = 1,000</t>
  </si>
  <si>
    <t>3</t>
  </si>
  <si>
    <t>Doklady prokazující soulad použitých materiálů</t>
  </si>
  <si>
    <t>doklady prokazující soulad použitých materiálů přicházejících do přímého styku s vodou s požadvky par. 5 zák. o o chraně veřejného zdraví 1 = 1,000 [A]_x000d_
Celkové množství = 1,000</t>
  </si>
  <si>
    <t>02991</t>
  </si>
  <si>
    <t>OSTATNÍ POŽADAVKY - INFORMAČNÍ TABULE</t>
  </si>
  <si>
    <t>Informační tabule stavby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</si>
  <si>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</si>
  <si>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Dočasný billboard pro dotované projekty</t>
  </si>
  <si>
    <t>Stálá pamětní deska na šířku pro dotované projekty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</si>
  <si>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</si>
  <si>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</si>
  <si>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</si>
  <si>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03710</t>
  </si>
  <si>
    <t>POMOC PRÁCE ZAJIŠŤ NEBO ZŘÍZ OBJÍŽĎKY A PŘÍSTUP CESTY</t>
  </si>
  <si>
    <t>03720</t>
  </si>
  <si>
    <t>POMOC PRÁCE ZAJIŠŤ NEBO ZŘÍZ REGULACI A OCHRANU DOPRAVY</t>
  </si>
  <si>
    <t>Položka zahrnuje:
- objednatelem povolené náklady na požadovaná zařízení zhotovitele
Položka nezahrnuje:
- x</t>
  </si>
  <si>
    <t>03730</t>
  </si>
  <si>
    <t>POMOC PRÁCE ZAJIŠŤ NEBO ZŘÍZ OCHRANU INŽENÝRSKÝCH SÍTÍ</t>
  </si>
  <si>
    <t>03760</t>
  </si>
  <si>
    <t>POMOC PRÁCE ZAJIŠŤ NEBO ZŘÍZ JÍMKY, STAV JÁMY A ŠACHTY</t>
  </si>
  <si>
    <t>03780</t>
  </si>
  <si>
    <t>POMOC PRÁCE ZAJIŠŤ NEBO ZŘÍZ ZEMNÍKY A SKLÁDKY</t>
  </si>
  <si>
    <t>015111</t>
  </si>
  <si>
    <t xml:space="preserve">POPLATKY ZA LIKVIDACI ODPADŮ NEKONTAMINOVANÝCH - 17 05 04  VYTĚŽENÉ ZEMINY A HORNINY -  I. TŘÍDA TĚŽITELNOSTI</t>
  </si>
  <si>
    <t>T</t>
  </si>
  <si>
    <t>vytěžená zemina 2650*1,8 = 4770,000 [A]_x000d_
Celkové množství = 4770,000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</si>
  <si>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</si>
  <si>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Zemní práce</t>
  </si>
  <si>
    <t>122738</t>
  </si>
  <si>
    <t>ODKOPÁVKY A PROKOPÁVKY OBECNÉ TŘ. I, ODVOZ DO 20KM</t>
  </si>
  <si>
    <t>M3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</si>
  <si>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</si>
  <si>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18130</t>
  </si>
  <si>
    <t>ÚPRAVA PLÁNĚ BEZ ZHUTNĚNÍ</t>
  </si>
  <si>
    <t>M2</t>
  </si>
  <si>
    <t xml:space="preserve">Položka zahrnuje:
-  úpravu pláně včetně vyrovnání výškových rozdílů
Položka nezahrnuje:
- x</t>
  </si>
  <si>
    <t>18110</t>
  </si>
  <si>
    <t>ÚPRAVA PLÁNĚ SE ZHUTNĚNÍM V HORNINĚ TŘ. I</t>
  </si>
  <si>
    <t>Položka zahrnuje:
- úpravu pláně včetně vyrovnání výškových rozdílů. Míru zhutnění určuje projekt.
Položka nezahrnuje:
- x</t>
  </si>
  <si>
    <t>Základy</t>
  </si>
  <si>
    <t>212635</t>
  </si>
  <si>
    <t>TRATIVODY KOMPL Z TRUB Z PLAST HM DN DO 150MM, RÝHA TŘ I</t>
  </si>
  <si>
    <t>M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</si>
  <si>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</si>
  <si>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4</t>
  </si>
  <si>
    <t>Vodorovné konstrukce</t>
  </si>
  <si>
    <t>46591</t>
  </si>
  <si>
    <t>DLAŽBY Z KAMENICKÝCH VÝROBKŮ - varovné a signální pásy, umělé vodící linie</t>
  </si>
  <si>
    <t>varovné a signální pásy 150 = 150,000 [A]_x000d_
umělé vodící linie 63 = 63,000 [B]_x000d_
Celkové množství = 213,000</t>
  </si>
  <si>
    <t>Položka zahrnuje:
- nutné zemní práce (svahování, úpravu pláně a pod.)
- úpravu podkladu
- zřízení spojovací vrstvy
- zřízení lože dlažby z předepsaného materiálu
- dodávku a uložení dlažby z předepsaných kamenických výrobků do předepsaného tvaru
- spárování, těsnění, tmelení a vyplnění spar případně s vyklínováním
- úprava povrchu pro odvedení srážkové vody
Položka nezahrnuje:
- podklad pod dlažbu, vykazuje se samostatně položkami SD 45</t>
  </si>
  <si>
    <t>5</t>
  </si>
  <si>
    <t>Komunikace</t>
  </si>
  <si>
    <t>56143G</t>
  </si>
  <si>
    <t xml:space="preserve">SMĚSI Z KAMENIVA STMELENÉ CEMENTEM  SC C 8/10 TL. DO 150MM</t>
  </si>
  <si>
    <t>vozovka - CB kryt - podklad 705 = 705,000 [A]_x000d_
sjezd parking LVT - ACO kryt - podklad 135 = 135,000 [B]_x000d_
Šamánkova vozovka - ACO kryt - podklad 350 = 350,000 [C]_x000d_
Celkové množství = 1190,000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</si>
  <si>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</si>
  <si>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56312</t>
  </si>
  <si>
    <t>VOZOVKOVÉ VRSTVY Z MECHANICKY ZPEVNĚNÉHO KAMENIVA TL. DO 100MM</t>
  </si>
  <si>
    <t>mlatová konstrukce - obrusná vrstva 0/5 mm vrstva 3-4 cm_x000d_
mlatová konstrukce - dynamická vrstva 0/16 mm vrstva 6 cm</t>
  </si>
  <si>
    <t>mlat - obrusná vrstva 62 = 62,000 [A]_x000d_
mlat - dynamická vrstva 62 = 62,000 [B]_x000d_
Celkové množství = 124,000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</si>
  <si>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</si>
  <si>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</si>
  <si>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</si>
  <si>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chodník A3 96 = 96,000 [A]_x000d_
chodník C1 417 = 417,000 [B]_x000d_
chodník C2 433 = 433,000 [C]_x000d_
chodník C3 267 = 267,000 [D]_x000d_
chodníky D 196 = 196,000 [E]_x000d_
sjezd parkoviště LVT - ACO kryt - podklad 1 135 = 135,000 [F]_x000d_
Celkové množství = 1544,000</t>
  </si>
  <si>
    <t>56334</t>
  </si>
  <si>
    <t>VOZOVKOVÉ VRSTVY ZE ŠTĚRKODRTI TL. DO 200MM</t>
  </si>
  <si>
    <t>sjezd parkoviště LVT - ACO kryt - podklad 2 135 = 135,000 [A]_x000d_
chodník A1 1125 = 1125,000 [B]_x000d_
chodník A2 1148 = 1148,000 [C]_x000d_
Celkové množství = 2408,000</t>
  </si>
  <si>
    <t>56335</t>
  </si>
  <si>
    <t>VOZOVKOVÉ VRSTVY ZE ŠTĚRKODRTI TL. DO 250MM</t>
  </si>
  <si>
    <t>vozovka - CB kryt - podklad 710 = 710,000 [A]_x000d_
vozovka - ACO kryt - podklad 430 = 430,000 [B]_x000d_
vozovka + parkovací stání - drobná dlažba - podklad 1 940 = 940,000 [D]_x000d_
vozovka + parkovací stání - drobná dlažba - podklad 2 940 = 940,000 [C]_x000d_
Celkové množství = 3020,000</t>
  </si>
  <si>
    <t>56336</t>
  </si>
  <si>
    <t>VOZOVKOVÉ VRSTVY ZE ŠTĚRKODRTI TL. DO 300MM</t>
  </si>
  <si>
    <t>podakldní vrstva mlatové konstrukce tvořena směsí kameniva ŠD 0/32 mm ve vrstvě 30 cm</t>
  </si>
  <si>
    <t>mlat - podkladní vrstva 62 = 62,000 [A]_x000d_
Celkové množství = 62,000</t>
  </si>
  <si>
    <t>57280B</t>
  </si>
  <si>
    <t>PROTISMYKOVÁ ÚPRAVA POVRCHU VOZOVKY ZA HORKA</t>
  </si>
  <si>
    <t>Položka zahrnuje:
- termoplastické pojivo
- zdrsňující materiál (kamenivo)
- provedení dle předepsaného technologického předpisu
- zřízení vrstvy bez rozlišení šířky, pokládání vrstvy po etapách
Položka nezahrnuje:
- x</t>
  </si>
  <si>
    <t>574A33</t>
  </si>
  <si>
    <t>ASFALTOVÝ BETON PRO OBRUSNÉ VRSTVY ACO 11 TL. 40MM</t>
  </si>
  <si>
    <t>Šamánkova - ACO kryt - obrus 350 = 350,000 [A]_x000d_
sjezd parking LVT - ACO kryt - obrus 135 = 135,000 [B]_x000d_
Celkové množství = 485,000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</si>
  <si>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</si>
  <si>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574E56</t>
  </si>
  <si>
    <t>ASFALTOVÝ BETON PRO PODKLADNÍ VRSTVY ACP 16+, 16S TL. 60MM</t>
  </si>
  <si>
    <t>sjezd parking LVT - ACP 135 = 135,000 [A]_x000d_
Celkové množství = 135,000</t>
  </si>
  <si>
    <t>574E66</t>
  </si>
  <si>
    <t>ASFALTOVÝ BETON PRO PODKLADNÍ VRSTVY ACP 16+, 16S TL. 70MM</t>
  </si>
  <si>
    <t>Šamánkova - vozovka - ACP 350 = 350,000 [A]_x000d_
Celkové množství = 350,000</t>
  </si>
  <si>
    <t>581353</t>
  </si>
  <si>
    <t>CEMENTOBETONOVÝ KRYT JEDNOVRSTVÝ VYZTUŽENÝ TŘ.II TL. DO 250MM</t>
  </si>
  <si>
    <t>Položka zahrnuje:
- dodání směsi v požadované kvalitě a výztuže v předepsaném množství
- očištění podkladu
- uložení směsi a výztuže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- úpravu povrchu krytu uvedenou v kapitole 7.10 ČSN 73 6123-1
- navrtání otvorů a osazení kotev a kluzných trnů v napojovacích spárách
Položka nezahrnuje:
- postřiky, nátěry</t>
  </si>
  <si>
    <t>58221</t>
  </si>
  <si>
    <t>DLÁŽDĚNÉ KRYTY Z DROBNÝCH KOSTEK DO LOŽE Z KAMENIVA</t>
  </si>
  <si>
    <t>kamenná dlažba drobná 100/100/100 - žula světlá štípaná</t>
  </si>
  <si>
    <t>vozovka 470 = 470,000 [A]_x000d_
parkovací stání - žula světlá 100x100x100 436 = 436,000 [B]_x000d_
rampy zpomalovacích prahů na vjezdech do pěší zóny - žula světlá 100x100x100 40 = 40,000 [C]_x000d_
Celkové množství = 946,000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</si>
  <si>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</si>
  <si>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kamenná dlažba drobná 100/100/60- žula světlá řezaná / opalovaná</t>
  </si>
  <si>
    <t>chodník A1 935 = 935,000 [A]_x000d_
chodník A2 1191 = 1191,000 [B]_x000d_
chodník A3 90 = 90,000 [C]_x000d_
Celkové množství = 2216,000</t>
  </si>
  <si>
    <t>kamenná dlažba drobná 100/100/60 - žula tmavá řezaná / opalovaná - kladená v řádku</t>
  </si>
  <si>
    <t>kontrastní pás - autobusová zastávka z centra 13 = 13,000 [A]_x000d_
Celkové množství = 13,000</t>
  </si>
  <si>
    <t>582311</t>
  </si>
  <si>
    <t>DLÁŽDĚNÉ KRYTY Z MOZAIK KOSTEK JEDNOBAREVNÝCH DO LOŽE Z KAMENIVA</t>
  </si>
  <si>
    <t>kamenná mozaika 60/60/60- žula tmavá (syenit) - kladená v oblouku - cesty uvnitř parku</t>
  </si>
  <si>
    <t>parkové cesty - tmavá - syenit 60/60/60 196 = 196,000 [A]_x000d_
Celkové množství = 196,000</t>
  </si>
  <si>
    <t>kamenná mozaika 60/60/60 - žula světlá řezaná - kladená v řádku</t>
  </si>
  <si>
    <t>chodník - autobusová zastávka ve směru do centra 131 = 131,000 [A]_x000d_
podzení kontejnery - kryt 16 = 16,000 [B]_x000d_
Celkové množství = 147,000</t>
  </si>
  <si>
    <t>582312</t>
  </si>
  <si>
    <t>DLÁŽDĚNÉ KRYTY Z MOZAIK KOSTEK VÍCEBAREVNÝCH DO LOŽE Z KAMENIVA</t>
  </si>
  <si>
    <t>cesty z krytu z mozaikových kostek vícebarevných budou doplněny předlážděnou stávající mozaikou (pol. 587203 - 102 m2)</t>
  </si>
  <si>
    <t>nová mozaika doplněná předlážděnou stávající mozaikou 837-102 = 735,000 [A]_x000d_
Celkové množství = 735,000</t>
  </si>
  <si>
    <t>58240</t>
  </si>
  <si>
    <t>DLÁŽDĚNÉ KRYTY Z KAMEN DESEK BEZ LOŽE</t>
  </si>
  <si>
    <t>ul. Pastýřská - přídlažba - žula světlá 500 x 250 46 = 46,000 [A]_x000d_
Celkové množství = 46,000</t>
  </si>
  <si>
    <t>Položka zahrnuje:
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</si>
  <si>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58241</t>
  </si>
  <si>
    <t>DLÁŽDĚNÉ KRYTY Z KAMEN DESEK DO LOŽE Z KAMENIVA</t>
  </si>
  <si>
    <t>kontrastní hmatné lemovací pásy - žula světlá 500x250 159 = 159,000 [A]_x000d_
Celkové množství = 159,000</t>
  </si>
  <si>
    <t>587203</t>
  </si>
  <si>
    <t>PŘEDLÁŽDĚNÍ KRYTU Z MOZAIKOVÝCH KOSTEK</t>
  </si>
  <si>
    <t>rozebrání stávající světlé žulové kamenné mozaiky u křižovatky Pastýřská x Ruská x nám. Tržní a podkládka dlažby jako doplnění vícebarevné mozaiky okolo náměstí (viz položka 582312)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</si>
  <si>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</si>
  <si>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8</t>
  </si>
  <si>
    <t>Potrubí</t>
  </si>
  <si>
    <t>895811</t>
  </si>
  <si>
    <t>DRENÁŽNÍ ŠACHTICE NORMÁLNÍ Z PLAST DÍLCŮ ŠN 60</t>
  </si>
  <si>
    <t>Položka zahrnuje:
- poklopy s rámem z předepsaného materiálu a tvaru
- předepsané plastové skruže, dno a není-li uvedeno jinak i podkladní vrstvu (z kameniva nebo betonu).
- výplň, těsnění a tmelení spár a spojů,
- očištění a ošetření úložných ploch,
- předepsané podkladní konstrukce
Položka nezahrnuje:
- x</t>
  </si>
  <si>
    <t>89911G</t>
  </si>
  <si>
    <t>LITINOVÝ POKLOP D400</t>
  </si>
  <si>
    <t>Položka zahrnuje:
- dodávku a osazení předepsané mříže včetně rámu
Položka nezahrnuje:
- x</t>
  </si>
  <si>
    <t>89913</t>
  </si>
  <si>
    <t>KRYCÍ HRNCE SAMOSTATNÉ</t>
  </si>
  <si>
    <t>Položka zahrnuje:
- dodávku a osazení předepsané hrnce mříže včetně rámu
Položka nezahrnuje:
- x</t>
  </si>
  <si>
    <t>89921</t>
  </si>
  <si>
    <t>VÝŠKOVÁ ÚPRAVA POKLOPŮ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</si>
  <si>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</si>
  <si>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</si>
  <si>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</si>
  <si>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9</t>
  </si>
  <si>
    <t>Ostatní konstrukce a práce</t>
  </si>
  <si>
    <t>914121</t>
  </si>
  <si>
    <t>DOPRAVNÍ ZNAČKY ZÁKLADNÍ VELIKOSTI OCELOVÉ TŘ RA1- DODÁVKA A MONTÁŽ</t>
  </si>
  <si>
    <t>P4 1 = 1,000 [A]_x000d_
A11 1 = 1,000 [B]_x000d_
B20a - 30 km/h 2 = 2,000 [C]_x000d_
B20b - 30 km/h konec 1 = 1,000 [D]_x000d_
B24b 1 = 1,000 [E]_x000d_
IP12 - 2x vozíčkář 1 = 1,000 [F]_x000d_
IP 12 - P Reservé - rezidenti 2 = 2,000 [G]_x000d_
E2b - tvar křižovatky Pastýřská x Ruská 2 = 2,000 [H]_x000d_
E7b 1 = 1,000 [I]_x000d_
E8d 2 = 2,000 [J]_x000d_
E13 - rezidenti 2 = 2,000 [K]_x000d_
E13 - mimo MHD 3 = 3,000 [L]_x000d_
E13 - vjezd na soukromá stání povolen 2 = 2,000 [M]_x000d_
Celkové množství = 21,000</t>
  </si>
  <si>
    <t>914122</t>
  </si>
  <si>
    <t>DOPRAVNÍ ZNAČKY ZÁKLADNÍ VELIKOSTI OCELOVÉ TŘ RA1 - MONTÁŽ S PŘEMÍSTĚNÍM</t>
  </si>
  <si>
    <t>B24b 1 = 1,000 [F]_x000d_
P2 1 = 1,000 [H]_x000d_
P4 1 = 1,000 [I]_x000d_
IP6 2 = 2,000 [A]_x000d_
IP12 3 = 3,000 [E]_x000d_
IP13c 1 = 1,000 [B]_x000d_
IS24c 4 = 4,000 [G]_x000d_
E13 4 = 4,000 [C]_x000d_
E8d 2 = 2,000 [D]_x000d_
Celkové množství = 19,000</t>
  </si>
  <si>
    <t>Položka zahrnuje:
- dopravu demontované značky z dočasné skládky
- osazení a montáž značky na místě určeném projektem
- nutnou opravu poškozených částí
Položka nezahrnuje:
- dodávku značky</t>
  </si>
  <si>
    <t>914221</t>
  </si>
  <si>
    <t>DOPRAVNÍ ZNAČKY ZVĚTŠENÉ VELIKOSTI OCELOVÉ TŘ RA1 - DODÁVKA A MONTÁŽ</t>
  </si>
  <si>
    <t>B1 - se žlutým zvýrazněním 100 x 100 2 = 2,000 [A]_x000d_
Celkové množství = 2,000</t>
  </si>
  <si>
    <t>Položka zahrnuje:
- dodávku a montáž značek v požadovaném provedení
Položka nezahrnuje:
- x</t>
  </si>
  <si>
    <t>914421</t>
  </si>
  <si>
    <t>DOPRAVNÍ ZNAČKY 100X150CM OCELOVÉ TŘ RA1 - DODÁVKA A MONTÁŽ</t>
  </si>
  <si>
    <t>IZ6a - pěší zóna - začátek 3 = 3,000 [A]_x000d_
IZ6b - pěší zóna - konec 3 = 3,000 [B]_x000d_
Celkové množství = 6,000</t>
  </si>
  <si>
    <t>914921</t>
  </si>
  <si>
    <t>SLOUPKY A STOJKY DOPRAVNÍCH ZNAČEK Z OCEL TRUBEK DO PATKY - DODÁVKA A MONTÁŽ</t>
  </si>
  <si>
    <t>Položka zahrnuje:
- sloupky
- upevňovací zařízení
- osazení (betonová patka, zemní práce)
Položka nezahrnuje:
- x</t>
  </si>
  <si>
    <t>914922</t>
  </si>
  <si>
    <t>SLOUPKY A STOJKY DZ Z OCEL TRUBEK DO PATKY MONTÁŽ S PŘESUNEM</t>
  </si>
  <si>
    <t>Položka zahrnuje:
- dopravu demontovaného zařízení z dočasné skládky
- osazení a montáž zařízení na místě určeném projektem
- nutnou opravu poškozených částí
Položka nezahrnuje:
- dodávku sloupku, stojky a upevňovacího zařízení</t>
  </si>
  <si>
    <t>915211</t>
  </si>
  <si>
    <t>VODOROVNÉ DOPRAVNÍ ZNAČENÍ PLASTEM HLADKÉ - DODÁVKA A POKLÁDKA</t>
  </si>
  <si>
    <t>V1a 46*0,125 = 5,750 [A]_x000d_
V4 22*0,25 = 5,500 [B]_x000d_
V7a 7*(4*0,5) = 14,000 [C]_x000d_
V10b 6*5*0,125 = 3,750 [D]_x000d_
V10g - modrá zóna 105*0,125 = 13,125 [E]_x000d_
V11a 2*(75*0,125) = 18,750 [F]_x000d_
V13 7+(7,7*0,125) = 7,963 [G]_x000d_
Celkové množství = 68,838</t>
  </si>
  <si>
    <t>91551</t>
  </si>
  <si>
    <t>VODOROVNÉ DOPRAVNÍ ZNAČENÍ - PŘEDEM PŘIPRAVENÉ SYMBOLY</t>
  </si>
  <si>
    <t>V10f 3 = 3,000 [A]_x000d_
Celkové množství = 3,000</t>
  </si>
  <si>
    <t>Položka zahrnuje:
- dodání a pokládku předepsaného symbolu
- předznačení a reflexní úpravu
Položka nezahrnuje:
- x</t>
  </si>
  <si>
    <t>91552</t>
  </si>
  <si>
    <t>VODOR DOPRAV ZNAČ - PÍSMENA</t>
  </si>
  <si>
    <t>BUS 4*3 = 12,000 [A]_x000d_
Celkové množství = 12,000</t>
  </si>
  <si>
    <t>Položka zahrnuje:
- dodání a pokládku nátěrového materiálu
- předznačení a reflexní úpravu
Položka nezahrnuje:
- x</t>
  </si>
  <si>
    <t>916A1</t>
  </si>
  <si>
    <t>PARKOVACÍ SLOUPKY A ZÁBRANY KOVOVÉ</t>
  </si>
  <si>
    <t>Položka zahrnuje:
- dodání zařízení v předepsaném provedení včetně jeho osazení
Položka nezahrnuje:
- x</t>
  </si>
  <si>
    <t>917424</t>
  </si>
  <si>
    <t>CHODNÍKOVÉ OBRUBY Z KAMENNÝCH OBRUBNÍKŮ ŠÍŘ 150MM</t>
  </si>
  <si>
    <t>Položka zahrnuje:
- dodání a pokládku betonových obrubníků o rozměrech předepsaných zadávací dokumentací
- betonové lože i boční betonovou opěrku
Položka nezahrnuje:
- x</t>
  </si>
  <si>
    <t>917426</t>
  </si>
  <si>
    <t>CHODNÍKOVÉ OBRUBY Z KAMENNÝCH OBRUBNÍKŮ ŠÍŘ 250MM</t>
  </si>
  <si>
    <t>přímý obrubník 514 = 514,000 [A]_x000d_
Celkové množství = 514,000</t>
  </si>
  <si>
    <t>91772</t>
  </si>
  <si>
    <t>OBRUBA Z DLAŽEBNÍCH KOSTEK DROBNÝCH</t>
  </si>
  <si>
    <t>obruba z kostek drobných 100/100/100 - syenit - tmavá</t>
  </si>
  <si>
    <t>parkové cesty 867 = 867,000 [A]_x000d_
oddělení parkovacích stání 272 = 272,000 [B]_x000d_
Celkové množství = 1139,000</t>
  </si>
  <si>
    <t>Položka zahrnuje:
- dodání a pokládku jedné řady dlažebních kostek o rozměrech předepsaných zadávací dokumentací
- betonové lože i boční betonovou opěrku
Položka nezahrnuje:
- x</t>
  </si>
  <si>
    <t>935162</t>
  </si>
  <si>
    <t>MIKROŠTĚRBINOVÉ ŽLABY S PŘERUŠOVANOU ŠTĚRBINOU S VNITŘNÍM SPÁDEM</t>
  </si>
  <si>
    <t>povrchové odvodnění podzemních kontejnerů 11 = 11,000 [A]_x000d_
Celkové množství = 11,000</t>
  </si>
  <si>
    <t>Položka zahrnuje:
- veškerý materiál, výrobky a polotovary
- včetně mimostaveništní a vnitrostaveništní dopravy (rovněž přesuny), včetně naložení a složení,případně s uložením.
- veškeré práce nutné pro zřízení těchto konstrukcí, včetně zemních prací, lože, ukončení, patek, spárování, úpravy vtoku a výtoku
Položka nezahrnuje:
- x
Způsob měření:
- měří se v [m] délky osy žlabu bez čistících kusů a odtokových vpustí.</t>
  </si>
  <si>
    <t>015120</t>
  </si>
  <si>
    <t xml:space="preserve">POPLATKY ZA LIKVIDACI ODPADŮ NEKONTAMINOVANÝCH - 17 01 02  STAVEBNÍ A DEMOLIČNÍ SUŤ (CIHLY)</t>
  </si>
  <si>
    <t>autobusový přístřešek zastávky 7,875*1,8 = 14,175 [A]</t>
  </si>
  <si>
    <t>015130</t>
  </si>
  <si>
    <t xml:space="preserve">POPLATKY ZA LIKVIDACI ODPADŮ NEKONTAMINOVANÝCH - 17 03 02  VYBOURANÝ ASFALTOVÝ BETON BEZ DEHTU</t>
  </si>
  <si>
    <t>((1868*0,1)+(3715*0,2))*2,5 = 2324,500 [A]</t>
  </si>
  <si>
    <t>015140</t>
  </si>
  <si>
    <t xml:space="preserve">POPLATKY ZA LIKVIDACI ODPADŮ NEKONTAMINOVANÝCH - 17 01 01  BETON Z DEMOLIC OBJEKTŮ, ZÁKLADŮ TV</t>
  </si>
  <si>
    <t>betonové daždice 15.5*2,3 = 35,650 [A]_x000d_
betonové žalobky 0,95*2,3 = 2,185 [B]_x000d_
chodníky - podkladní beton 488.6*2,5 = 1221,500 [C]_x000d_
obrubníky záhonové (442*0,06*0,25)*2,3 = 15,249 [D]_x000d_
obrubníky silniční (281*0,15*0,25)*2,3 = 24,236 [E]_x000d_
vybourané konstrukce z prostého betonu 111,330*2,3 = 256,059 [F]_x000d_
vybourané konstrukce ze železobetonu 120,960*2,6 = 314,496 [G]_x000d_
Celkové množství = 1869,375</t>
  </si>
  <si>
    <t>11110</t>
  </si>
  <si>
    <t>ODSTRANĚNÍ TRAVIN</t>
  </si>
  <si>
    <t>Položka zahrnuje:
- odstranění travin bez ohledu na způsob provedení
- přemístění travin s uložením na hromady
Položka nezahrnuje:
- x</t>
  </si>
  <si>
    <t>111208</t>
  </si>
  <si>
    <t>ODSTRANĚNÍ KŘOVIN S ODVOZEM DO 20KM</t>
  </si>
  <si>
    <t xml:space="preserve">Položka zahrnuje:
- odstranění křovin a stromů do průměru 100 mm
- dopravu dřevin  na předepsanou vzdálenost
- spálení na hromadách nebo štěpkování
Položka nezahrnuje:
- x</t>
  </si>
  <si>
    <t>11130</t>
  </si>
  <si>
    <t>SEJMUTÍ DRNU</t>
  </si>
  <si>
    <t xml:space="preserve">Položka zahrnuje:
- vodorovnou dopravu  a uložení na skládku
Položka nezahrnuje:
- x</t>
  </si>
  <si>
    <t>113138</t>
  </si>
  <si>
    <t>ODSTRANĚNÍ KRYTU ZPEVNĚNÝCH PLOCH S ASFALT POJIVEM, ODVOZ DO 20KM</t>
  </si>
  <si>
    <t>chodníky 1042*0,05 = 52,100 [A]_x000d_
Celkové množství = 52,100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</si>
  <si>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</si>
  <si>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11317</t>
  </si>
  <si>
    <t>ODSTRAN KRYTU ZPEVNĚNÝCH PLOCH Z DLAŽEB KOSTEK</t>
  </si>
  <si>
    <t>chodník Pastýřská- kamenná mozaika 109*0,06 = 6,540 [A]_x000d_
Celkové množství = 6,540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</si>
  <si>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</si>
  <si>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113178</t>
  </si>
  <si>
    <t>ODSTRAN KRYTU ZPEVNĚNÝCH PLOCH Z DLAŽEB KOSTEK, ODVOZ DO 20KM</t>
  </si>
  <si>
    <t>park - kamenná mozaika 245 *0,06 = 14,700 [A]_x000d_
chodníky - zámková betonová dlažba 1874*0,06 = 112,440 [B]_x000d_
ostrůvek Durychova - kamenná drobná dlažba 16*0,1 = 1,600 [C]_x000d_
ostrůvek Budyšínská - kamenná drobná dlažba 26*0,1 = 2,600 [D]_x000d_
Celkové množství = 131,340</t>
  </si>
  <si>
    <t>113188</t>
  </si>
  <si>
    <t>ODSTRANĚNÍ KRYTU ZPEVNĚNÝCH PLOCH Z DLAŽDIC, ODVOZ DO 20KM</t>
  </si>
  <si>
    <t>dlaždice betonové 155*0,1 = 15,500 [A]_x000d_
dlaždice kamenné 73*0,1 = 7,300 [B]_x000d_
Celkové množství = 22,800</t>
  </si>
  <si>
    <t>11328</t>
  </si>
  <si>
    <t>ODSTRANĚNÍ PŘÍKOPŮ, ŽLABŮ A RIGOLŮ Z PŘÍKOPOVÝCH TVÁRNIC</t>
  </si>
  <si>
    <t>bet. žlabovka před bazénem (dl. x š.) 38*0,25 = 9,500 [A]_x000d_
Celkové množství = 9,500</t>
  </si>
  <si>
    <t xml:space="preserve">Položka zahrnuje:
-  odstranění tvárnic včetně podkladu
-  veškerou manipulaci s vybouranou sutí a s vybouranými hmotami,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</si>
  <si>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113338</t>
  </si>
  <si>
    <t>ODSTRAN PODKL ZPEVNĚNÝCH PLOCH S ASFALT POJIVEM, ODVOZ DO 20KM</t>
  </si>
  <si>
    <t>podklad frézovaných asfaltobetonových vozovek 3715*0,3 = 1114,500 [A]_x000d_
Celkové množství = 1114,500</t>
  </si>
  <si>
    <t>113358</t>
  </si>
  <si>
    <t>ODSTRAN PODKLADU ZPEVNĚNÝCH PLOCH Z BETONU, ODVOZ DO 20KM</t>
  </si>
  <si>
    <t>park - mozaika 245*0,12 = 29,400 [A]_x000d_
asfaltový chodník okolo parku 190*0,12 = 22,800 [B]_x000d_
chodníky 2182*0,20 = 436,400 [C]_x000d_
Celkové množství = 488,600</t>
  </si>
  <si>
    <t>113514</t>
  </si>
  <si>
    <t>ODSTRANĚNÍ ZÁHONOVÝCH OBRUBNÍKŮ, ODVOZ DO 5KM</t>
  </si>
  <si>
    <t>113524</t>
  </si>
  <si>
    <t>ODSTRANĚNÍ CHODNÍKOVÝCH A SILNIČNÍCH OBRUBNÍKŮ BETONOVÝCH, ODVOZ DO 5KM</t>
  </si>
  <si>
    <t>113534</t>
  </si>
  <si>
    <t>ODSTRANĚNÍ CHODNÍKOVÝCH KAMENNÝCH OBRUBNÍKŮ, ODVOZ DO 5KM</t>
  </si>
  <si>
    <t>113544</t>
  </si>
  <si>
    <t>ODSTRANĚNÍ OBRUB Z KRAJNÍKŮ, ODVOZ DO 5KM</t>
  </si>
  <si>
    <t>113746</t>
  </si>
  <si>
    <t>FRÉZOVÁNÍ ZPEVNĚNÝCH PLOCH ASFALTOVÝCH TL. DO 100MM</t>
  </si>
  <si>
    <t>113749</t>
  </si>
  <si>
    <t>FRÉZOVÁNÍ ZPEVNĚNÝCH PLOCH ASFALTOVÝCH TL. DO 200MM</t>
  </si>
  <si>
    <t>9111A3</t>
  </si>
  <si>
    <t>ZÁBRADLÍ SILNIČNÍ S VODOR MADLY - DEMONTÁŽ S PŘESUNEM</t>
  </si>
  <si>
    <t>zábradlí před bazénem 42 = 42,000 [A]_x000d_
zábradlí před restaurací 20 = 20,000 [B]_x000d_
zábradlí přechod Rumjancevova 11 = 11,000 [C]_x000d_
Celkové množství = 73,000</t>
  </si>
  <si>
    <t>Položka zahrnuje:
- demontáž a odstranění zařízení
- jeho odvoz na předepsané místo
Položka nezahrnuje:
- x</t>
  </si>
  <si>
    <t>911FE3</t>
  </si>
  <si>
    <t>SVODIDLO BETON, ÚROVEŇ ZADRŽ H4 VÝŠ 1,2M - DEMONTÁŽ S PŘESUNEM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</si>
  <si>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</si>
  <si>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914113</t>
  </si>
  <si>
    <t>DOPRAVNÍ ZNAČKY ZÁKLADNÍ VELIKOSTI OCELOVÉ NEREFLEXNÍ - DEMONTÁŽ</t>
  </si>
  <si>
    <t>Položka zahrnuje:
- odstranění, demontáž a odklizení materiálu s odvozem na předepsané místo
Položka nezahrnuje:
- x</t>
  </si>
  <si>
    <t>914413</t>
  </si>
  <si>
    <t>DOPRAVNÍ ZNAČKY 100X150CM OCELOVÉ - DEMONTÁŽ</t>
  </si>
  <si>
    <t>914913</t>
  </si>
  <si>
    <t>SLOUPKY A STOJKY DZ Z OCEL TRUBEK ZABETON DEMONTÁŽ</t>
  </si>
  <si>
    <t>915214</t>
  </si>
  <si>
    <t>VODOR DOPRAV ZNAČ PLASTEM HLADKÉ - ODSTRANĚNÍ BROUŠENÍM</t>
  </si>
  <si>
    <t>V2b ((15+77)*0,67)*0,25 = 15,410 [A]_x000d_
V13 20.5+(19.5*0,125) = 22,938 [B]_x000d_
Celkové množství = 38,348</t>
  </si>
  <si>
    <t>Položka zahrnuje:
- odstranění značení předepsaným způsobem provedení
- odklizení vzniklé suti
Položka nezahrnuje:
- x</t>
  </si>
  <si>
    <t>915622</t>
  </si>
  <si>
    <t>VODOR DOPRAV ZNAČ - KNOFLÍKY TRVALÉ ZAPUŠTĚNÉ - ODSTRANĚNÍ</t>
  </si>
  <si>
    <t>Odstranění parkovacích senzorů a předání investorovi</t>
  </si>
  <si>
    <t>Položka zahrnuje:
- odstranění knoflíků a odklizení vzniklé suti
Položka nezahrnuje:
- x</t>
  </si>
  <si>
    <t>966148</t>
  </si>
  <si>
    <t>BOURÁNÍ KONSTRUKCÍ Z CIHEL A TVÁRNIC S ODVOZEM DO 20KM</t>
  </si>
  <si>
    <t>autobusový přístřešek zastávky (1,75*1,5)+(1,75*3) = 7,875 [A]_x000d_
Celkové množství = 7,875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</si>
  <si>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</si>
  <si>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966158</t>
  </si>
  <si>
    <t>BOURÁNÍ KONSTRUKCÍ Z PROST BETONU S ODVOZEM DO 20KM</t>
  </si>
  <si>
    <t>rozvaděč meteostanice - základ 1,2*1,2*0,75 = 1,080 [A]_x000d_
fontána - základ 1,5*1,5*1 = 2,250 [B]_x000d_
autobusový přístřešek - základy 72*1,5 = 108,000 [C]_x000d_
Celkové množství = 111,330</t>
  </si>
  <si>
    <t>966168</t>
  </si>
  <si>
    <t>BOURÁNÍ KONSTRUKCÍ ZE ŽELEZOBETONU S ODVOZEM DO 20KM</t>
  </si>
  <si>
    <t>park - zídka 1 (vč. základu) 14*0,6*1,3 = 10,920 [A]_x000d_
park - zídka 2 (vč. základu) 15*0,6*1,3 = 11,700 [B]_x000d_
park - zídka 3 (vč. základu) 13*0,6*1,3 = 10,140 [C]_x000d_
okolo parku - zídka 4 (vč. základu) 26*0,5*1,2 = 15,600 [D]_x000d_
okolo parku - zídka 5 (vč. základu) 40*0,5*1,2 = 24,000 [E]_x000d_
okolo parku - zídka 6 (vč. základu) 30*0,5*1,2 = 18,000 [F]_x000d_
před bazénem - okrasný květináč (vč. základu) 85*0,3*1,2 = 30,600 [G]_x000d_
Celkové množství = 120,960</t>
  </si>
  <si>
    <t>966188</t>
  </si>
  <si>
    <t>DEMONTÁŽ KONSTRUKCÍ KOVOVÝCH S ODVOZEM DO 20KM</t>
  </si>
  <si>
    <t>stávající ocelové oblouky autobusového přístřešku 2,5*8,1 = 20,250 [A]_x000d_
Celkové množství = 20,250</t>
  </si>
  <si>
    <t>Položka zahrnuje:
- rozebrání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</si>
  <si>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96654</t>
  </si>
  <si>
    <t>ODSTRANĚNÍ ŽLABŮ Z DÍLCŮ (VČET ŠTĚRBINOVÝCH) ŠÍŘKY 250MM</t>
  </si>
  <si>
    <t>před bazénem 18 = 18,000 [A]_x000d_
Mezisoučet = 18,000 [B]</t>
  </si>
  <si>
    <t>Položka zahrnuje:
- vybourání žlabů včetně podkladních vrstev a eventuelních mříží
- veškerou manipulaci s vybouranou sutí a hmotami včetně uložení na skládku
Položka nezahrnuje:
- poplatek za skládku, vykáže se v samostatné položce 014** (s výjimkou malého množství bouraného materiálu, kde je možné poplatek zahrnout do jednotkové ceny bourání – tento fakt musí být uveden v doplňujícím textu k položce)</t>
  </si>
  <si>
    <t>96657</t>
  </si>
  <si>
    <t>ODSTRANĚNÍ ŽLABŮ Z DÍLCŮ (VČET ŠTĚRBINOVÝCH) ŠÍŘKY 500MM</t>
  </si>
  <si>
    <t>Durychova 1 13 = 13,000 [A]_x000d_
Durychova 2 12 = 12,000 [B]_x000d_
Mezisoučet = 25,000 [C]</t>
  </si>
  <si>
    <t>96666</t>
  </si>
  <si>
    <t>DEMONTÁŽ STĚN AUTOBUSOVÉHO PŘÍSTŘEŠKU Z DÍLCŮ SKLENĚNÝCH S ODVOZEM DO 20KM</t>
  </si>
  <si>
    <t>Položka zahrnuje:
- demontáž konstrukce do použitelných součástí a odstranění nepoužitelných
- odvoz použitelných částí do skladu a suti na skládku
- odstranění sloupků bez ohledu na materiál
Položka nezahrnuje:
- odstranění základových konstrukcí
- poplatek za skládku</t>
  </si>
  <si>
    <t>9668730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</si>
  <si>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</si>
  <si>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</si>
  <si>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96688</t>
  </si>
  <si>
    <t>VYBOURÁNÍ KANALIZAČ ŠACHET KOMPLETNÍCH</t>
  </si>
  <si>
    <t>97617</t>
  </si>
  <si>
    <t>VYBOURÁNÍ DROBNÝCH PŘEDMĚTŮ KOVOVÝCH</t>
  </si>
  <si>
    <t>odpadkové koše</t>
  </si>
  <si>
    <t>dešťové přípojky UV - vytěžená zemina (43,2-23,04)*1,8 = 36,288 [A]_x000d_
Celkové množství = 36,288</t>
  </si>
  <si>
    <t>12573</t>
  </si>
  <si>
    <t>VYKOPÁVKY ZE ZEMNÍKŮ A SKLÁDEK TŘ. I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</si>
  <si>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</si>
  <si>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125738</t>
  </si>
  <si>
    <t>VYKOPÁVKY ZE ZEMNÍKŮ A SKLÁDEK TŘ. I, ODVOZ DO 20KM</t>
  </si>
  <si>
    <t>přípojky UV - vytěžená zemina - odvoz 43,2-23,04 = 20,160 [A]_x000d_
Celkové množství = 20,160</t>
  </si>
  <si>
    <t>13273</t>
  </si>
  <si>
    <t>HLOUBENÍ RÝH ŠÍŘ DO 2M PAŽ I NEPAŽ TŘ. I</t>
  </si>
  <si>
    <t>rýhy pro dešťové přípojky UV 24*1,2*1,5 = 43,200 [A]_x000d_
Celkové množství = 43,200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</si>
  <si>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</si>
  <si>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</si>
  <si>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</si>
  <si>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</si>
  <si>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17411</t>
  </si>
  <si>
    <t>ZÁSYP JAM A RÝH ZEMINOU SE ZHUTNĚNÍM</t>
  </si>
  <si>
    <t>dešťové přípojky UV - zásyp hutněný na 95% PS po vrstvách 24*1,2*0,8 = 23,040 [A]_x000d_
Celkové množství = 23,040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</si>
  <si>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</si>
  <si>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</si>
  <si>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</si>
  <si>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obsyp dešťových přípojek UV 24*1,2*0,5 = 14,400 [A]_x000d_
Celkové množství = 14,400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</si>
  <si>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</si>
  <si>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18233A</t>
  </si>
  <si>
    <t>ROZPROSTŘENÍ NAKUPOVANÉ ORNICE V ROVINĚ V TL. DO 0,20M</t>
  </si>
  <si>
    <t>Položka zahrnuje:
- nákup a dopravu ornice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</si>
  <si>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</si>
  <si>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</si>
  <si>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</si>
  <si>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21263</t>
  </si>
  <si>
    <t xml:space="preserve">TRATIVODY KOMPLET  Z TRUB Z PLAST HM DN DO 150MM</t>
  </si>
  <si>
    <t>45157</t>
  </si>
  <si>
    <t>PODKLADNÍ A VÝPLŇOVÉ VRSTVY Z KAMENIVA TĚŽENÉHO</t>
  </si>
  <si>
    <t>podklad dešťových přípojek UV 24*1,2*0,1 = 2,880 [A]_x000d_
Celkové množství = 2,880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</si>
  <si>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</si>
  <si>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DLAŽBY Z KAMENICKÝCH VÝROBKŮ</t>
  </si>
  <si>
    <t>signální pásy - desky synit tmavá 17,25 = 17,250 [A]_x000d_
varovné pásy - desky syenit zmavá 12,25 = 12,250 [B]_x000d_
Mezisoučet = 29,500 [C]</t>
  </si>
  <si>
    <t>rozšíření křižovatky a zpevnění krajnice 551 = 551,000 [A]_x000d_
záliv autobusové zastávky 222 = 222,000 [B]_x000d_
Celkové množství = 773,000</t>
  </si>
  <si>
    <t>chodník B1 129 = 129,000 [A]_x000d_
chodník B2 357 = 357,000 [B]_x000d_
chodník B3 249 = 249,000 [C]_x000d_
Celkové množství = 735,000</t>
  </si>
  <si>
    <t>záliv autousové zastávky 222 = 222,000 [A]_x000d_
Celkové množství = 222,000</t>
  </si>
  <si>
    <t>rozšíření křižoatky a zpevněné krajnice 551 = 551,000 [A]_x000d_
Celkové množství = 551,000</t>
  </si>
  <si>
    <t>572214</t>
  </si>
  <si>
    <t>SPOJOVACÍ POSTŘIK Z MODIFIK EMULZE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</si>
  <si>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</si>
  <si>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574A34</t>
  </si>
  <si>
    <t>ASFALTOVÝ BETON PRO OBRUSNÉ VRSTVY ACO 11+ TL. 40MM</t>
  </si>
  <si>
    <t>574C56</t>
  </si>
  <si>
    <t>ASFALTOVÝ BETON PRO LOŽNÍ VRSTVY ACL 16+, 16S TL. 60MM</t>
  </si>
  <si>
    <t>574E46</t>
  </si>
  <si>
    <t>ASFALTOVÝ BETON PRO PODKLADNÍ VRSTVY ACP 16+, 16S TL. 50MM</t>
  </si>
  <si>
    <t>chodník - dlažba žulová světlá 100x100x60, spodní hrana řezaná, horní hrna opalovaná, kladená v řádku</t>
  </si>
  <si>
    <t>kontrastní pás zastávky - dlažba žulová tmavá 100x100x60, spodní hrana řezaná, horní hrna opalovaná, kladená v řádku</t>
  </si>
  <si>
    <t>dlažba žulová světlá 100x100x100, štípaná, kladená do oblouku</t>
  </si>
  <si>
    <t>záliv autobusové zastávky 222 = 222,000 [A]_x000d_
část parkové cesty k zahradě vzpomínek 18 = 18,000 [B]_x000d_
Celkové množství = 240,000</t>
  </si>
  <si>
    <t>chodníky - žulová mozaika světlá 60 x 60 x 60, štípaná, kladená v řádku</t>
  </si>
  <si>
    <t>kontrastní pásy - desky žulové 500 x 250 mm</t>
  </si>
  <si>
    <t>58251</t>
  </si>
  <si>
    <t>DLÁŽDĚNÉ KRYTY Z BETONOVÝCH DLAŽDIC DO LOŽE Z KAMENIVA</t>
  </si>
  <si>
    <t>582611</t>
  </si>
  <si>
    <t>KRYTY Z BETON DLAŽDIC SE ZÁMKEM ŠEDÝCH TL 60MM DO LOŽE Z KAM</t>
  </si>
  <si>
    <t>58261A</t>
  </si>
  <si>
    <t>KRYTY Z BETON DLAŽDIC SE ZÁMKEM BAREV RELIÉF TL 60MM DO LOŽE Z KAM</t>
  </si>
  <si>
    <t>587201</t>
  </si>
  <si>
    <t>PŘEDLÁŽDĚNÍ KRYTU Z KAMENNÝCH DESEK</t>
  </si>
  <si>
    <t>587205</t>
  </si>
  <si>
    <t>PŘEDLÁŽDĚNÍ KRYTU Z BETONOVÝCH DLAŽDIC</t>
  </si>
  <si>
    <t>87433</t>
  </si>
  <si>
    <t>POTRUBÍ Z TRUB PLASTOVÝCH ODPADNÍCH DN DO 150MM</t>
  </si>
  <si>
    <t>potrubí dešťových přípojek UV 24 = 24,000 [A]_x000d_
Celkové množství = 24,000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</si>
  <si>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</si>
  <si>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89712</t>
  </si>
  <si>
    <t>VPUSŤ KANALIZAČNÍ ULIČNÍ KOMPLETNÍ Z BETONOVÝCH DÍLCŮ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</si>
  <si>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</si>
  <si>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897627</t>
  </si>
  <si>
    <t>VPUSŤ ŠTĚRBINOVÝCH ŽLABŮ Z BETON DÍLCŮ SV. ŠÍŘKY DO 500MM</t>
  </si>
  <si>
    <t>Položka zahrnuje:
- dodávku a osazení předepsaného dílce včetně mříže
Položka nezahrnuje:
- předepsané podkladní konstrukce</t>
  </si>
  <si>
    <t>897727</t>
  </si>
  <si>
    <t>ČISTÍCÍ KUSY ŠTĚRBIN ŽLABŮ Z BETON DÍLCŮ SV. ŠÍŘKY DO 500MM</t>
  </si>
  <si>
    <t>Položka zahrnuje:
- dodávku a osazení předepsaného dílce
Položka nezahrnuje:
- předepsané podkladní konstrukce</t>
  </si>
  <si>
    <t>899631</t>
  </si>
  <si>
    <t>TLAKOVÉ ZKOUŠKY POTRUBÍ DN DO 150MM</t>
  </si>
  <si>
    <t>dešťové přípojky UV 24 = 24,000 [A]_x000d_
Celkové množství = 24,000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</si>
  <si>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</si>
  <si>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899632</t>
  </si>
  <si>
    <t>ZKOUŠKA VODOTĚSNOSTI POTRUBÍ DN DO 150MM</t>
  </si>
  <si>
    <t>89980</t>
  </si>
  <si>
    <t>TELEVIZNÍ PROHLÍDKA POTRUBÍ</t>
  </si>
  <si>
    <t>Položka zahrnuje:
- prohlídku potrubí televizní kamerou
- záznam prohlídky na nosičích DVD
- vyhotovení závěrečného písemného protokolu
Položka nezahrnuje:
- x</t>
  </si>
  <si>
    <t>899901</t>
  </si>
  <si>
    <t>PŘEPOJENÍ PŘÍPOJEK</t>
  </si>
  <si>
    <t>dešťové přípojky UV 7 = 7,000 [A]_x000d_
Celkové množství = 7,000</t>
  </si>
  <si>
    <t>Položka zahrnuje:
- řez na potrubí
- dodání a osazení příslušných tvarovek a armatur
Položka nezahrnuje:
- x</t>
  </si>
  <si>
    <t>B20a - 40 km/h 2 = 2,000 [A]_x000d_
P2 2 = 2,000 [B]_x000d_
P6 2 = 2,000 [C]_x000d_
IS3a 3 = 3,000 [D]_x000d_
IS3c 2 = 2,000 [E]_x000d_
IS4a 1 = 1,000 [F]_x000d_
IS4b 1 = 1,000 [G]_x000d_
IS4c 1 = 1,000 [H]_x000d_
E2b 3 = 3,000 [I]_x000d_
Celkové množství = 17,000</t>
  </si>
  <si>
    <t>B24a 1 = 1,000 [A]_x000d_
C4a 3 = 3,000 [B]_x000d_
IP6 2 = 2,000 [C]_x000d_
IS4b "Bedřichov" 1 = 1,000 [D]_x000d_
IS22e "Budyšínská" 1 = 1,000 [E]_x000d_
IS24c "Zahrada vzpomínek" 1 = 1,000 [F]_x000d_
Celkové množství = 9,000</t>
  </si>
  <si>
    <t>IP19 2 = 2,000 [A]_x000d_
IP20a 1 = 1,000 [B]_x000d_
Celkové množství = 3,000</t>
  </si>
  <si>
    <t>914621</t>
  </si>
  <si>
    <t>DOPRAV ZNAČKY 150X150CM OCEL TŘ RA1 - DODÁVKA A MONT</t>
  </si>
  <si>
    <t>IP19 1 = 1,000 [A]_x000d_
Celkové množství = 1,000</t>
  </si>
  <si>
    <t>C4a 3 = 3,000 [A]_x000d_
Celkové množství = 3,000</t>
  </si>
  <si>
    <t>V1a (0,125) 337*0,125 = 42,125 [A]_x000d_
V2b (1,5/1,5/0,125) (128/2)*0,125 = 8,000 [B]_x000d_
V2b (3,0/1,5/0,125) (140*0,67)*0,125 = 11,725 [C]_x000d_
V2b (3,0/1,5/0,25) (176*0,67)*0,25 = 29,480 [D]_x000d_
V2b (0,25) 21*0,25 = 5,250 [E]_x000d_
V4 (0,25) (15+16)*0,25 = 7,750 [F]_x000d_
V5 (0,5) 25*0,5 = 12,500 [G]_x000d_
V7a (22*1,725*0,5)+(6*10,8*0,03) = 20,919 [H]_x000d_
V13 - šrafy stín 30 = 30,000 [I]_x000d_
V14 - cyklo - červené podbarvení 115 = 115,000 [J]_x000d_
V19 (0,25) 17*0,25 = 4,250 [K]_x000d_
Celkové množství = 286,999</t>
  </si>
  <si>
    <t>Položka zahrnuje:
- dodání a pokládku nátěrového materiálu
- předznačení a reflexní úpravu
Položka nezahrnuje:
- x
Způsob měření:
- měří se pouze natíraná plocha</t>
  </si>
  <si>
    <t>V9a - šipky 22 = 22,000 [A]_x000d_
V9a - šipky malé - cyklo 9 = 9,000 [B]_x000d_
V14 - jízdní pruh pro cyklisty - piktogram 19 = 19,000 [C]_x000d_
V19 - prostor pro cyklisty 5 = 5,000 [E]_x000d_
V20 - piktogramový koridor 29 = 29,000 [D]_x000d_
Celkové množství = 84,000</t>
  </si>
  <si>
    <t>MHD 3*6 = 18,000 [A]_x000d_
BUS 3*6 = 18,000 [B]_x000d_
Celkové množství = 36,000</t>
  </si>
  <si>
    <t>917212</t>
  </si>
  <si>
    <t>ZÁHONOVÉ OBRUBY Z BETONOVÝCH OBRUBNÍKŮ ŠÍŘ 80MM</t>
  </si>
  <si>
    <t>přímý 133 = 133,000 [A]_x000d_
obloukový - R=1 m 18 = 18,000 [B]_x000d_
Mezisoučet = 151,000 [C]</t>
  </si>
  <si>
    <t>91725</t>
  </si>
  <si>
    <t>NÁSTUPIŠTNÍ OBRUBNÍKY BETONOVÉ</t>
  </si>
  <si>
    <t>v. 290 mm, š. 400 mm, přímý 50 = 50,000 [A]_x000d_
v. 290 mm, š. 400 mm, náběhový pravý 1 = 1,000 [B]_x000d_
v.290 mm, š. 400 mm, náběhový levý 1 = 1,000 [C]_x000d_
v. 290 mm, š. 150-400 mm, přechodový pravý 1 = 1,000 [D]_x000d_
v. 290 mm, š. 150-400 mm, přechodový levý 1 = 1,000 [E]_x000d_
Mezisoučet = 54,000 [F]</t>
  </si>
  <si>
    <t>CHODNÍKOVÉ OBRUBY Z KAMENNÝCH OBRUBNÍKŮ ŠÍŘ 60MM</t>
  </si>
  <si>
    <t>ostrůvek - přímý 21,4 = 21,400 [A]_x000d_
ostrůvek - přímý - snížený 11,7 = 11,700 [B]_x000d_
ostrůvky - obloukový - R=1 m 9,9 = 9,900 [C]_x000d_
Mezisoučet = 43,000 [D]</t>
  </si>
  <si>
    <t>přímý 218 = 218,000 [A]_x000d_
přímý - snížený 45 = 45,000 [E]_x000d_
přímý - přechodový 7 = 7,000 [F]_x000d_
obloukový R=1 m 6,5 = 6,500 [I]_x000d_
obloukový R=2 m 1,8 = 1,800 [M]_x000d_
obloukový R=6 m 6 = 6,000 [G]_x000d_
obloukový R=8 m 7 = 7,000 [H]_x000d_
obloukový R=10 m 3,6 = 3,600 [K]_x000d_
obloukový R=12 m 24 = 24,000 [B]_x000d_
obloukový R=15 m 6 = 6,000 [C]_x000d_
obloukový R=20 m 7,1 = 7,100 [J]_x000d_
obloukový R=40 m 29 = 29,000 [D]_x000d_
obloukový R=80 m 16 = 16,000 [L]_x000d_
obloukový R=100 m 7,4 = 7,400 [N]_x000d_
Celkové množství = 384,400</t>
  </si>
  <si>
    <t>91781</t>
  </si>
  <si>
    <t>VÝŠKOVÁ ÚPRAVA OBRUBNÍKŮ BETONOVÝCH</t>
  </si>
  <si>
    <t>Položka zahrnuje:
- vytrhání, očištění, manipulaci
- nové betonové lože a osazení. 
Položka nezahrnuje:
- nutné doplnění novými obrubami se uvede v položkách 9172 až 9177</t>
  </si>
  <si>
    <t>91782</t>
  </si>
  <si>
    <t>VÝŠKOVÁ ÚPRAVA OBRUBNÍKŮ KAMENNÝCH</t>
  </si>
  <si>
    <t>919112</t>
  </si>
  <si>
    <t>ŘEZÁNÍ ASFALTOVÉHO KRYTU VOZOVEK TL DO 100MM</t>
  </si>
  <si>
    <t>Položka zahrnuje:
- řezání vozovkové vrstvy v předepsané tloušťce
- spotřeba vody
Položka nezahrnuje:
- x</t>
  </si>
  <si>
    <t>935142</t>
  </si>
  <si>
    <t>ŠTĚRBIN ŽLABY Z BET DÍLCŮ ŠÍŘ 500MM VÝŠ 600MM PRŮTOK 1006CM2</t>
  </si>
  <si>
    <t>3.3*2,2 = 7,260 [A]</t>
  </si>
  <si>
    <t>132738</t>
  </si>
  <si>
    <t>HLOUBENÍ RÝH ŠÍŘ DO 2M PAŽ I NEPAŽ TŘ. I, ODVOZ DO 20KM</t>
  </si>
  <si>
    <t>rýha pro vodovodní přípojku 6*1,2*1 = 7,200 [A]_x000d_
Celkové množství = 7,200</t>
  </si>
  <si>
    <t>obsyp potrubí 6*0.4*1 = 2,400 [A]</t>
  </si>
  <si>
    <t>podklad vodovodní přípojky 6*0,15*1 = 0,900 [A]_x000d_
Celkové množství = 0,900</t>
  </si>
  <si>
    <t>7</t>
  </si>
  <si>
    <t>Přidružená stavební výroba</t>
  </si>
  <si>
    <t>72226</t>
  </si>
  <si>
    <t>VODOMĚRY</t>
  </si>
  <si>
    <t>Položka zahrnuje:
- výrobní dokumentaci (včetně technologického předpisu)
- dodání veškerého instalačního a pomocného materiálu (trouby, trubky, armatury, tvarové kusy, spojovací a těsnící materiál a pod.), podpěrných, závěsných, upevňovacích prvků, včetně potřebných úprav
- zednické výpomoci, jako je vysekávání kapes a rýh, jejich vyplnění a začištění
- úprava podkladu a osazení podpěr, osazení a očištění podkladu a podpěr
- zřízení plně funkční instalace, kompletní soustavy, podle příslušného technologického předpisu
- zřízení instalace i jednotlivých částí po etapách, včetně pracovních spar a spojů
- úprava a příprava prostupů, okolí podpěr, zaústění a napojení a upevnění odpadních výustek
- ochrana potrubí nátěrem, včetně úpravy povrchu, případně izolací, nejsou-li tyto práce předmětem jiné položky
- úprava, očištění a ošetření prostoru kolem instalace
- provedení požadovaných (i etapových) tlakových zkoušek, proplachu a desinfekce potrubí.
Položka nezahrnuje:
- x</t>
  </si>
  <si>
    <t>87314</t>
  </si>
  <si>
    <t>POTRUBÍ Z TRUB PLASTOVÝCH TLAKOVÝCH SVAŘOVANÝCH DN DO 40MM</t>
  </si>
  <si>
    <t>891144</t>
  </si>
  <si>
    <t>ŠOUPÁTKA DN DO 250MM</t>
  </si>
  <si>
    <t>Položka zahrnuje:
- kompletní montáž dle technologického předpisu
- dodávku armatury
- mimostaveništní a vnitrostaveništní dopravu
Položka nezahrnuje:
- x</t>
  </si>
  <si>
    <t>891227</t>
  </si>
  <si>
    <t>VENTILY DN DO 100MM</t>
  </si>
  <si>
    <t>891844</t>
  </si>
  <si>
    <t>NAVRTÁVACÍ PASY DN DO 250MM</t>
  </si>
  <si>
    <t>891915</t>
  </si>
  <si>
    <t>ZEMNÍ SOUPRAVY DN DO 50MM S POKLOPEM</t>
  </si>
  <si>
    <t>89311</t>
  </si>
  <si>
    <t>ŠACHTY ARMATUR Z BETON DÍLCŮ</t>
  </si>
  <si>
    <t>Položka zahrnuje:
- poklopy s rámem, mříže s rámem, stupadla, žebříky, stropy z bet. dílců a pod.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
- předepsané podkladní konstrukce
Položka nezahrnuje:
- x</t>
  </si>
  <si>
    <t>899308</t>
  </si>
  <si>
    <t>DOPLŇKY NA POTRUBÍ - SIGNALIZAČ VODIČ</t>
  </si>
  <si>
    <t>Položka zahrnuje:
- veškerý materiál, výrobky a polotovary
- mimostaveništní a vnitrostaveništní dopravy (rovněž přesuny), včetně naložení a složení,případně s uložením. 
- položka signalizační vodič zahrnuje i kontrolní vývody
Položka nezahrnuje:
- x</t>
  </si>
  <si>
    <t>899309</t>
  </si>
  <si>
    <t>DOPLŇKY NA POTRUBÍ - VÝSTRAŽNÁ FÓLIE</t>
  </si>
  <si>
    <t>Položka zahrnuje:
- veškerý materiál, výrobky a polotovary
- mimostaveništní a vnitrostaveništní dopravy (rovněž přesuny), včetně naložení a složení,případně s uložením
Položka nezahrnuje:
- x</t>
  </si>
  <si>
    <t>899611</t>
  </si>
  <si>
    <t>TLAKOVÉ ZKOUŠKY POTRUBÍ DN DO 80MM</t>
  </si>
  <si>
    <t>89971</t>
  </si>
  <si>
    <t>PROPLACH A DEZINFEKCE VODOVODNÍHO POTRUBÍ DN DO 80MM</t>
  </si>
  <si>
    <t>Položka zahrnuje:
- napuštění a vypuštění vody
- dodání vody a dezinfekčního prostředku
- bakteriologický rozbor vody
Položka nezahrnuje:
- x</t>
  </si>
  <si>
    <t>((103+12)-9)*1,8 = 190,800 [A]_x000d_
Celkové množství = 190,800</t>
  </si>
  <si>
    <t>131738</t>
  </si>
  <si>
    <t>HLOUBENÍ JAM ZAPAŽ I NEPAŽ TŘ. I, ODVOZ DO 20KM</t>
  </si>
  <si>
    <t>133738</t>
  </si>
  <si>
    <t>HLOUBENÍ ŠACHET ZAPAŽ I NEPAŽ TŘ. I, ODVOZ DO 20KM</t>
  </si>
  <si>
    <t>171101</t>
  </si>
  <si>
    <t>ULOŽENÍ SYPANINY DO NÁSYPŮ SE ZHUTNĚNÍM DO 95% PS</t>
  </si>
  <si>
    <t>zpětný zásyp odpadního potrubí přepadu po vrstvách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</si>
  <si>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</si>
  <si>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uložení zeminy na mezideponii</t>
  </si>
  <si>
    <t>obsyp odpadního potrubí přepadu 5*1,2*0,5 = 3,000 [A]_x000d_
Celkové množství = 3,000</t>
  </si>
  <si>
    <t>21461C</t>
  </si>
  <si>
    <t>SEPARAČNÍ GEOTEXTILIE DO 300G/M2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</si>
  <si>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</si>
  <si>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vsakovací objekt - štěrk fr. 32/63</t>
  </si>
  <si>
    <t>vsakovací objekt 93*0,5 = 46,500 [A]_x000d_
Celkové množství = 46,500</t>
  </si>
  <si>
    <t>pískový podsyp potrubí 5*0,15*1,2 = 0,900 [A]_x000d_
Mezisoučet = 0,900 [B]</t>
  </si>
  <si>
    <t>87434</t>
  </si>
  <si>
    <t>POTRUBÍ Z TRUB PLASTOVÝCH ODPADNÍCH DN DO 200MM</t>
  </si>
  <si>
    <t>PVC DN 200</t>
  </si>
  <si>
    <t>89413</t>
  </si>
  <si>
    <t>ŠACHTY KANALIZAČNÍ Z BETON DÍLCŮ NA POTRUBÍ DN DO 200MM</t>
  </si>
  <si>
    <t>1 x prefabrukovaná šachta pr. 1 m, výška cca. 4,2 m_x000d_
1 x regulační šachta - prefabrikovaná DN 1000, šachtové dno, zákrytová deska, vyrovnávací prstenec, poklop B 125 (DN600), v šachtě regulační prvek 0,5 l/s + hav. přepad</t>
  </si>
  <si>
    <t>prefabrikovaná šachta pr. 1 m, v. 4,2 m 1 = 1,000 [A]_x000d_
regulační šachta - prefabrikovaná DN 1000 1 = 1,000 [B]_x000d_
Celkové množství = 2,000</t>
  </si>
  <si>
    <t>Položka zahrnuje:
- poklopy s rámem, mříže s rámem, stupadla, žebříky, stropy z bet. dílců a pod.
- předepsané betonové skruže, prefabrikované nebo monolitické betonové dno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
Položka nezahrnuje:
- x</t>
  </si>
  <si>
    <t>899641</t>
  </si>
  <si>
    <t>TLAKOVÉ ZKOUŠKY POTRUBÍ DN DO 200MM</t>
  </si>
  <si>
    <t>899642</t>
  </si>
  <si>
    <t>ZKOUŠKA VODOTĚSNOSTI POTRUBÍ DN DO 200MM</t>
  </si>
  <si>
    <t>přebytečná zemina 16*2,2 = 35,200 [A]_x000d_
Celkové množství = 35,200</t>
  </si>
  <si>
    <t>rýha pro vodovodní přípojku 14*1,2*1 = 16,800 [A]_x000d_
rýha pro kanalizační přípojky 25*1,5*1,2 = 45,000 [B]_x000d_
Celkové množství = 61,800</t>
  </si>
  <si>
    <t>vodovod - zásyp hutněný na 95% PS po vrstvách 14*0,7*1 = 9,800 [A]_x000d_
kanalizace - zásyp hutněný na 95% PS po vrstvách 25*1,2*1,2 = 36,000 [B]_x000d_
Celkové množství = 45,800</t>
  </si>
  <si>
    <t>obsyp vodovodních přípojek 20*0,4*1 = 8,000 [A]_x000d_
obsyp kanalizačních přípojek 25*0,4*1,2 = 12,000 [B]_x000d_
Celkové množství = 20,000</t>
  </si>
  <si>
    <t>podklad vodovodních přípojek 14*0,15*1 = 2,100 [A]_x000d_
poklad kanalizačních přípojek 25*0,15*1,2 = 4,500 [B]_x000d_
Celkové množství = 6,600</t>
  </si>
  <si>
    <t>napojení pítka 4 = 4,000 [A]_x000d_
napojení přeložené fontánky 10 = 10,000 [B]_x000d_
Celkové množství = 14,000</t>
  </si>
  <si>
    <t>kanalizační přípojky KG DN 160 přeložené fontány a pítka</t>
  </si>
  <si>
    <t>93650</t>
  </si>
  <si>
    <t>DROBNÉ DOPLŇK KONSTR KOVOVÉ - PÍTKO</t>
  </si>
  <si>
    <t>ks</t>
  </si>
  <si>
    <t>Pítko</t>
  </si>
  <si>
    <t xml:space="preserve"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montážní dokumentace včetně technologického předpisu montáže
- výplň, těsnění a tmelení spar a spojů
- čištění konstrukce a odstranění všech vrubů (vrypy, otlačeniny a pod.)
- veškeré druhy opracování povrchů, včetně úprav pod nátěry a pod izolaci
- veškeré druhy dílenských základů a základních nátěrů a povlaků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ošetření kotevní oblasti proti vzniku trhlin, vlivu povětrnosti a pod.
- osazení nivelačních značek, včetně jejich zaměření, označení znakem výrobce a vyznačení letopočtu
- veškeré druhy protikorozní ochrany a nátěry konstrukcí (pokud je předepsáno v dokumentaci pro zadání stavby)
- žárové zinkování ponorem nebo žárové stříkání (metalizace) kovem (pokud je předepsáno v dokumentaci pro zadání stavby)
- zvláštní spojovací prostředky, rozebíratelnost konstrukce (pokud je předepsáno v dokumentaci pro zadání stavby)
- osazení měřících zařízení a úpravy pro ně (pokud je předepsáno v dokumentaci pro zadání stavby)
- ochranná opatření před účinky bludných proudů (pokud je předepsáno v dokumentaci pro zadání stavby)
- ochranu před přepětím (pokud je předepsáno v dokumentaci pro zadání stavby)
Položka nezahrnuje:
- x</t>
  </si>
  <si>
    <t>Technologické zařízení</t>
  </si>
  <si>
    <t xml:space="preserve">Jemný potrubní filtr se zpětným proplachem  DN 25, plast</t>
  </si>
  <si>
    <t>10</t>
  </si>
  <si>
    <t>Kalové ponorné čerpadlo s kolem volně průtočným do 25 mm, 230 V, 0,37 kW, nerez</t>
  </si>
  <si>
    <t>11</t>
  </si>
  <si>
    <t>Plastová technologická šachta s integrovanou akumulační nádrží . Jedná se o jednoplášťový skelet nádrže určený k obetonování na místě instalace. Plastový skelet šachty slouží jako nosič technologie zabezpečující vodotěsnost a ztracené vnitřní bednění výsledné betonové nádrže. Skelet je vyrobený z plastových desek z polypropylénu tl. 15 mm po obvodu s výstuhami. Rozměr 3,5 x 2,5 x 2,3 m</t>
  </si>
  <si>
    <t>Otočný servopohon s havarijní funkcí včetně kulového kohoutu DN25, Elektropohon pro 90° kulový ventil s pružinovou havarijní funkcí, min. krouticí moment 10 Nm, napájení 24 V/230 V dle potřeby, krytí min. IP54. Dvoucestný kulový kohout DN25, plnoprůtočný, PN25, mosaz DZR, PTFE těsnění, připojení dle instalace.</t>
  </si>
  <si>
    <t>Senzory snímání hladiny</t>
  </si>
  <si>
    <t>Změkčovací filtr G 1 ", 100 m3/°dH, plně automatické objemové řízení vč. solanky , 5 W, 230 V</t>
  </si>
  <si>
    <t xml:space="preserve">Čerpadlo výtrysku - monoblokové odstředivé čerpadlo s integrovaným předfiltrem pro zachycení hrubších nečistot. Materiálové provedení - tělo a oběhové kolo čerpadla  z termoplastu, hřídel z nerez oceli, koš filtru z polypropylenu, mechanická ucpávka keramická. Jednofázový motor z třídou izolace F a krytím IP 54.  400V, 2,78 kW, Q-28 m3/h, H-10m</t>
  </si>
  <si>
    <t>6</t>
  </si>
  <si>
    <t xml:space="preserve">Čerpadlo filtrace - monoblokové odstředivé čerpadlo s integrovaným předfiltrem pro zachycení hrubších nečistot. Materiálové provedení - tělo a oběhové kolo čerpadla  z termoplastu, hřídel z nerez oceli, koš filtru z polypropylenu, mechanická ucpávka keramická. Jednofázový motor z třídou izolace F a krytím IP 54.  230 V, 0,29 kW, Q-6 m3/h, H-8m</t>
  </si>
  <si>
    <t xml:space="preserve">Plastový filtr D 400 v horní a spodní částí polyfúzně svařen. Osazen horním  6  cestným ventilem,  manometrem, ručním odvzdušňovacím ventilkem a výpustí vody a písku. Max pracovní tlak 2,5 kg/cm2. Filtrační náplň  křemičitý písek zrnitostí 1- 4 mm a 0,6-1,2 mm.</t>
  </si>
  <si>
    <t>UV lampa nízkotlaká 110 W, 230 V, plast</t>
  </si>
  <si>
    <t>Chlorátor do potrubí, plast</t>
  </si>
  <si>
    <t>Nerezové prvky</t>
  </si>
  <si>
    <t>12</t>
  </si>
  <si>
    <t>Separační síto akumulační nádrže oka pr. 8 mm AISI 304</t>
  </si>
  <si>
    <t>13</t>
  </si>
  <si>
    <t>Bazén kruhový tl. 5 mm vč. výztuh AISI 316L</t>
  </si>
  <si>
    <t>14</t>
  </si>
  <si>
    <t>Prostup DN 100 vč. mřížky vypouštění fontány AISI 316L</t>
  </si>
  <si>
    <t>15</t>
  </si>
  <si>
    <t>Nástavce na výtoky AISI 316L</t>
  </si>
  <si>
    <t>16</t>
  </si>
  <si>
    <t>Žebřík s výsuvným madlem v šachtě AISI 304</t>
  </si>
  <si>
    <t>17</t>
  </si>
  <si>
    <t xml:space="preserve">Odvětrací sloupek DN 100 vč. kotvení  AISI 304</t>
  </si>
  <si>
    <t>18</t>
  </si>
  <si>
    <t>Kotvení vodního prvku odhad AISI 304</t>
  </si>
  <si>
    <t>19</t>
  </si>
  <si>
    <t>Rozvody odtoku a přítoků odhad AISI 304</t>
  </si>
  <si>
    <t>20</t>
  </si>
  <si>
    <t>Pomocný materiál AISI 304</t>
  </si>
  <si>
    <t>kg</t>
  </si>
  <si>
    <t>Čištění a repase stávajícího prvku</t>
  </si>
  <si>
    <t>21</t>
  </si>
  <si>
    <t>Čištění, leštění a repase vodního prvku</t>
  </si>
  <si>
    <t>kpl</t>
  </si>
  <si>
    <t>22</t>
  </si>
  <si>
    <t>Demontáž a zpětná montáž</t>
  </si>
  <si>
    <t>Instalační materiál</t>
  </si>
  <si>
    <t>23</t>
  </si>
  <si>
    <t xml:space="preserve">Potrubí PVC  PN 10, DA 16 vč. fitinek, atd.</t>
  </si>
  <si>
    <t>m</t>
  </si>
  <si>
    <t>24</t>
  </si>
  <si>
    <t xml:space="preserve">Potrubí PVC  PN 10, DA 32 vč. fitinek, atd.</t>
  </si>
  <si>
    <t>25</t>
  </si>
  <si>
    <t xml:space="preserve">Potrubí PVC  PN 10, DA 50 vč. fitinek, atd.</t>
  </si>
  <si>
    <t>26</t>
  </si>
  <si>
    <t xml:space="preserve">Potrubí PVC  PN 10, DA 63 vč. fitinek, atd.</t>
  </si>
  <si>
    <t>27</t>
  </si>
  <si>
    <t xml:space="preserve">Potrubí PVC  PN 10, DA 90vč. fitinek, atd.</t>
  </si>
  <si>
    <t>28</t>
  </si>
  <si>
    <t xml:space="preserve">Potrubí PVC  PN 10, DA 110 vč. fitinek, atd.</t>
  </si>
  <si>
    <t>29</t>
  </si>
  <si>
    <t xml:space="preserve">Potrubí PVC  KG SN 4, DA 110 vč. fitinek</t>
  </si>
  <si>
    <t>30</t>
  </si>
  <si>
    <t xml:space="preserve">Potrubí PVC  KG SN 4, DA 125 vč. fitinek</t>
  </si>
  <si>
    <t>31</t>
  </si>
  <si>
    <t>Automatická zpětná armatura proti vzduté vodě HL 710 DN110 s vyjímatelnou klapkou z nerezové oceli a revizním krytem k čištění</t>
  </si>
  <si>
    <t>32</t>
  </si>
  <si>
    <t>Protizápachový sifon DN 100 KG s čistícími otvory a ovzdušněním</t>
  </si>
  <si>
    <t>33</t>
  </si>
  <si>
    <t xml:space="preserve">Ventil kulový lepicí  D 015 vypouštěcí</t>
  </si>
  <si>
    <t>34</t>
  </si>
  <si>
    <t xml:space="preserve">Ventil kulový lepicí  D 032</t>
  </si>
  <si>
    <t>35</t>
  </si>
  <si>
    <t xml:space="preserve">Ventil kulový lepicí  D 050</t>
  </si>
  <si>
    <t>36</t>
  </si>
  <si>
    <t xml:space="preserve">Šoupě MS  G 2"</t>
  </si>
  <si>
    <t>37</t>
  </si>
  <si>
    <t>Klapka zpětná pružinová D 032</t>
  </si>
  <si>
    <t>38</t>
  </si>
  <si>
    <t>Klapka zpětná litinová s pogumovanou kouli D 050</t>
  </si>
  <si>
    <t>39</t>
  </si>
  <si>
    <t xml:space="preserve">Klapka zpětná mezipřír DN 80  vč. přír. spoje</t>
  </si>
  <si>
    <t>40</t>
  </si>
  <si>
    <t xml:space="preserve">Klapka ruční  přír. DN 80 FL3 PN 16 vč. přír. spoje</t>
  </si>
  <si>
    <t>41</t>
  </si>
  <si>
    <t xml:space="preserve">Klapka ruční  přír. DN 100 FL3 PN 16 vč. přír. spoje</t>
  </si>
  <si>
    <t>42</t>
  </si>
  <si>
    <t xml:space="preserve">Klapka ruční  přír. DN 125 FL3 PN 16 vč. přír. spoje</t>
  </si>
  <si>
    <t>43</t>
  </si>
  <si>
    <t>Kotvící a spojovací materiál</t>
  </si>
  <si>
    <t>44</t>
  </si>
  <si>
    <t xml:space="preserve">Lepidlo PVC na bázi tetrahydrofuranu  1 kg</t>
  </si>
  <si>
    <t>45</t>
  </si>
  <si>
    <t xml:space="preserve">Čisticí prostředek pro lepené spoje z PVC  1.0 l</t>
  </si>
  <si>
    <t>l</t>
  </si>
  <si>
    <t>46</t>
  </si>
  <si>
    <t>Návlek. izolační trubka z pěnového polyethylenu tl. 15 mm</t>
  </si>
  <si>
    <t>47</t>
  </si>
  <si>
    <t>Kompozitní pororošt kalníku šachty</t>
  </si>
  <si>
    <t>Montáž, doprava</t>
  </si>
  <si>
    <t>48</t>
  </si>
  <si>
    <t>Tlakové zkoušky potrubí</t>
  </si>
  <si>
    <t>49</t>
  </si>
  <si>
    <t>Montáž</t>
  </si>
  <si>
    <t>hod</t>
  </si>
  <si>
    <t>50</t>
  </si>
  <si>
    <t>Zkušební provoz</t>
  </si>
  <si>
    <t>h</t>
  </si>
  <si>
    <t>51</t>
  </si>
  <si>
    <t>Mimostaveništní doprava</t>
  </si>
  <si>
    <t>52</t>
  </si>
  <si>
    <t>Návod pro obsluhu a údržbu</t>
  </si>
  <si>
    <t>53</t>
  </si>
  <si>
    <t>Uvedení do provozu zašk. obsluhy</t>
  </si>
  <si>
    <t>54</t>
  </si>
  <si>
    <t>Dokumentace konečného provedení stavby</t>
  </si>
  <si>
    <t>55</t>
  </si>
  <si>
    <t>Vedlejší náklady</t>
  </si>
  <si>
    <t>6.1</t>
  </si>
  <si>
    <t>Elektro - materiál - ROZVADĚČ</t>
  </si>
  <si>
    <t>56</t>
  </si>
  <si>
    <t>Rozvodnice 1000x800x350 s montážní deskou</t>
  </si>
  <si>
    <t>57</t>
  </si>
  <si>
    <t>PG11------ Vývodka PG11 s maticí</t>
  </si>
  <si>
    <t>58</t>
  </si>
  <si>
    <t>PG13,5---- Vývodka PG13,5 s maticí</t>
  </si>
  <si>
    <t>59</t>
  </si>
  <si>
    <t>PG21------ Vývodka PG21 s maticí</t>
  </si>
  <si>
    <t>60</t>
  </si>
  <si>
    <t>IK110002-- Řadová svorka CBC.2 šedá, 2,5mm2</t>
  </si>
  <si>
    <t>61</t>
  </si>
  <si>
    <t xml:space="preserve">IK122004-A Zemnící svorka TEO.4,  4mm2, zeleno-žlutá</t>
  </si>
  <si>
    <t>62</t>
  </si>
  <si>
    <t>IK141010-- Pojistková svorka béž.10 mm2</t>
  </si>
  <si>
    <t>63</t>
  </si>
  <si>
    <t>IK110016-- Řadová svorka CBC.16 šedá, 16mm2</t>
  </si>
  <si>
    <t>64</t>
  </si>
  <si>
    <t>IK122010-A Zemnící svorka 10mm2 CBC10, zelenožlutá</t>
  </si>
  <si>
    <t>65</t>
  </si>
  <si>
    <t>IK123000-- Koncová svorka TS 35</t>
  </si>
  <si>
    <t>66</t>
  </si>
  <si>
    <t>Řízení PLC včetně rozžiřujících modulů, dotykový panel</t>
  </si>
  <si>
    <t>6.2</t>
  </si>
  <si>
    <t>Elektro - materiál - VODIČ JEDNOŽILOVÝ OHEBNÝ (CYA)</t>
  </si>
  <si>
    <t>67</t>
  </si>
  <si>
    <t xml:space="preserve">H05V-K 1   mm2 , pevně</t>
  </si>
  <si>
    <t>68</t>
  </si>
  <si>
    <t>H07V-K 2.5 mm2 , pevně</t>
  </si>
  <si>
    <t>69</t>
  </si>
  <si>
    <t>CSC182328- Dutinka Cu 1/10 mm,červená</t>
  </si>
  <si>
    <t>70</t>
  </si>
  <si>
    <t>CSC182338- Izolovaná dutinka Cu 2,5/8 mm, modrá (100 ks)</t>
  </si>
  <si>
    <t>71</t>
  </si>
  <si>
    <t>CSMTUB1202 Kabelová návlečka na plochý štít. 4x12 mm, vodič d= 2,5–4 mm</t>
  </si>
  <si>
    <t>6.3</t>
  </si>
  <si>
    <t>Elektro - materiál - SONDY K HLADINOVÉMU RELÉ</t>
  </si>
  <si>
    <t>72</t>
  </si>
  <si>
    <t>SHR-2 hladinová sonda - nerezová elektroda uložená v PVC krytu</t>
  </si>
  <si>
    <t>73</t>
  </si>
  <si>
    <t>32-3 Páčkový spínač</t>
  </si>
  <si>
    <t>74</t>
  </si>
  <si>
    <t>B10/1 , char B, 1-pólový</t>
  </si>
  <si>
    <t>75</t>
  </si>
  <si>
    <t>BE201000-- Motorový spínač CUBICO s ochranou BE2, 3pólový, 6-10 A</t>
  </si>
  <si>
    <t>76</t>
  </si>
  <si>
    <t>IN025320-- Vypínač 3 .pól (0-1),20A,EZB</t>
  </si>
  <si>
    <t>77</t>
  </si>
  <si>
    <t>RSI-20-20-A230 Instalační stykač</t>
  </si>
  <si>
    <t>78</t>
  </si>
  <si>
    <t>PF7-40/4/003 Chránič Ir=250A, typ G/A, 4-pól</t>
  </si>
  <si>
    <t>6.4</t>
  </si>
  <si>
    <t>Elektro - materiál - OBECNÉ</t>
  </si>
  <si>
    <t>100</t>
  </si>
  <si>
    <t>VODIČ JEDNOŽILOVÝ, IZOLACE PVC - CY 16 , pevně</t>
  </si>
  <si>
    <t>A11 Krabice odbočná plastová, šedá, prázdná, IP 54,12 otv.</t>
  </si>
  <si>
    <t>KABEL STÍNĚNÝ, 250V - JQTQ-O 4x0,8 mm , pevně</t>
  </si>
  <si>
    <t>Ventilátor do potrubí axiální plastový s přepínačem rychlosti O 100 mm</t>
  </si>
  <si>
    <t>104</t>
  </si>
  <si>
    <t>Externí čidlo vlhkosti CV701 pro ventilátory</t>
  </si>
  <si>
    <t>Podružný materiál</t>
  </si>
  <si>
    <t>79</t>
  </si>
  <si>
    <t xml:space="preserve">SVORKA PRO VYROVNÁNÍ POTENCIÁLŮ -  Svorka pro vyrovnání potenciálů, nástěnná montáž (izolovaná)</t>
  </si>
  <si>
    <t>80</t>
  </si>
  <si>
    <t>SVORKA PRO VYROVNÁNÍ POTENCIÁLŮ - Frekvenční měnič 3 kW, 7,1 A, 3 x 380 až 500 V Frekvenční měnič 3 kW, 7,1 A, 3 x 380 až 500 V</t>
  </si>
  <si>
    <t>81</t>
  </si>
  <si>
    <t>KABELY PRO OVLÁDÁNÍ A ELEKTRONIKU STÍNĚNÝ - YSLCY-OZ 4x1,5 , pevně</t>
  </si>
  <si>
    <t>82</t>
  </si>
  <si>
    <t xml:space="preserve">PROUDOVÝ CHRÁNIČ  2-PÓLOVÝ S NADPROUDOVOU OCHRANOU PORUCHOVÝ PROUD 30mA - 10B-1N-030A -10A</t>
  </si>
  <si>
    <t>83</t>
  </si>
  <si>
    <t xml:space="preserve">PROUDOVÝ CHRÁNIČ  2-PÓLOVÝ S NADPROUDOVOU OCHRANOU PORUCHOVÝ PROUD 30mA - IS211221-A Svodič přepětíCOMBTEC BC 2+0 275/12,5, pomocný kontakt</t>
  </si>
  <si>
    <t>84</t>
  </si>
  <si>
    <t xml:space="preserve">PROUDOVÝ CHRÁNIČ  2-PÓLOVÝ S NADPROUDOVOU OCHRANOU PORUCHOVÝ PROUD 30mA - N60 Síťový zdroj 24 VDC/60 W</t>
  </si>
  <si>
    <t>85</t>
  </si>
  <si>
    <t>HLADINOVÉ RELÉ - 1/230 hlídací hladiny s 1stavovým. i 2stav. hlídáním,hlídání ve dvou nezávislých nádržíchnastav.citlivost i čas.prodleva,měřící frekv. 50Hz</t>
  </si>
  <si>
    <t>86</t>
  </si>
  <si>
    <t>SVORKOVNICE KRABICOVÁ - 273-102 4x1-2,5mm2</t>
  </si>
  <si>
    <t>87</t>
  </si>
  <si>
    <t>SVORKOVNICE KRABICOVÁ - 273-105 5x1-2,5mm2</t>
  </si>
  <si>
    <t>88</t>
  </si>
  <si>
    <t>ŠNŮRA STŘEDNÍ PRYŽOVÁ - H07RN-F-G 3x1.5 mm2 , pevně</t>
  </si>
  <si>
    <t>89</t>
  </si>
  <si>
    <t>KABEL SILOVÝ,IZOLACE PVC S VODIČEM PE - CYKY-J 3x1.5 mm2 , pevně</t>
  </si>
  <si>
    <t>90</t>
  </si>
  <si>
    <t>OHEBNÁ CHRÁNIČKA KOPOFLEX - KF09040 světlost 32mm</t>
  </si>
  <si>
    <t>91</t>
  </si>
  <si>
    <t>ZÁSUVKA NN, PRAKTIK IP 44 (PLAST) - 5518-2929 B Zásuvka jednonásobná IP 44, s ochranným kolíkem, s víčkem; d. Praktik; b. bílá</t>
  </si>
  <si>
    <t>92</t>
  </si>
  <si>
    <t>ZÁSUVKA NN, PRAKTIK IP 44 (PLAST) - 5518-2029 B Zásuvka dvojnásobná IP 44, s ochrannými kolíky, s víčky; d. Praktik; b. bílá</t>
  </si>
  <si>
    <t>93</t>
  </si>
  <si>
    <t>ZÁSUVKA NN, PRAKTIK IP 44 (PLAST) - LV 24X22 LIŠTA VKLÁDACÍ (2m v kartonu)</t>
  </si>
  <si>
    <t>94</t>
  </si>
  <si>
    <t>ZÁSUVKA NN, PRAKTIK IP 44 (PLAST) - LH 60X40 LIŠTA HRANATÁ (2m v kartonu) - DVOJ. ZÁMEK</t>
  </si>
  <si>
    <t>95</t>
  </si>
  <si>
    <t>SPÍNAČ, PŘEPÍNAČ, PRAKTIK IP44 (plast) - 3553-01929 B Spínač jednopólový IP44; řazení 1; d. Praktik; b. bílá (na hořl. podklady B až E)</t>
  </si>
  <si>
    <t>96</t>
  </si>
  <si>
    <t xml:space="preserve">SVÍTIDLO ZÁŘIVKOVÉ STROPNÍ, IP65-NEBO EKVIVALENT LED -  2xLED</t>
  </si>
  <si>
    <t>97</t>
  </si>
  <si>
    <t xml:space="preserve">TRUBKA OHEBNÁ STŘEDNÍ MECHANICKÁ ODOLNOST - 1220 d 20  mm, pevně</t>
  </si>
  <si>
    <t>98</t>
  </si>
  <si>
    <t xml:space="preserve">TRUBKA TUHÁ STŘEDNÍ MECHANICKÁ ODOLNOST ŠEDÁ - 4020 LA d 20  mm, pevně</t>
  </si>
  <si>
    <t>99</t>
  </si>
  <si>
    <t>VODIČ JEDNOŽILOVÝ, IZOLACE PVC - CY 4 , pevně</t>
  </si>
  <si>
    <t>Elektro - montáž, doprava</t>
  </si>
  <si>
    <t>106</t>
  </si>
  <si>
    <t>Seřízení odzkoušení el. technologie</t>
  </si>
  <si>
    <t>107</t>
  </si>
  <si>
    <t>108</t>
  </si>
  <si>
    <t>Celk.prohl.el.zaříz. měření a vyhotovení revizní zprávy</t>
  </si>
  <si>
    <t>109</t>
  </si>
  <si>
    <t>PLC software</t>
  </si>
  <si>
    <t>110</t>
  </si>
  <si>
    <t>111</t>
  </si>
  <si>
    <t>112</t>
  </si>
  <si>
    <t>113</t>
  </si>
  <si>
    <t>74435G</t>
  </si>
  <si>
    <t>ROZVADĚČ NN SKŘÍŇOVÝ OCELOPLECH.VYZBROJENÝ,DO IP 40,HLOUBKY OD 510 DO 800MM,ŠÍŘKY OD 1010 DO 1200MM,VÝŠKY DO 2250MM-VÝVODNÍ POLE SE SLOŽITOU VÝZBROJÍ</t>
  </si>
  <si>
    <t>Řadič SSZ včetně základu</t>
  </si>
  <si>
    <t xml:space="preserve">1. Položka obsahuje:
 – přípravu podkladu pro osazení vč. upevňovacího materiálu
 – veškerý podružný a pomocný materiál
 – provedení zkoušek, dodání předepsaných zkoušek, revizí a atestů
 – přístrojové vybavení ( vývodové jističe, měření vývodů nebo skupiny vývodů, stykače a stykačové kombinace, proudové chrániče, proudové reré, přípojnice,  apod. )
2. Položka neobsahuje:
3. Způsob měření:
Udává se počet kusů kompletní konstrukce nebo práce.</t>
  </si>
  <si>
    <t>R1</t>
  </si>
  <si>
    <t>Demontáž stožáru VO vč. základu a svítidel</t>
  </si>
  <si>
    <t>R10</t>
  </si>
  <si>
    <t>Svítidlo TYP SV1, Pouliční VO LED svítidlo, 50 W, 3000K, Ra70, silniční optika ST1.5, 100.000h/L90B10, IP67, IK09, dle TZ a výpočtu</t>
  </si>
  <si>
    <t>R11</t>
  </si>
  <si>
    <t xml:space="preserve">Svítidlo TYP SV2  Pouliční VO LED svítidlo, 50 W, 3000K, Ra70, silniční optika ST1.2, 100.000h/L90B10, IP67, IK09, dle TZ a výpočtu</t>
  </si>
  <si>
    <t>R12</t>
  </si>
  <si>
    <t>Svítidlo TYP SV3 Směrovatelný LED světlomet, 55 W, 3000K, Ra80, silniční optika ST1.0, 100.000h/L90B10, IP66, IK08, dle TZ a výpočtu</t>
  </si>
  <si>
    <t>R13</t>
  </si>
  <si>
    <t>Svítidlo TYP SV4 Směrovatelný LED světlomet, 60 W, 3000K, Ra80, sym. optika WF, 100.000h/L90B10, IP66, IK08, dle TZ a výpočtu</t>
  </si>
  <si>
    <t>R14</t>
  </si>
  <si>
    <t xml:space="preserve">Svítidlo TYP SV5  Pouliční VO LED svítidlo, 50 W, 3000K, Ra70, silniční optika ST1, 100.000h/L90B10, IP67, IK09, dle TZ a výpočtu</t>
  </si>
  <si>
    <t>R15</t>
  </si>
  <si>
    <t>Svítidlo TYP SV6 Parkové svítidlo 3,7m, barva DB703</t>
  </si>
  <si>
    <t>R16</t>
  </si>
  <si>
    <t>Svítidlo TYP SV7 Zápustné LED svítidlo 5,8W/2700K , 180x180mm, včetně boxu, dle TZ</t>
  </si>
  <si>
    <t>R17</t>
  </si>
  <si>
    <t>Demontáž a zpětná montáž meteostanice, doplnění nového čidla v komunikaci, napojení na nové rozvody</t>
  </si>
  <si>
    <t>R18</t>
  </si>
  <si>
    <t>Demontáž a zpětná montáž kamerového bodu , napojení na nové rozvody</t>
  </si>
  <si>
    <t>R19</t>
  </si>
  <si>
    <t>Kabel CYKY 4x10</t>
  </si>
  <si>
    <t>R2</t>
  </si>
  <si>
    <t>Demontáž zemního kabelového vedení VO</t>
  </si>
  <si>
    <t>R20</t>
  </si>
  <si>
    <t>Kabel CYKY 5x6</t>
  </si>
  <si>
    <t>R21</t>
  </si>
  <si>
    <t>Kabel CYKY 5x4</t>
  </si>
  <si>
    <t>R22</t>
  </si>
  <si>
    <t>Kabel CYKY 3x2,5</t>
  </si>
  <si>
    <t>R23</t>
  </si>
  <si>
    <t>Kabel CYKY 5x1,5</t>
  </si>
  <si>
    <t>R24</t>
  </si>
  <si>
    <t>Kabel JYTY 4x1</t>
  </si>
  <si>
    <t>R25</t>
  </si>
  <si>
    <t>Zemní kabelová spojka do 4x16</t>
  </si>
  <si>
    <t>R26</t>
  </si>
  <si>
    <t>Zemní kabelová spojka do 5x6</t>
  </si>
  <si>
    <t>R27</t>
  </si>
  <si>
    <t>Zemnící pásovina FeZn 30x4</t>
  </si>
  <si>
    <t>R28</t>
  </si>
  <si>
    <t>Zemnící drát FeZn 10mm</t>
  </si>
  <si>
    <t>R29</t>
  </si>
  <si>
    <t>Oko na zemnící drát M8</t>
  </si>
  <si>
    <t>R3</t>
  </si>
  <si>
    <t xml:space="preserve">Stožár kónický vetknutý výška 12m, lakovaný DB703,  Výška počítána včetně výložníku od úrovně chodníku ke svítidlu</t>
  </si>
  <si>
    <t>R30</t>
  </si>
  <si>
    <t>Svorka SK</t>
  </si>
  <si>
    <t>R31</t>
  </si>
  <si>
    <t>Chránička KOPOFLEX 50</t>
  </si>
  <si>
    <t>R32</t>
  </si>
  <si>
    <t>Chránička KOPODUR 110</t>
  </si>
  <si>
    <t>R33</t>
  </si>
  <si>
    <t>Chránička HDPE40</t>
  </si>
  <si>
    <t>R34</t>
  </si>
  <si>
    <t>Výkop pro betonový základ stožáru</t>
  </si>
  <si>
    <t>R35</t>
  </si>
  <si>
    <t>Betonový základ pro stožár s pouzdrem</t>
  </si>
  <si>
    <t>R36</t>
  </si>
  <si>
    <t>Výkop 30x60</t>
  </si>
  <si>
    <t>R37</t>
  </si>
  <si>
    <t>Zához včetně hutnění 30x40</t>
  </si>
  <si>
    <t>R38</t>
  </si>
  <si>
    <t>Výkop 50x120</t>
  </si>
  <si>
    <t>R39</t>
  </si>
  <si>
    <t>Zához včetně hutnění 50x100</t>
  </si>
  <si>
    <t>R4</t>
  </si>
  <si>
    <t xml:space="preserve">Stožár kónický vetknutý výška 8m, lakovaný DB703,  Výška počítána včetně výložníku od úrovně chodníku ke svítidlu</t>
  </si>
  <si>
    <t>R40</t>
  </si>
  <si>
    <t>Pískové lože 20cm</t>
  </si>
  <si>
    <t>R41</t>
  </si>
  <si>
    <t>Provizorní úprava terénu</t>
  </si>
  <si>
    <t>m2</t>
  </si>
  <si>
    <t>R42</t>
  </si>
  <si>
    <t>Spojovací a montážní materiál</t>
  </si>
  <si>
    <t>R43</t>
  </si>
  <si>
    <t>Napojení osvětlovacího bodu na stávající rozvody</t>
  </si>
  <si>
    <t>R44</t>
  </si>
  <si>
    <t>Odvoz a likvidace odpadu</t>
  </si>
  <si>
    <t>R45</t>
  </si>
  <si>
    <t>Pronájem plošiny</t>
  </si>
  <si>
    <t>R46</t>
  </si>
  <si>
    <t>Pronájem jeřábu</t>
  </si>
  <si>
    <t>R47</t>
  </si>
  <si>
    <t>Vytýčení stávajcích sítí, aktualizovaná vyjádření</t>
  </si>
  <si>
    <t>R48</t>
  </si>
  <si>
    <t>Geodetické zaměření vč geometrického plánu</t>
  </si>
  <si>
    <t>km</t>
  </si>
  <si>
    <t>R49</t>
  </si>
  <si>
    <t>Pomocné montážní a zednické práce</t>
  </si>
  <si>
    <t>R5</t>
  </si>
  <si>
    <t>Výložník rovný pro kónický stožár 8m, vyložení 1m, lakovaný DB703</t>
  </si>
  <si>
    <t>R50</t>
  </si>
  <si>
    <t>Programování předřadníku svítidla</t>
  </si>
  <si>
    <t>R51</t>
  </si>
  <si>
    <t>Napojení LED osvětlení přístřešku (osvětlení dodávka přístřešku)</t>
  </si>
  <si>
    <t>R52</t>
  </si>
  <si>
    <t>Napojení napájení řadiče SSZ</t>
  </si>
  <si>
    <t>R53</t>
  </si>
  <si>
    <t>Napojení napájení fontány</t>
  </si>
  <si>
    <t>R54</t>
  </si>
  <si>
    <t>Doprava</t>
  </si>
  <si>
    <t>R55</t>
  </si>
  <si>
    <t>Výchozí revize</t>
  </si>
  <si>
    <t>R56</t>
  </si>
  <si>
    <t>Koordinace se správci sítí ČEZ, VO, CETIN</t>
  </si>
  <si>
    <t>R57</t>
  </si>
  <si>
    <t>Projektová dokumentace skutečného provedení</t>
  </si>
  <si>
    <t>R58</t>
  </si>
  <si>
    <t>Demontáž a zpětná montáž bezdrátového rozhlasu, komplet, napojení na stožárovou svorkovnici</t>
  </si>
  <si>
    <t>R59</t>
  </si>
  <si>
    <t xml:space="preserve">Demontáž a zpětná montát infotabule parkovacího systému,  napojení na stožárovou svorkovnici</t>
  </si>
  <si>
    <t>R6</t>
  </si>
  <si>
    <t>Výložník rovný pro kónický stožár 8m, vyložení 2x1m/180st, lakovaný DB703</t>
  </si>
  <si>
    <t>R60</t>
  </si>
  <si>
    <t>Demontáž rozvodnice gateway parkovacího systému</t>
  </si>
  <si>
    <t>R61</t>
  </si>
  <si>
    <t xml:space="preserve">Zpětná montáž rozvodnice gateway parkovacího systému,  napojení na stožárovou svorkovnici</t>
  </si>
  <si>
    <t>R7</t>
  </si>
  <si>
    <t>Příruba pro montáž reflektoru na stožár VO s gumonou podložkou, barva DB703, kabelový prostup do stožáru</t>
  </si>
  <si>
    <t>R8</t>
  </si>
  <si>
    <t>Stožárová svorkovnice 9.16.4, 1x6A</t>
  </si>
  <si>
    <t>R9</t>
  </si>
  <si>
    <t>Doplnění jištění 1x6A a svorky do stožárové svorkovnice</t>
  </si>
  <si>
    <t>Objekt:</t>
  </si>
  <si>
    <t>701</t>
  </si>
  <si>
    <t>Kavárna</t>
  </si>
  <si>
    <t>O1</t>
  </si>
  <si>
    <t xml:space="preserve">Střecha - extenzivní plocha - ochranná  vodoakumulační textilie, gramáž 300 g/m2</t>
  </si>
  <si>
    <t>Střecha - extenzivní plocha - nopová folie, tl. 25 mm</t>
  </si>
  <si>
    <t>Střecha - extenzivní plocha - extenzivní vegetační střešní substrát, vrstva 80 mm</t>
  </si>
  <si>
    <t>m3</t>
  </si>
  <si>
    <t>Střecha - extenzivní plocha - rozchodníkový koberec, tl. 2,5 - 4 cm</t>
  </si>
  <si>
    <t>131251104</t>
  </si>
  <si>
    <t>Hloubení nezapažených jam a zářezů strojně s urovnáním dna do předepsaného profilu a spádu v hornině třídy těžitelnosti I skupiny 3 přes 100 do 500 m3</t>
  </si>
  <si>
    <t>CS ÚRS 2025 01</t>
  </si>
  <si>
    <t>"`dno jámy -2,05 - odměřeno digitálně` 82,36*1,45+(2,95+2,925*2)*0,96*1,45/2"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</si>
  <si>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</si>
  <si>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</si>
  <si>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"`doprava výkopku na meziskládku` 125,547"_x000d_
 "`doprava výkopku zpět pro zásypy a obsypy` (40,257+36,19)"_x000d_
 "Součet 201,994"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</si>
  <si>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</si>
  <si>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</si>
  <si>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"`doprava výkopku na meziskládku` 125,547"_x000d_
 "`doprava výkopku zpět pro zásypy a obsypy` -(40,257+36,19)"_x000d_
 "Součet 49,1"</t>
  </si>
  <si>
    <t>167151111</t>
  </si>
  <si>
    <t>Nakládání, skládání a překládání neulehlého výkopku nebo sypaniny strojně nakládání, množství přes 100 m3, z hornin třídy těžitelnosti I, skupiny 1 až 3</t>
  </si>
  <si>
    <t>"`pro dopravu výkopku na meziskládku` 125,547"_x000d_
 "`pro dopravu výkopku zpět pro zásypy a obsypy` (40,257+36,19)"_x000d_
 "`pro dopravu výkopku z meziskládky na skládku` 125,547-(40,257+36,19)"_x000d_
 "Součet 251,094"</t>
  </si>
  <si>
    <t>171201231</t>
  </si>
  <si>
    <t>Poplatek za uložení stavebního odpadu na recyklační skládce (skládkovné) zeminy a kamení zatříděného do Katalogu odpadů pod kódem 17 05 04</t>
  </si>
  <si>
    <t>t</t>
  </si>
  <si>
    <t>"`kubatura výkopku z meziskládky na skládku` 125,547-(40,257+36,19)"_x000d_
 "49,1 * 1,8 ` Přepočtené koeficientem množství"</t>
  </si>
  <si>
    <t>174151101</t>
  </si>
  <si>
    <t>Zásyp sypaninou z jakékoliv horniny strojně s uložením výkopku ve vrstvách se zhutněním jam, šachet, rýh nebo kolem objektů v těchto vykopávkách</t>
  </si>
  <si>
    <t>"`zpětný zásyp kolem objektu` (2,95+2,925+2,805+7,505*3)*(1,28+0,50)/2*1,45"</t>
  </si>
  <si>
    <t>174151102</t>
  </si>
  <si>
    <t>Zásyp sypaninou z jakékoliv horniny strojně s uložením výkopku ve vrstvách se zhutněním v prostorách s omezeným pohybem stroje s urovnáním povrchu zásypu</t>
  </si>
  <si>
    <t>"`pod větrací systém podloží` 34,00*0,83"_x000d_
 "`pod podkladní betin WC` 11,07*0,72"_x000d_
 "Součet 36,19"</t>
  </si>
  <si>
    <t>183403153</t>
  </si>
  <si>
    <t>Střecha - extenzivní plocha - Obdělávání půdy hrabáním</t>
  </si>
  <si>
    <t>183403161</t>
  </si>
  <si>
    <t>Střecha - extenzivní plocha - Obdělání půdy válením</t>
  </si>
  <si>
    <t>Zakládání</t>
  </si>
  <si>
    <t>218111121</t>
  </si>
  <si>
    <t>Odvětrání radonu vodorovné kladené do štěrkového podsypu sběrné z plastových trubek, vnitřní průměr přes 80 do 110 mm</t>
  </si>
  <si>
    <t>"`větrací systém podloží - sběrné potrubí` 7,455+6,42+1,95+4,50"</t>
  </si>
  <si>
    <t>218121112</t>
  </si>
  <si>
    <t>Odvětrání radonu svislé z plastových trubek, vnitřní průměr přes 110 do 140 mm</t>
  </si>
  <si>
    <t>"`větrací systém podloží - stoupací potrubí` 5,00"</t>
  </si>
  <si>
    <t>271532211</t>
  </si>
  <si>
    <t>Podsyp pod základové konstrukce se zhutněním a urovnáním povrchu z kameniva hrubého, frakce 32 - 63 mm</t>
  </si>
  <si>
    <t>"`větrací systém podloží` 34,00*0,30"</t>
  </si>
  <si>
    <t>271532214.R</t>
  </si>
  <si>
    <t>Podsyp pod základové konstrukce se zhutněním a urovnáním povrchu z kameniva hrubého, frakce 63 - 125 mm</t>
  </si>
  <si>
    <t>"`dno jámy -2,05 - odměřeno digitálně` 82,36*0,35"</t>
  </si>
  <si>
    <t>Svislé a kompletní konstrukce</t>
  </si>
  <si>
    <t>317142442</t>
  </si>
  <si>
    <t>Překlady nenosné z pórobetonu osazené do tenkého maltového lože, výšky do 250 mm, šířky překladu 150 mm, délky překladu přes 1000 do 1250 mm</t>
  </si>
  <si>
    <t>kus</t>
  </si>
  <si>
    <t>2.000000 = 2,000 [A]</t>
  </si>
  <si>
    <t>317142444</t>
  </si>
  <si>
    <t>Překlady nenosné z pórobetonu osazené do tenkého maltového lože, výšky do 250 mm, šířky překladu 150 mm, délky překladu přes 1250 do 1500 mm</t>
  </si>
  <si>
    <t>3.000000 = 3,000 [A]</t>
  </si>
  <si>
    <t>342272245</t>
  </si>
  <si>
    <t>Příčky z pórobetonových tvárnic hladkých na tenké maltové lože objemová hmotnost do 500 kg/m3, tloušťka příčky 150 mm</t>
  </si>
  <si>
    <t>"`1.NP - veřejné WC` (1,72+2,555+3,92)*4,13-(0,90*0,65+1,05*2,175*2)"_x000d_
 "`1.NP - kavárna - zázemí` (1,00*0,65+(2,225+1,995+2,05)*3,52)-(0,70+0,80)*1,97"_x000d_
 "Součet 48,458"</t>
  </si>
  <si>
    <t>Úpravy povrchů, podlahy a osazování výplní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</si>
  <si>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</si>
  <si>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</si>
  <si>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"`mč. 1.02` 1,89"_x000d_
 "`mč. 1.03` 3,18"_x000d_
 "Součet 5,07"</t>
  </si>
  <si>
    <t>612321111</t>
  </si>
  <si>
    <t>Omítka vápenocementová vnitřních ploch nanášená ručně jednovrstvá, tloušťky do 10 mm hrubá zatřená svislých konstrukcí stěn</t>
  </si>
  <si>
    <t>"`mč. 1.02` (1,98+2,23+1,995+0,45)*2,30"_x000d_
 "`mč. 1.03` (1,90+1,60)*2*1,20"_x000d_
 "Součet 23,707"</t>
  </si>
  <si>
    <t>612321141</t>
  </si>
  <si>
    <t>Omítka vápenocementová vnitřních ploch nanášená ručně dvouvrstvá, tloušťky jádrové omítky do 10 mm a tloušťky štuku do 3 mm štuková svislých konstrukcí stěn</t>
  </si>
  <si>
    <t>"`mč. 1.01` (3,31+2,555+7,505+2,555+3,31)*0,25+(2,475+1,995+2,755)*3,25-(0,70*1,97+0,80*1,97)"_x000d_
 "`mč. 1.02` (1,98+2,23+1,995+0,45)*0,95"_x000d_
 "`mč. 1.03` (1,90+1,60)*2*2,05"_x000d_
 "Součet 46,007"</t>
  </si>
  <si>
    <t>632441225</t>
  </si>
  <si>
    <t>Potěr anhydritový samonivelační litý tř. C 30, tl. přes 45 do 50 mm</t>
  </si>
  <si>
    <t>"`skladba P01` (20,93+1,89+3,18)"</t>
  </si>
  <si>
    <t>632441293</t>
  </si>
  <si>
    <t>Potěr anhydritový samonivelační litý Příplatek k cenám za každých dalších i započatých 5 mm tloušťky přes 50 mm tř. C 30</t>
  </si>
  <si>
    <t>"`skladba P01` (20,93+1,89+3,18)*2"</t>
  </si>
  <si>
    <t>711</t>
  </si>
  <si>
    <t>Izolace proti vodě, vlhkosti a plynům</t>
  </si>
  <si>
    <t>11163150</t>
  </si>
  <si>
    <t>lak penetrační asfaltový</t>
  </si>
  <si>
    <t>"55,001 * 0,00034 ` Přepočtené koeficientem množství"</t>
  </si>
  <si>
    <t>"64,2 * 0,0003 ` Přepočtené koeficientem množství"</t>
  </si>
  <si>
    <t>28329030</t>
  </si>
  <si>
    <t>fólie kontaktní difuzně propustná pro doplňkovou hydroizolační vrstvu, monolitická třívrstvá PES/PP 150-160g/m2, integrovaná samolepící páska</t>
  </si>
  <si>
    <t>"`skladba F01` 2,45*3,605-1,00*0,65"_x000d_
 "`skladba F02` (1,72+2,555+3,92)*4,13-(0,90*0,65+1,05*2,175*2)"_x000d_
 "`skladba F03` (2,555+7,505)*3*0,85"_x000d_
 "Součet 62,528"_x000d_
 "62,528 * 1,1 ` Přepočtené koeficientem množství"</t>
  </si>
  <si>
    <t>62853004</t>
  </si>
  <si>
    <t>pás asfaltový natavitelný modifikovaný SBS s vložkou ze skleněné tkaniny a spalitelnou PE fólií nebo jemnozrnným minerálním posypem na horním povrchu tl 4,0mm</t>
  </si>
  <si>
    <t>"128,4 * 0,583 ` Přepočtené koeficientem množství"</t>
  </si>
  <si>
    <t>"110,003 * 0,611 ` Přepočtené koeficientem množství"</t>
  </si>
  <si>
    <t>62856011</t>
  </si>
  <si>
    <t>pás asfaltový natavitelný modifikovaný SBS s vložkou z hliníkové fólie s textilií a spalitelnou PE fólií nebo jemnozrnným minerálním posypem na horním povrchu tl 4,0mm</t>
  </si>
  <si>
    <t>69311172</t>
  </si>
  <si>
    <t>geotextilie PP s ÚV stabilizací 300g/m2</t>
  </si>
  <si>
    <t>"64,2 * 1,05 ` Přepočtené koeficientem množství"</t>
  </si>
  <si>
    <t>711111001</t>
  </si>
  <si>
    <t>Provedení izolace proti zemní vlhkosti natěradly a tmely za studena na ploše vodorovné V nátěrem penetračním</t>
  </si>
  <si>
    <t>"`skladba P01` 47,00"_x000d_
 "`skladba P02` 17,20"_x000d_
 "Součet 64,2"</t>
  </si>
  <si>
    <t>711112001</t>
  </si>
  <si>
    <t>Provedení izolace proti zemní vlhkosti natěradly a tmely za studena na ploše svislé S nátěrem penetračním</t>
  </si>
  <si>
    <t>"`skladba F04` (2,555+7,505)*3*0,45"_x000d_
 "`základy - vnější strana pasů` (5,76+2,95+7,605+2,805+3,56)*1,43+(1,69+2,95+3,92)*1,05"_x000d_
 "Součet 55,001"</t>
  </si>
  <si>
    <t>711141559</t>
  </si>
  <si>
    <t>Provedení izolace proti zemní vlhkosti pásy přitavením NAIP na ploše vodorovné V</t>
  </si>
  <si>
    <t>"`skladba P01` 47,00*2"_x000d_
 "`skladba P02` 17,20*2"_x000d_
 "Součet 128,4"</t>
  </si>
  <si>
    <t>711142559</t>
  </si>
  <si>
    <t>Provedení izolace proti zemní vlhkosti pásy přitavením NAIP na ploše svislé S</t>
  </si>
  <si>
    <t>"`skladba F04` (2,555+7,505)*3*0,45*2"_x000d_
 "`základy - vnější strana pasů` ((5,76+2,95+7,605+2,805+3,56)*1,43+(1,69+2,95+3,92)*1,05)*2"_x000d_
 "Součet 110,003"</t>
  </si>
  <si>
    <t>711161212</t>
  </si>
  <si>
    <t>Izolace proti zemní vlhkosti a beztlakové vodě nopovými fóliemi na ploše svislé S vrstva ochranná, odvětrávací a drenážní výška nopu 8,0 mm, tl. fólie do 0,6 mm</t>
  </si>
  <si>
    <t>711491172</t>
  </si>
  <si>
    <t>Provedení doplňků izolace proti vodě textilií na ploše vodorovné V vrstva ochranná</t>
  </si>
  <si>
    <t>711491571</t>
  </si>
  <si>
    <t>Provedení izolace proti vodě volně položenou pojistně hydroizolační fólií na svislé ploše</t>
  </si>
  <si>
    <t>"`skladba F01` 2,45*3,605-1,00*0,65"_x000d_
 "`skladba F02` (1,72+2,555+3,92)*4,13-(0,90*0,65+1,05*2,175*2)"_x000d_
 "`skladba F03` (2,555+7,505)*3*0,85"_x000d_
 "Součet 62,528"</t>
  </si>
  <si>
    <t>998711101</t>
  </si>
  <si>
    <t>Přesun hmot pro izolace proti vodě, vlhkosti a plynům stanovený z hmotnosti přesunovaného materiálu vodorovná dopravní vzdálenost do 50 m základní v objektech výšky do 6 m</t>
  </si>
  <si>
    <t>1.635000 = 1,635 [A]</t>
  </si>
  <si>
    <t>712</t>
  </si>
  <si>
    <t>Povlakové krytiny</t>
  </si>
  <si>
    <t>10321003</t>
  </si>
  <si>
    <t>substrát vegetačních střech intenzivní</t>
  </si>
  <si>
    <t>"výměra skladby*koeficient"_x000d_
 "F0002: DEK Vegetační souvrství VS.1002A (GREENDEK 20) "_x000d_
 "56"_x000d_
 "Součet: 56,00 m2"_x000d_
 "F0002*0,27"</t>
  </si>
  <si>
    <t>11163153</t>
  </si>
  <si>
    <t>emulze asfaltová penetrační</t>
  </si>
  <si>
    <t>litr</t>
  </si>
  <si>
    <t>"výměra skladby*koeficient"_x000d_
 "F0003: DEK Střecha ST.2022A "_x000d_
 "56"_x000d_
 "Součet: 56,00 m2"_x000d_
 "F0003*0,3"</t>
  </si>
  <si>
    <t>"výměra skladby*koeficient"_x000d_
 "`atiky` ((2,555+7,505)*3+(1,64+2,70+2,40))*0,60*0,4"_x000d_
 "`atiky` ((2,555+7,505)*3+(1,64+2,70+2,40)*2)*0,50*0,4"_x000d_
 "Součet 17,593"</t>
  </si>
  <si>
    <t>28375033</t>
  </si>
  <si>
    <t>deska EPS 150 pro konstrukce s vysokým zatížením ?=0,035 tl 150mm</t>
  </si>
  <si>
    <t>"výměra skladby*koeficient"_x000d_
 "F0003: DEK Střecha ST.2022A "_x000d_
 "56"_x000d_
 "Součet: 56,00 m2"_x000d_
 "F0003*1,02"</t>
  </si>
  <si>
    <t>28375915</t>
  </si>
  <si>
    <t>deska EPS 150 pro konstrukce s vysokým zatížením ?=0,035 tl 120mm</t>
  </si>
  <si>
    <t>"výměra skladby*koeficient"_x000d_
 "`atiky` ((2,555+7,505)*3+(1,64+2,70+2,40)*2)*0,50*1,02"</t>
  </si>
  <si>
    <t>28376142</t>
  </si>
  <si>
    <t>klín izolační spád do 5% EPS 150</t>
  </si>
  <si>
    <t>"výměra skladby*koeficient"_x000d_
 "F0003: DEK Střecha ST.2022A "_x000d_
 "56"_x000d_
 "Součet: 56,00 m2"_x000d_
 "F0003*0,095"</t>
  </si>
  <si>
    <t>62853001</t>
  </si>
  <si>
    <t>pás asfaltový samolepicí modifikovaný SBS s vložkou ze skleněné tkaniny se spalitelnou fólií nebo jemnozrnným minerálním posypem nebo textilií na horním povrchu tl 4,0mm</t>
  </si>
  <si>
    <t>"výměra skladby*koeficient"_x000d_
 "F0003: DEK Střecha ST.2022A "_x000d_
 "56"_x000d_
 "Součet: 56,00 m2"_x000d_
 "F0003*1,15"</t>
  </si>
  <si>
    <t>62855002</t>
  </si>
  <si>
    <t>pás asfaltový natavitelný modifikovaný SBS s vložkou z polyesterové rohože a spalitelnou PE fólií nebo jemnozrnným minerálním posypem na horním povrchu tl 5,0mm</t>
  </si>
  <si>
    <t>"výměra skladby*koeficient"_x000d_
 "`atiky` ((2,555+7,505)*3+(1,64+2,70+2,40)*2)*0,50*1,20"_x000d_
 "`atiky` ((2,555+7,505)*3+(1,64+2,70+2,40))*0,60*1,20"_x000d_
 "Součet 52,778"</t>
  </si>
  <si>
    <t>62855011</t>
  </si>
  <si>
    <t>pás asfaltový natavitelný modifikovaný SBS s vložkou z polyesterové rohože a hrubozrnným břidličným posypem na horním povrchu tl 5,3mm</t>
  </si>
  <si>
    <t>62857003</t>
  </si>
  <si>
    <t>pás asfaltový natavitelný modifikovaný SBS s vložkou kombinovanou z různých materiálů a hrubozrnným břidličným posypem na horním povrchu tl 4,5mm</t>
  </si>
  <si>
    <t>62857011</t>
  </si>
  <si>
    <t>pás asfaltový samolepicí modifikovaný SBS s vložkou kombinovanou z různých materiálů a hrubozrnným břidličným posypem na horním povrchu tl 5,2mm</t>
  </si>
  <si>
    <t>69311060</t>
  </si>
  <si>
    <t>geotextilie netkaná separační, ochranná, filtrační, drenážní PP 200g/m2</t>
  </si>
  <si>
    <t>"výměra skladby*koeficient"_x000d_
 "F0002: DEK Vegetační souvrství VS.1002A (GREENDEK 20) "_x000d_
 "56"_x000d_
 "Součet: 56,00 m2"_x000d_
 "F0002*1,1"</t>
  </si>
  <si>
    <t>69311068</t>
  </si>
  <si>
    <t>geotextilie netkaná separační, ochranná, filtrační, drenážní PP 300g/m2</t>
  </si>
  <si>
    <t>69334152</t>
  </si>
  <si>
    <t>fólie profilovaná (nopová) perforovaná HDPE s hydroakumulační a drenážní funkcí do vegetačních střech s výškou nopů 20mm</t>
  </si>
  <si>
    <t>"výměra skladby*koeficient"_x000d_
 "F0002: DEK Vegetační souvrství VS.1002A (GREENDEK 20) "_x000d_
 "56"_x000d_
 "Součet: 56,00 m2"_x000d_
 "F0002*1,05"</t>
  </si>
  <si>
    <t>69334504</t>
  </si>
  <si>
    <t>koberec rozchodníkový vegetačních střech</t>
  </si>
  <si>
    <t>712311101</t>
  </si>
  <si>
    <t>Provedení povlakové krytiny střech do 10° za studena lakem penetračním nebo asfaltovým</t>
  </si>
  <si>
    <t>"F0003: DEK Střecha ST.2022A "_x000d_
 "56"_x000d_
 "Součet: 56,00 m2"_x000d_
 "F0003"</t>
  </si>
  <si>
    <t>712331111</t>
  </si>
  <si>
    <t>Provedení povlakové krytiny střech do 10° podkladní vrstvy pásy na sucho samolepící</t>
  </si>
  <si>
    <t>712341559</t>
  </si>
  <si>
    <t>Provedení povlakové krytiny střech do 10° pásy NAIP přitavením v plné ploše</t>
  </si>
  <si>
    <t>712391172</t>
  </si>
  <si>
    <t>Provedení povlakové krytiny střech do 10° ochranné textilní vrstvy</t>
  </si>
  <si>
    <t>"F0002: DEK Vegetační souvrství VS.1002A (GREENDEK 20) "_x000d_
 "56"_x000d_
 "Součet: 56,00 m2"_x000d_
 "F0002"</t>
  </si>
  <si>
    <t>712771221</t>
  </si>
  <si>
    <t>Provedení drenážní vrstvy vegetační střechy z plastových nopových fólií v nopů do 25 mm do 5°</t>
  </si>
  <si>
    <t>712771421</t>
  </si>
  <si>
    <t>Provedení vegetační vrstvy vegetační střechy ze substrátu, tloušťky přes 200 do 300 mm, sklon střechy do 5°</t>
  </si>
  <si>
    <t>712771521</t>
  </si>
  <si>
    <t>Položení vegetační nebo trávníkové rohože vegetační střechy sklon do 5°</t>
  </si>
  <si>
    <t>712811101</t>
  </si>
  <si>
    <t>Provedení povlakové krytiny vytažením na konstrukce za studena nátěrem penetračním</t>
  </si>
  <si>
    <t>"`atiky` ((2,555+7,505)*3+(1,64+2,70+2,40)*2)*0,50"_x000d_
 "`atiky` ((2,555+7,505)*3+(1,64+2,70+2,40))*0,60"_x000d_
 "Součet 43,982"</t>
  </si>
  <si>
    <t>712841559</t>
  </si>
  <si>
    <t>Provedení povlakové krytiny vytažením na konstrukce pásy přitavením NAIP</t>
  </si>
  <si>
    <t>713131242</t>
  </si>
  <si>
    <t>Montáž izolace tepelné stěn lepením celoplošně v kombinaci s mechanickým kotvením rohoží, pásů, dílců, desek tl přes 100 do 140 mm</t>
  </si>
  <si>
    <t>"`atiky` ((2,555+7,505)*3+(1,64+2,70+2,40)*2)*0,50"</t>
  </si>
  <si>
    <t>713141136</t>
  </si>
  <si>
    <t>Montáž izolace tepelné střech plochých lepené za studena nízkoexpanzní (PUR) pěnou 1 vrstva rohoží, pásů, dílců, desek</t>
  </si>
  <si>
    <t>713141336</t>
  </si>
  <si>
    <t>Montáž tepelné izolace střech plochých spádovými klíny v ploše přilepenými za studena nízkoexpanzní (PUR) pěnou</t>
  </si>
  <si>
    <t>721233143</t>
  </si>
  <si>
    <t>Střešní vtoky (vpusti) polypropylenové (PP) pro ploché střechy s odtokem svislým s vyhříváním asfaltová manžeta nebo PVC příruba DN 125</t>
  </si>
  <si>
    <t>998712101</t>
  </si>
  <si>
    <t>Přesun hmot pro povlakové krytiny stanovený z hmotnosti přesunovaného materiálu vodorovná dopravní vzdálenost do 50 m základní v objektech výšky do 6 m</t>
  </si>
  <si>
    <t>11.344000 = 11,344 [A]</t>
  </si>
  <si>
    <t>713</t>
  </si>
  <si>
    <t>Izolace tepelné</t>
  </si>
  <si>
    <t>28375914</t>
  </si>
  <si>
    <t>deska EPS 150 pro konstrukce s vysokým zatížením ?=0,035 tl 100mm</t>
  </si>
  <si>
    <t>"47 * 2,1 ` Přepočtené koeficientem množství"</t>
  </si>
  <si>
    <t>28376418</t>
  </si>
  <si>
    <t>deska XPS hrana polodrážková a hladký povrch 300kPA ?=0,035 tl 60mm</t>
  </si>
  <si>
    <t>"55,001 * 1,05 ` Přepočtené koeficientem množství"</t>
  </si>
  <si>
    <t>28376423</t>
  </si>
  <si>
    <t>deska XPS hrana polodrážková a hladký povrch 300kPA ?=0,035 tl 120mm</t>
  </si>
  <si>
    <t>"22,152 * 1,05 ` Přepočtené koeficientem množství"</t>
  </si>
  <si>
    <t>59052105.R</t>
  </si>
  <si>
    <t>deska tepelně izolační z tvrzené PU pěny, kapilárně aktivní, prodyšná ?=0,033 tl 100mm</t>
  </si>
  <si>
    <t>"16,469 * 1,05 ` Přepočtené koeficientem množství"</t>
  </si>
  <si>
    <t>63140274</t>
  </si>
  <si>
    <t>pásek okrajový izolační minerální plovoucích podlah š 120mm tl 12mm</t>
  </si>
  <si>
    <t>"41,635 * 1,05 ` Přepočtené koeficientem množství"</t>
  </si>
  <si>
    <t>63148166</t>
  </si>
  <si>
    <t>deska tepelně izolační minerální provětrávaných fasád ?=0,034-0,035 tl 200mm</t>
  </si>
  <si>
    <t>"výměra skladby*koeficient"_x000d_
 "`skladba F01` (2,45*3,605-1,00*0,65)*1,02"_x000d_
 "`skladba F02` ((1,72+2,555+3,92)*4,13-(0,90*0,65+1,05*2,175*2))*1,02"_x000d_
 "`skladba F03` (2,555+7,505)*3*0,85*1,02"_x000d_
 "Součet 63,779"</t>
  </si>
  <si>
    <t>71312112.R</t>
  </si>
  <si>
    <t>Montáž tepelné izolace podlah rohožemi, pásy, deskami, dílci, bloky (izolační materiál ve specifikaci) lepená PUR lepidlem dvouvrstvá</t>
  </si>
  <si>
    <t>"`skladba P01` 47,00"</t>
  </si>
  <si>
    <t>713121211</t>
  </si>
  <si>
    <t>Montáž tepelné izolace podlah okrajovými pásky kladenými volně</t>
  </si>
  <si>
    <t>"`skladba P01` (0,15+1,90+3,31+2,555*2+7,505+3,31+2,475+1,995*2+2,755+1,60*2+2,05*2+1,60+2,23)"</t>
  </si>
  <si>
    <t>713131145</t>
  </si>
  <si>
    <t>Montáž tepelné izolace stěn rohožemi, pásy, deskami, dílci, bloky (izolační materiál ve specifikaci) lepením bodově bez mechanického kotvení</t>
  </si>
  <si>
    <t>713131341</t>
  </si>
  <si>
    <t>Montáž tepelné izolace stěn rohožemi, pásy, deskami, dílci, bloky (izolační materiál ve specifikaci) lepením bodově nízkoexpanzní (PUR) pěnou s mechanickým kotvením, tloušťky izolace do 100 mm</t>
  </si>
  <si>
    <t>"`skladba F04` (2,555+7,505)*3*0,45"_x000d_
 "`odskok mezi kavárnou a WC` (2,10+2,435+2,51)*0,41"_x000d_
 "Součet 16,469"</t>
  </si>
  <si>
    <t>713132321</t>
  </si>
  <si>
    <t>Montáž izolace tepelné do roštu jednosměrného vodorovného výšky do 6 m</t>
  </si>
  <si>
    <t>"`atiky` ((2,555+7,505)*3+(1,64+2,70+2,40))*0,60"</t>
  </si>
  <si>
    <t>998713101</t>
  </si>
  <si>
    <t>Přesun hmot pro izolace tepelné stanovený z hmotnosti přesunovaného materiálu vodorovná dopravní vzdálenost do 50 m s užitím mechanizace v objektech výšky do 6 m</t>
  </si>
  <si>
    <t>1.318000 = 1,318 [A]</t>
  </si>
  <si>
    <t>725</t>
  </si>
  <si>
    <t>Zdravotechnika - zařizovací předměty - dodávka a montáž včetně přesunu hmot</t>
  </si>
  <si>
    <t>725.H-02</t>
  </si>
  <si>
    <t>Toaleta - kompletní dodávka a montáž - WC závěsné keramické bílé vč. prkénka+předstěnová nádrž - dle tabulky prvků ozn H-02</t>
  </si>
  <si>
    <t>1.000000 = 1,000 [A]</t>
  </si>
  <si>
    <t>725.H-03</t>
  </si>
  <si>
    <t>Splachovací tlačítko - kompletní dodávka a montáž - dle tabulky prvků ozn H-03</t>
  </si>
  <si>
    <t>725.H-04</t>
  </si>
  <si>
    <t>Výlevka - kompletní dodávka a montáž včetně baterie a sifonu - dle tabulky prvků ozn H-04</t>
  </si>
  <si>
    <t>725.H-05</t>
  </si>
  <si>
    <t>Umyvadlo - kompletní dodávka a montáž včetně sifonu - dle tabulky prvků ozn H-05</t>
  </si>
  <si>
    <t>725.H-06</t>
  </si>
  <si>
    <t>Umyvadlová vpusť - kompletní dodávka a montáž - dle tabulky prvků ozn H-06</t>
  </si>
  <si>
    <t>725.H-07</t>
  </si>
  <si>
    <t>Umyvadlová baterie - kompletní dodávka a montáž - dle tabulky prvků ozn H-07</t>
  </si>
  <si>
    <t>725.H-08</t>
  </si>
  <si>
    <t>Držák na toaletní papír - kompletní dodávka a montáž - dle tabulky prvků ozn H-08</t>
  </si>
  <si>
    <t>725.H-09</t>
  </si>
  <si>
    <t>WC štětka - kompletní dodávka a montáž - dle tabulky prvků ozn H-09</t>
  </si>
  <si>
    <t>762</t>
  </si>
  <si>
    <t>Konstrukce tesařské</t>
  </si>
  <si>
    <t>60512130</t>
  </si>
  <si>
    <t>hranol stavební řezivo průřezu do 224cm2 do dl 6m</t>
  </si>
  <si>
    <t>"73,84 * 0,016 ` Přepočtené koeficientem množství"</t>
  </si>
  <si>
    <t>762361313</t>
  </si>
  <si>
    <t>Konstrukční vrstva pod klempířské prvky pro oplechování horních ploch zdí a nadezdívek (atik) z desek dřevoštěpkových šroubovaných do podkladu, tloušťky desky 25 mm</t>
  </si>
  <si>
    <t>762512261</t>
  </si>
  <si>
    <t>Podlahové konstrukce podkladové montáž roštu podkladového</t>
  </si>
  <si>
    <t>"`atiky` ((2,555+7,505)*3+(1,64+2,70+2,40))*2"</t>
  </si>
  <si>
    <t>998762101</t>
  </si>
  <si>
    <t>Přesun hmot pro konstrukce tesařské stanovený z hmotnosti přesunovaného materiálu vodorovná dopravní vzdálenost do 50 m základní v objektech výšky do 6 m</t>
  </si>
  <si>
    <t>763</t>
  </si>
  <si>
    <t>Konstrukce suché výstavby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</si>
  <si>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</si>
  <si>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</si>
  <si>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"`mč. 1.03` 1,60*3,25"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</si>
  <si>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</si>
  <si>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</si>
  <si>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0.154000 = 0,154 [A]</t>
  </si>
  <si>
    <t>764</t>
  </si>
  <si>
    <t>Konstrukce klempířské</t>
  </si>
  <si>
    <t>76421161.K-04</t>
  </si>
  <si>
    <t>Fasádní větrací profil (síťka proti hmyzu) včetně kotvících a spojovacích prvků rš 80 mm - výroba, dodávka a montáž viz tabulky prvků K-04</t>
  </si>
  <si>
    <t>22.000000 = 22,000 [A]</t>
  </si>
  <si>
    <t>76421161.K-05</t>
  </si>
  <si>
    <t>Fasádní větrací profil (síťka proti hmyzu) včetně kotvících a spojovacích prvků rš 100 mm - výroba, dodávka a montáž viz tabulky prvků K-05</t>
  </si>
  <si>
    <t>20.100000 = 20,100 [A]</t>
  </si>
  <si>
    <t>76421460.K-03</t>
  </si>
  <si>
    <t>Oplechování horních ploch zdí a nadezdívek (atik) z plechu s povrchovou úpravou mechanicky kotvené rš 640 mm - výroba, dodávka a montáž viz tabulky prvků K-03</t>
  </si>
  <si>
    <t>6.200000 = 6,200 [A]</t>
  </si>
  <si>
    <t>76421461.K-01</t>
  </si>
  <si>
    <t>Oplechování horních ploch zdí a nadezdívek (atik) z plechu s povrchovou úpravou mechanicky kotvené přes rš 985 mm - výroba, dodávka a montáž viz tabulky prvků K-01</t>
  </si>
  <si>
    <t>149.100000 = 149,100 [A]</t>
  </si>
  <si>
    <t>76421660.K-02</t>
  </si>
  <si>
    <t>Oplechování parapetů z plechu s povrchovou úpravou rovných mechanicky kotvené, včetně rohů rš 195 mm - výroba, dodávka a montáž viz tabulky prvků K-02</t>
  </si>
  <si>
    <t>5.200000 = 5,200 [A]</t>
  </si>
  <si>
    <t>76421860.K-06</t>
  </si>
  <si>
    <t>Oplechování bezpečnostního přepadu + samotný přepad (400x100mm) včetně kotvících a spojovacích prvků rš 165 mm - výroba, dodávka a montáž viz tabulky prvků K-06</t>
  </si>
  <si>
    <t>17.100000 = 17,100 [A]</t>
  </si>
  <si>
    <t>76431140.K-07</t>
  </si>
  <si>
    <t>Oplechování VZT výduchu včetně kotvících a spojovacích prvků rš 270 mm - výroba, dodávka a montáž viz tabulky prvků K-07</t>
  </si>
  <si>
    <t>2.100000 = 2,100 [A]</t>
  </si>
  <si>
    <t>998764101</t>
  </si>
  <si>
    <t>Přesun hmot pro konstrukce klempířské stanovený z hmotnosti přesunovaného materiálu vodorovná dopravní vzdálenost do 50 m základní v objektech výšky do 6 m</t>
  </si>
  <si>
    <t>1.455000 = 1,455 [A]</t>
  </si>
  <si>
    <t>766</t>
  </si>
  <si>
    <t>Konstrukce truhlářské - dodávka a montáž včetně přesunu hmot</t>
  </si>
  <si>
    <t>766.T-01</t>
  </si>
  <si>
    <t>Barové stolky - deska tvořena z dubové spárovky bez povrchové úpravy - konstrukce viz samostatné schéma - výroba, dodávka a montáž viz tabulky prvků T-01</t>
  </si>
  <si>
    <t>767</t>
  </si>
  <si>
    <t>Konstrukce zámečnické - dodávka a montáž včetně přesunu hmot</t>
  </si>
  <si>
    <t>13814044.R</t>
  </si>
  <si>
    <t>panel fasádní tl plechu 3mm, plný</t>
  </si>
  <si>
    <t>"výměra skladby*koeficient"_x000d_
 "`skladba F01` (2,45*3,605-1,00*0,65)*1,05"_x000d_
 "`skladba F02` ((1,72+2,555+3,92)*4,13-(0,90*0,65+1,05*2,175*2))*1,05"_x000d_
 "`skladba F03` (2,555+7,505)*3*0,85*1,05"_x000d_
 "`skladba F04` (2,555+7,505)*3*0,45*1,05"_x000d_
 "Součet 79,915"</t>
  </si>
  <si>
    <t>159452.R</t>
  </si>
  <si>
    <t>plech ocel. - mřížkový (oko 40x40mm), barva černá RAL 7022</t>
  </si>
  <si>
    <t>"20,93 * 1,1 ` Přepočtené koeficientem množství"</t>
  </si>
  <si>
    <t>767.D-01</t>
  </si>
  <si>
    <t>Vstupní dveře - veřejné toalety - 900/2100mm - hliníkové s přesazenou kcí - kompletní dodávka a montáž včetně zárubně, kování, kotvení a všech systémových doplňků dle tab. prvků ozn. D-01</t>
  </si>
  <si>
    <t>767.D-02</t>
  </si>
  <si>
    <t>Vstupní dveře - veřejné toalety - 900/2100mm - hliníkové s přesazenou kcí - kompletní dodávka a montáž včetně zárubně, kování, kotvení a všech systémových doplňků dle tab. prvků ozn. D-02</t>
  </si>
  <si>
    <t>767.D-03</t>
  </si>
  <si>
    <t>Vnitřní dveře - 700/1970mm - plné, hladké - kompletní dodávka a montáž včetně obložkové zárubně, kování, kotvení a všech systémových doplňků dle tab. prvků ozn. D-03</t>
  </si>
  <si>
    <t>767.D-04</t>
  </si>
  <si>
    <t>Vnitřní dveře - 800/1970mm - posuvné, plné, hladké - kompletní dodávka a montáž včetně stavebního pouzdra, obložkové zárubně, kování, kotvení a všech systémových doplňků dle tab. prvků ozn. D-04</t>
  </si>
  <si>
    <t>767.H-13</t>
  </si>
  <si>
    <t>Záchytný systém - kompletní dodávka a montáž dle návrhu certifkované firmy - dle tabulky prvků ozn H-13</t>
  </si>
  <si>
    <t>767.O-01</t>
  </si>
  <si>
    <t>Lehký obvodový plášť 20126/3050mm - fasádní systém LOP max. Uw=0,9, zasklení izolační trojsklo včetně dvoukřídlých dveří - kompletní dodávka a montáž včetně kotvení a všech systémových doplňků dle tab. prvků ozn. O-01</t>
  </si>
  <si>
    <t>767.Z-01</t>
  </si>
  <si>
    <t>Barový pult - konstrukce z ocel. jeklů pozink, čelní strana tvořena z pórobetonu tl 100mm obložena obkladem 75/300mm, pult - v. 1200mm dubová spárovka olej natura, pracovní deska nerez tl. 1mm, otevřené police nerez - výroba, dodávka a montáž viz tabulky prvků Z-01
dodávka včetně sanity - viz tabulka prvků</t>
  </si>
  <si>
    <t>767.Z-02</t>
  </si>
  <si>
    <t>Pracovní pult - sklad - konstrukce z ocel. jeklů pozink, obložena keramickým obkladem 150/150mm, pracovní deska nerez tl. 1mm, otevřené police nerez - výroba, dodávka a montáž viz tabulky prvků Z-02</t>
  </si>
  <si>
    <t>767425341.R</t>
  </si>
  <si>
    <t>Montáž fasádníchh obkladů včetně montáže a dodávky roštu zatepleného na roštu, kotveném do zdiva nebo lehčeného betonu výšky budovy do 6 m</t>
  </si>
  <si>
    <t>"`skladba F02` (1,72+2,555+3,92)*4,13-(0,90*0,65+1,05*2,175*2)"</t>
  </si>
  <si>
    <t>767425441.R</t>
  </si>
  <si>
    <t>Montáž fasádních panelů obkladů včetně montáže a dodávky roštu zatepleného na roštu, kotveném do betonu výšky budovy do 6 m</t>
  </si>
  <si>
    <t>"`skladba F01` (2,45*3,605-1,00*0,65)"_x000d_
 "`skladba F03` (2,555+7,505)*3*0,85"_x000d_
 "`skladba F04` (2,555+7,505)*3*0,45"_x000d_
 "Součet 47,416"</t>
  </si>
  <si>
    <t>767584704.R</t>
  </si>
  <si>
    <t>Montáž podhledů z tvarovaných plechů včetně dodávka a montáže kotvení a nosných prvků</t>
  </si>
  <si>
    <t>"`mč. 1.01 - kavárna` 20,93"</t>
  </si>
  <si>
    <t>776</t>
  </si>
  <si>
    <t>Podlahy povlakové</t>
  </si>
  <si>
    <t>776141124</t>
  </si>
  <si>
    <t>Příprava podkladu povlakových podlah a stěn vyrovnání samonivelační stěrkou podlah min.pevnosti 30 MPa, tloušťky přes 8 do 10 mm</t>
  </si>
  <si>
    <t>998776101</t>
  </si>
  <si>
    <t>Přesun hmot pro podlahy povlakové stanovený z hmotnosti přesunovaného materiálu vodorovná dopravní vzdálenost do 50 m základní v objektech výšky do 6 m</t>
  </si>
  <si>
    <t>0.390000 = 0,390 [A]</t>
  </si>
  <si>
    <t>781</t>
  </si>
  <si>
    <t>Dokončovací práce - obklady</t>
  </si>
  <si>
    <t>5976172.R</t>
  </si>
  <si>
    <t>obklad keramický nemrazuvzdorný povrch reliéfní/lesklý tl do 10mm</t>
  </si>
  <si>
    <t>"23,707 * 1,15 ` Přepočtené koeficientem množství"</t>
  </si>
  <si>
    <t>781131112</t>
  </si>
  <si>
    <t>Izolace stěny pod obklad izolace nátěrem nebo stěrkou ve dvou vrstvách</t>
  </si>
  <si>
    <t>781131241</t>
  </si>
  <si>
    <t>Izolace stěny pod obklad izolace těsnícími izolačními pásy vnitřní kout</t>
  </si>
  <si>
    <t>"`mč. 1.02` 2,30*4"_x000d_
 "`mč. 1.03` 1,20*4"_x000d_
 "Součet 14"</t>
  </si>
  <si>
    <t>781131264</t>
  </si>
  <si>
    <t>Izolace stěny pod obklad izolace těsnícími izolačními pásy mezi podlahou a stěnu</t>
  </si>
  <si>
    <t>"`mč. 1.02` (1,98+2,23+1,995+0,45)"_x000d_
 "`mč. 1.03` (1,90+1,60)*2"_x000d_
 "Součet 13,655"</t>
  </si>
  <si>
    <t>78147221.R</t>
  </si>
  <si>
    <t>Montáž keramických obkladů stěn lepených cementovým flexibilním lepidlem hladkých</t>
  </si>
  <si>
    <t>998781101</t>
  </si>
  <si>
    <t>Přesun hmot pro obklady keramické stanovený z hmotnosti přesunovaného materiálu vodorovná dopravní vzdálenost do 50 m základní v objektech výšky do 6 m</t>
  </si>
  <si>
    <t>0.821000 = 0,821 [A]</t>
  </si>
  <si>
    <t>783</t>
  </si>
  <si>
    <t>Dokončovací práce - nátěry</t>
  </si>
  <si>
    <t>783947161</t>
  </si>
  <si>
    <t>Krycí (uzavírací) nátěr betonových podlah dvojnásobný polyuretanový vodou ředitelný</t>
  </si>
  <si>
    <t>"`skladba P01` (20,93+1,89+3,18)"_x000d_
 "`skladba P01 - sokl` (0,15+1,90+3,31+2,555*2+7,505+3,31+2,475+1,995*2+2,755+1,60*2+2,05*2+1,60+2,23)*0,15"_x000d_
 "Součet 32,245"</t>
  </si>
  <si>
    <t>784</t>
  </si>
  <si>
    <t>Dokončovací práce - malby a tapety</t>
  </si>
  <si>
    <t>28323156</t>
  </si>
  <si>
    <t>fólie pro malířské potřeby zakrývací tl 41µ 4x5m</t>
  </si>
  <si>
    <t>"26 * 1,05 ` Přepočtené koeficientem množství"</t>
  </si>
  <si>
    <t>"64,105 * 1,05 ` Přepočtené koeficientem množství"</t>
  </si>
  <si>
    <t>784111001</t>
  </si>
  <si>
    <t>Oprášení (ometení) podkladu v místnostech výšky do 3,80 m</t>
  </si>
  <si>
    <t>"omítka - strop"_x000d_
 "`mč. 1.02` 1,89"_x000d_
 "`mč. 1.03` 3,18"_x000d_
 "omítka - stěny"_x000d_
 "`mč. 1.01` (3,31+2,555+7,505+2,555+3,31)*0,25+(2,475+1,995+2,755)*3,25"_x000d_
 "`mč. 1.02` (1,98+2,23+1,995+0,45)*0,95"_x000d_
 "`mč. 1.03` (1,90+1,60)*2*2,05"_x000d_
 "Součet 54,032"</t>
  </si>
  <si>
    <t>784171101</t>
  </si>
  <si>
    <t>Zakrytí nemalovaných ploch (materiál ve specifikaci) včetně pozdějšího odkrytí podlah</t>
  </si>
  <si>
    <t>"`mč. 1.01` 20,93"_x000d_
 "`mč. 1.02` 1,89"_x000d_
 "`mč. 1.03` 3,18"_x000d_
 "Součet 26"</t>
  </si>
  <si>
    <t>784171111</t>
  </si>
  <si>
    <t>Zakrytí nemalovaných ploch (materiál ve specifikaci) včetně pozdějšího odkrytí svislých ploch např. stěn, oken, dveří v místnostech výšky do 3,80</t>
  </si>
  <si>
    <t>"`mč. 1.01` (0,80+0,90)*2,00+(3,31+2,555+7,505+2,555+3,31)*3,00"_x000d_
 "`mč. 1.02` 0,80*2,00"_x000d_
 "`mč. 1.03` 0,70*2,00"_x000d_
 "Součet 64,105"</t>
  </si>
  <si>
    <t>784181101</t>
  </si>
  <si>
    <t>Penetrace podkladu jednonásobná základní akrylátová bezbarvá v místnostech výšky do 3,80 m</t>
  </si>
  <si>
    <t>784211101</t>
  </si>
  <si>
    <t>Malby z malířských směsí oděruvzdorných za mokra dvojnásobné, bílé za mokra oděruvzdorné výborně v místnostech výšky do 3,80 m</t>
  </si>
  <si>
    <t>786</t>
  </si>
  <si>
    <t>Dokončovací práce - čalounické úpravy - dodávka a montáž včetně přesunu hmot</t>
  </si>
  <si>
    <t>H-10</t>
  </si>
  <si>
    <t>Látková markýza š. 7000mm - kompletní dodávka a montáž - dle tabulky prvků ozn H-10 a včetně kotvení a všech prvků (tepelné izolace k přerušení mostů) dle detailu 02</t>
  </si>
  <si>
    <t>H-11</t>
  </si>
  <si>
    <t>Látková markýza š. 3300mm - kompletní dodávka a montáž - dle tabulky prvků ozn H-11 a včetně kotvení a všech prvků (tepelné izolace k přerušení mostů) dle detailu 02</t>
  </si>
  <si>
    <t>Ostatní konstrukce a práce, bourání</t>
  </si>
  <si>
    <t>449H-12</t>
  </si>
  <si>
    <t>přístroj hasicí přenosný designový - dle tabulky prvků ozn H-12</t>
  </si>
  <si>
    <t>4.000000 = 4,000 [A]</t>
  </si>
  <si>
    <t>941211111</t>
  </si>
  <si>
    <t>Lešení řadové rámové lehké pracovní s podlahami s provozním zatížením tř. 3 do 200 kg/m2 šířky tř. SW06 od 0,6 do 0,9 m výšky do 10 m montáž</t>
  </si>
  <si>
    <t>"`fasádní lešení` (2,555+7,505)*3*4,00"</t>
  </si>
  <si>
    <t>94121121.R</t>
  </si>
  <si>
    <t>Lešení řadové rámové lehké pracovní s podlahami s provozním zatížením tř. 3 do 200 kg/m2 šířky tř. SW06 od 0,6 do 0,9 m výšky do 10 m příplatek za celou dobu použití</t>
  </si>
  <si>
    <t>120.720000 = 120,720 [A]</t>
  </si>
  <si>
    <t>941211811</t>
  </si>
  <si>
    <t>Lešení řadové rámové lehké pracovní s podlahami s provozním zatížením tř. 3 do 200 kg/m2 šířky tř. SW06 od 0,6 do 0,9 m výšky do 10 m demontáž</t>
  </si>
  <si>
    <t>949101111</t>
  </si>
  <si>
    <t>Lešení pomocné pracovní pro objekty pozemních staveb pro zatížení do 150 kg/m2, o výšce lešeňové podlahy do 1,9 m</t>
  </si>
  <si>
    <t>"`celková plocha podlaží` 30,12"</t>
  </si>
  <si>
    <t>952901111</t>
  </si>
  <si>
    <t>Vyčištění budov nebo objektů před předáním do užívání budov bytové nebo občanské výstavby, světlé výšky podlaží do 4 m</t>
  </si>
  <si>
    <t>953943211</t>
  </si>
  <si>
    <t>Osazování drobných kovových předmětů kotvených do stěny hasicího přístroje</t>
  </si>
  <si>
    <t>99991.401</t>
  </si>
  <si>
    <t>Zednické výpomoci specialistům vč. doplňkových a úklidových prací - realizováno na pokyn investora a účtováno dle záznamu v SD</t>
  </si>
  <si>
    <t>100.000000 = 100,000 [A]</t>
  </si>
  <si>
    <t>273313611</t>
  </si>
  <si>
    <t>Základy z betonu prostého desky z betonu kamenem neprokládaného tř. C 16/20</t>
  </si>
  <si>
    <t>"`viz výkaz betonových konstrukcí - podkladní beton tl. 100mm` 3,40"</t>
  </si>
  <si>
    <t>273322511</t>
  </si>
  <si>
    <t>Základy z betonu železového (bez výztuže) desky z betonu se zvýšenými nároky na prostředí tř. C 25/30</t>
  </si>
  <si>
    <t>"`viz výkaz betonových konstrukcí - podlahová deska` 9,40"</t>
  </si>
  <si>
    <t>273351121</t>
  </si>
  <si>
    <t>Bednění základů desek zřízení</t>
  </si>
  <si>
    <t>"`základová deska tl. 200mm` (2,95+7,605+2,805+3,56+2,51+2,435+2,10+5,76)*0,20"_x000d_
 "`podkladní beton tl. 100mm` (2,95+7,605+2,805+3,56+2,51+2,435+2,10+5,76)*0,10"_x000d_
 "Součet 8,918"</t>
  </si>
  <si>
    <t>273351122</t>
  </si>
  <si>
    <t>Bednění základů desek odstranění</t>
  </si>
  <si>
    <t>6,243 = 6,243 [A]</t>
  </si>
  <si>
    <t>273361821</t>
  </si>
  <si>
    <t>Výztuž základů desek z betonářské oceli 10 505 (R) nebo BSt 500</t>
  </si>
  <si>
    <t>"`viz výkaz betonových konstrukcí - podlahová deska` 0,846"</t>
  </si>
  <si>
    <t>274313611</t>
  </si>
  <si>
    <t>Základy z betonu prostého pasy betonu kamenem neprokládaného tř. C 16/20</t>
  </si>
  <si>
    <t>"`viz výkaz betonových konstrukcí - pasy` 22,40"</t>
  </si>
  <si>
    <t>274351121</t>
  </si>
  <si>
    <t>Bednění základů pasů rovné zřízení</t>
  </si>
  <si>
    <t>"`viz výkaz betonových konstrukcí - pasy` (5,76+7,605+3,56+0,60)*1,23*2+(2,10+2,435+2,31+1,64+3,87+0,10*2)*0,82*2"</t>
  </si>
  <si>
    <t>274351122</t>
  </si>
  <si>
    <t>Bednění základů pasů rovné odstranění</t>
  </si>
  <si>
    <t>44,591 = 44,591 [A]</t>
  </si>
  <si>
    <t>274352221</t>
  </si>
  <si>
    <t>Bednění základů pasů kruhové nebo obloukové poloměru přes 1 do 2,5 m zřízení</t>
  </si>
  <si>
    <t>"`viz výkaz betonových konstrukcí - pasy` (2,95+2,805)*1,23*2+2,925*0,82*2"</t>
  </si>
  <si>
    <t>274352222</t>
  </si>
  <si>
    <t>Bednění základů pasů kruhové nebo obloukové poloměru přes 1 do 2,5 m odstranění</t>
  </si>
  <si>
    <t>13,268 = 13,268 [A]</t>
  </si>
  <si>
    <t>311322611.R</t>
  </si>
  <si>
    <t>Nadzákladové zdi z betonu železového (bez výztuže) nosné tř. C 30/37 XC1</t>
  </si>
  <si>
    <t>"`viz výkaz betonových konstrukcí - stěny` 8,72"</t>
  </si>
  <si>
    <t>311351121</t>
  </si>
  <si>
    <t>Bednění nadzákladových zdí nosných rovné oboustranné za každou stranu zřízení</t>
  </si>
  <si>
    <t>"`viz výkaz betonových konstrukcí - stěny` 8,72/0,25*2"</t>
  </si>
  <si>
    <t>311351122</t>
  </si>
  <si>
    <t>Bednění nadzákladových zdí nosných rovné oboustranné za každou stranu odstranění</t>
  </si>
  <si>
    <t>69.760000 = 69,760 [A]</t>
  </si>
  <si>
    <t>311361821</t>
  </si>
  <si>
    <t>Výztuž nadzákladových zdí nosných svislých nebo odkloněných od svislice, rovných nebo oblých z betonářské oceli 10 505 (R) nebo BSt 500</t>
  </si>
  <si>
    <t>"`viz výkaz betonových konstrukcí - stěny` 784,98*0,001"</t>
  </si>
  <si>
    <t>339941130.R</t>
  </si>
  <si>
    <t>Sloupy ocelové z jeklu průřezu 120x60x10 mm včetně kotevní desky P15 200x160mm a kotevních trnů pr. 12mm - výroba, dodávka a montáž včetně kotvení a povrchové úpravy - viz PD statiky</t>
  </si>
  <si>
    <t>6.000000 = 6,000 [A]</t>
  </si>
  <si>
    <t>345321616.R</t>
  </si>
  <si>
    <t>Zídky atikové, poprsní, schodišťové a zábradelní z betonu železového bez výztuže tř. C 30/37 XC1</t>
  </si>
  <si>
    <t>"`viz výkaz betonových konstrukcí - atiky` 4,00"</t>
  </si>
  <si>
    <t>345351005</t>
  </si>
  <si>
    <t>Bednění atikových, poprsních, schodišťových, zábradelních zídek plnostěnných zřízení</t>
  </si>
  <si>
    <t>"`viz výkaz betonových konstrukcí - atiky` 36,40*0,55*2"</t>
  </si>
  <si>
    <t>345351006</t>
  </si>
  <si>
    <t>Bednění atikových, poprsních, schodišťových, zábradelních zídek plnostěnných odstranění</t>
  </si>
  <si>
    <t>40.040000 = 40,040 [A]</t>
  </si>
  <si>
    <t>345361821</t>
  </si>
  <si>
    <t>Výztuž atikových, poprsních, schodišťových, zábradelních zídek a madel z betonářské oceli 10 505 (R) nebo BSt 500</t>
  </si>
  <si>
    <t>"`viz výkaz betonových konstrukcí - atiky` 360,36*0,001"</t>
  </si>
  <si>
    <t>411321615.R</t>
  </si>
  <si>
    <t>Stropy z betonu železového (bez výztuže) stropů deskových, plochých střech, desek balkonových, desek hřibových stropů včetně hlavic hřibových sloupů tř. C 30/37 XC1</t>
  </si>
  <si>
    <t>"`viz výkaz betonových konstrukcí - deska` 10,08"</t>
  </si>
  <si>
    <t>411351011</t>
  </si>
  <si>
    <t>Bednění stropních konstrukcí - bez podpěrné konstrukce desek tloušťky stropní desky přes 5 do 25 cm zřízení</t>
  </si>
  <si>
    <t>"`viz výkaz betonových konstrukcí - deska` 56,00+(2,555+7,505+2,555+7,505+2,555+7,505)*0,18"</t>
  </si>
  <si>
    <t>411351012</t>
  </si>
  <si>
    <t>Bednění stropních konstrukcí - bez podpěrné konstrukce desek tloušťky stropní desky přes 5 do 25 cm odstranění</t>
  </si>
  <si>
    <t>61.432000 = 61,432 [A]</t>
  </si>
  <si>
    <t>411354313</t>
  </si>
  <si>
    <t>Podpěrná konstrukce stropů - desek, kleneb a skořepin výška podepření do 4 m tloušťka stropu přes 15 do 25 cm zřízení</t>
  </si>
  <si>
    <t>"`viz výkaz betonových konstrukcí - deska` 56,00"</t>
  </si>
  <si>
    <t>411354314</t>
  </si>
  <si>
    <t>Podpěrná konstrukce stropů - desek, kleneb a skořepin výška podepření do 4 m tloušťka stropu přes 15 do 25 cm odstranění</t>
  </si>
  <si>
    <t>56.000000 = 56,000 [A]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</si>
  <si>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</si>
  <si>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</si>
  <si>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"`viz výkaz betonových konstrukcí - deska` 1108,80*0,001"</t>
  </si>
  <si>
    <t>413321615.R</t>
  </si>
  <si>
    <t>Nosníky z betonu železového (bez výztuže) včetně stěnových i jeřábových drah, volných trámů, průvlaků, rámových příčlí, ztužidel, konzol, vodorovných táhel apod., tyčových konstrukcí tř. C 30/37 XC1</t>
  </si>
  <si>
    <t>"`viz výkaz betonových konstrukcí - žebro` 0,77"</t>
  </si>
  <si>
    <t>413351121</t>
  </si>
  <si>
    <t>Bednění nosníků a průvlaků - bez podpěrné konstrukce výška nosníku po spodní líc stropní desky přes 100 cm zřízení</t>
  </si>
  <si>
    <t>"`viz výkaz betonových konstrukcí - žebro` 19,30*0,20*3"</t>
  </si>
  <si>
    <t>413351122</t>
  </si>
  <si>
    <t>Bednění nosníků a průvlaků - bez podpěrné konstrukce výška nosníku po spodní líc stropní desky přes 100 cm odstranění</t>
  </si>
  <si>
    <t>11.580000 = 11,580 [A]</t>
  </si>
  <si>
    <t>413352115</t>
  </si>
  <si>
    <t>Podpěrná konstrukce nosníků a průvlaků výšky podepření do 4 m výšky nosníku (po spodní hranu stropní desky) přes 100 cm zřízení</t>
  </si>
  <si>
    <t>"`viz výkaz betonových konstrukcí - žebro` 19,30*0,20"</t>
  </si>
  <si>
    <t>413352116</t>
  </si>
  <si>
    <t>Podpěrná konstrukce nosníků a průvlaků výšky podepření do 4 m výšky nosníku (po spodní hranu stropní desky) přes 100 cm odstranění</t>
  </si>
  <si>
    <t>3.860000 = 3,860 [A]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</si>
  <si>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</si>
  <si>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</si>
  <si>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"`viz výkaz betonových konstrukcí - žebro` 69,48*0,001"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</si>
  <si>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</si>
  <si>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</si>
  <si>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</si>
  <si>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</si>
  <si>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148.164000 = 148,164 [A]</t>
  </si>
  <si>
    <t>D.1.4.</t>
  </si>
  <si>
    <t>Technika prostředí staveb</t>
  </si>
  <si>
    <t>O2</t>
  </si>
  <si>
    <t>zař.č.1 -kavárna</t>
  </si>
  <si>
    <t>1.1</t>
  </si>
  <si>
    <t>Malá vzduchotechnická jednotka vnitřní vertikální provedení s filtry třídy M5 na odvodu a F7 na přívodu vzduchu. Elektrodohřívač o výkonu 1,7kW. Radiální ventilátory s plynulou regulací EC motory. Výkon ventilátorů řízen plynule na konstantní průtok vzduchu. Protiproudý deskový entalpický rekuperátor s obtokovou klapkou. Pracovní průtok vzduchu přívod: 300m3/hod., dpext=150Pa, odvod 300m3/hod., dpext=150Pa.  Minimální účinnost rekuperace: 80,0 %.  Celková hladina akustického výkonu do přívodního</t>
  </si>
  <si>
    <t>1.10</t>
  </si>
  <si>
    <t>flexohadice DN160</t>
  </si>
  <si>
    <t>1.11</t>
  </si>
  <si>
    <t>tepelná izolace ze syntetického kaučuku tl.32mm se samolepkou a Al folií</t>
  </si>
  <si>
    <t>1.12</t>
  </si>
  <si>
    <t>vzduchotechnické potrubí z pozink.plechu sk.I dle ON 120405/100% tvarovek</t>
  </si>
  <si>
    <t>1.13</t>
  </si>
  <si>
    <t>vzduchotechnické potrubí z pozink.plechu sk.I SPIRO DN160/ 20% tvarovek, těsné, systém safe spoje s pryžovým těsněním</t>
  </si>
  <si>
    <t>1.14</t>
  </si>
  <si>
    <t>spojovací, těsnící a montážní materiál</t>
  </si>
  <si>
    <t>1.2</t>
  </si>
  <si>
    <t>protidešťová žaluzie 250x250, RAL</t>
  </si>
  <si>
    <t>1.3</t>
  </si>
  <si>
    <t>výfuková hlavice VHO 160</t>
  </si>
  <si>
    <t>1.4</t>
  </si>
  <si>
    <t>kruhový tlumič hluku 160/900 - útlum na frekvenci 250Hz 10 dB</t>
  </si>
  <si>
    <t>1.5</t>
  </si>
  <si>
    <t>talířový ventil kovový odvod DN125, RAL 7022</t>
  </si>
  <si>
    <t>1.6</t>
  </si>
  <si>
    <t>vyústka jednořadá 425x125 s regulací R1</t>
  </si>
  <si>
    <t>1.7</t>
  </si>
  <si>
    <t>talířový ventil přívod DN160 kovový RAL 7022 (TFF)</t>
  </si>
  <si>
    <t>1.8</t>
  </si>
  <si>
    <t>tepelná clona komfortní teplovodní, pohledová - tvar viz.výkres, pro výšku instalace do 2,5m, délka 1,0m, elektroohřev 9kW, V=1200m3/hod., z nerez plechu, akustický výkon 66dB(A), integrovaná inteligentní regulace, ovladač, dveřní kontakt magnetický, termostat, závěsné konzole - viz.výkres</t>
  </si>
  <si>
    <t>1.9</t>
  </si>
  <si>
    <t>sono potrubí DN160, tloušťka izolace 25mm</t>
  </si>
  <si>
    <t>zař.č.3 -chlazení ka</t>
  </si>
  <si>
    <t>3.1</t>
  </si>
  <si>
    <t>kondenzační jednotka systém multisplit, chladivo R32, jmenovitý chladící výkon 1,1-8,5kW, 230V, hlučnost v 1m 49dB(A)</t>
  </si>
  <si>
    <t>3.2</t>
  </si>
  <si>
    <t>vnitřní kazetová jednotka chladící výkon 3,5kW, do podhledového rastru 600x600, výška jednotky do 220mm, čelní panel nástřik RAL7022, infraovladač</t>
  </si>
  <si>
    <t>3.3</t>
  </si>
  <si>
    <t>Cu potrubí 6/10 s chladírenskou izolací tl.13mm, s UV ochranou a s komunikačním kabelem</t>
  </si>
  <si>
    <t>3.4</t>
  </si>
  <si>
    <t>čištění, tlakování</t>
  </si>
  <si>
    <t>3.5</t>
  </si>
  <si>
    <t>zař.č.4 - ostatní</t>
  </si>
  <si>
    <t>4.1</t>
  </si>
  <si>
    <t>Doprava zařízení</t>
  </si>
  <si>
    <t>4.10</t>
  </si>
  <si>
    <t>Výrobní dokmentace</t>
  </si>
  <si>
    <t>4.11</t>
  </si>
  <si>
    <t>Související dodávky a práce nezahrnuté v ostatních položkách</t>
  </si>
  <si>
    <t>4.2</t>
  </si>
  <si>
    <t>Přesuny do výšek</t>
  </si>
  <si>
    <t>4.3</t>
  </si>
  <si>
    <t>Přesuny</t>
  </si>
  <si>
    <t>4.4</t>
  </si>
  <si>
    <t>Příprava ke komplexnímu vyzkoušení, oživení a vyregulování zařízení</t>
  </si>
  <si>
    <t>4.5</t>
  </si>
  <si>
    <t>Vypracování protokolu o proměření a vyregulování</t>
  </si>
  <si>
    <t>4.6</t>
  </si>
  <si>
    <t>Komplexní vyzkoušení zařízení</t>
  </si>
  <si>
    <t>4.7</t>
  </si>
  <si>
    <t>Zaškolení obsluhy</t>
  </si>
  <si>
    <t>4.8</t>
  </si>
  <si>
    <t>Vypracování provozních předpisů</t>
  </si>
  <si>
    <t>4.9</t>
  </si>
  <si>
    <t>Zaměření na místě před zahájením výroby potrubí</t>
  </si>
  <si>
    <t>131151100</t>
  </si>
  <si>
    <t>Hloubení nezapažených jam a zářezů strojně s urovnáním dna do předepsaného profilu a spádu v hornině třídy těžitelnosti I skupiny 1 a 2 do 20 m3</t>
  </si>
  <si>
    <t>"2,5*2*2,2"</t>
  </si>
  <si>
    <t>132212121</t>
  </si>
  <si>
    <t>Hloubení zapažených rýh šířky do 800 mm ručně s urovnáním dna do předepsaného profilu a spádu v hornině třídy těžitelnosti I skupiny 3 soudržných</t>
  </si>
  <si>
    <t>"0,6*(2,31+14,9+0,45+1,25)"_x000d_
 "0,6*(5,8+2,8+50,5+1+0,5+0,2)"_x000d_
 "Součet 47,826"</t>
  </si>
  <si>
    <t>151101101</t>
  </si>
  <si>
    <t>Zřízení pažení a rozepření stěn rýh pro podzemní vedení příložné pro jakoukoliv mezerovitost, hloubky do 2 m</t>
  </si>
  <si>
    <t>"(12,2+2,5+4,9)*1,2"</t>
  </si>
  <si>
    <t>151101111</t>
  </si>
  <si>
    <t>Odstranění pažení a rozepření stěn rýh pro podzemní vedení s uložením materiálu na vzdálenost do 3 m od kraje výkopu příložné, hloubky do 2 m</t>
  </si>
  <si>
    <t>13.520000 = 13,520 [A]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</si>
  <si>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</si>
  <si>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</si>
  <si>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"7,092+28,368+(1,5*1*1,65+((0,3)^2*PI*0,3))"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</si>
  <si>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</si>
  <si>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</si>
  <si>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38.020000 = 38,020 [A]</t>
  </si>
  <si>
    <t>167151101</t>
  </si>
  <si>
    <t>Nakládání, skládání a překládání neulehlého výkopku nebo sypaniny strojně nakládání, množství do 100 m3, z horniny třídy těžitelnosti I, skupiny 1 až 3</t>
  </si>
  <si>
    <t>174111101</t>
  </si>
  <si>
    <t>Zásyp sypaninou z jakékoliv horniny ručně s uložením výkopku ve vrstvách se zhutněním jam, šachet, rýh nebo kolem objektů v těchto vykopávkách</t>
  </si>
  <si>
    <t>"23,520-(1,5*1,0*1,95+((0,3)^2*PI*0,3))"_x000d_
 "47,826-28,368-7,092"_x000d_
 "Součet 12,366"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</si>
  <si>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</si>
  <si>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</si>
  <si>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"(118,2)*0,6*0,40"</t>
  </si>
  <si>
    <t>58337303</t>
  </si>
  <si>
    <t>štěrkopísek frakce 0/8</t>
  </si>
  <si>
    <t>"28,368*2 `Přepočtené koeficientem množství"</t>
  </si>
  <si>
    <t>451572111</t>
  </si>
  <si>
    <t>Lože pod potrubí, stoky a drobné objekty v otevřeném výkopu z kameniva drobného těženého 0 až 4 mm</t>
  </si>
  <si>
    <t>"(118,2)*0,6*0,10"</t>
  </si>
  <si>
    <t>452112112</t>
  </si>
  <si>
    <t>Osazení betonových dílců prstenců nebo rámů pod poklopy a mříže, výšky do 100 mm</t>
  </si>
  <si>
    <t>59224010</t>
  </si>
  <si>
    <t>prstenec šachtový vyrovnávací betonový 625x100x40mm</t>
  </si>
  <si>
    <t>721</t>
  </si>
  <si>
    <t>Zdravotechnika - vnitřní kanalizace</t>
  </si>
  <si>
    <t>28615655</t>
  </si>
  <si>
    <t>objímka instalační pevná dvoušroubová HTPO DN 32</t>
  </si>
  <si>
    <t>17.000000 = 17,000 [A]</t>
  </si>
  <si>
    <t>28615657</t>
  </si>
  <si>
    <t>objímka instalační pevná dvoušroubová HTPO DN 50</t>
  </si>
  <si>
    <t>28615658</t>
  </si>
  <si>
    <t>objímka instalační pevná dvoušroubová HTPO DN 75</t>
  </si>
  <si>
    <t>28615659</t>
  </si>
  <si>
    <t>objímka instalační pevná dvoušroubová HTPO DN 110</t>
  </si>
  <si>
    <t>14.000000 = 14,000 [A]</t>
  </si>
  <si>
    <t>56231116</t>
  </si>
  <si>
    <t>vtok střešní svislý s PVC přírubou pro mPVC fóliové hydroizolace plochých pochůzných střech s vyhříváním DN 75/110/125/160</t>
  </si>
  <si>
    <t>721174024</t>
  </si>
  <si>
    <t>Potrubí z trub polypropylenových odpadní (svislé) DN 75</t>
  </si>
  <si>
    <t>3.800000 = 3,800 [A]</t>
  </si>
  <si>
    <t>721174025</t>
  </si>
  <si>
    <t>Potrubí z trub polypropylenových odpadní (svislé) DN 110</t>
  </si>
  <si>
    <t>"4,4+4,6+4,6"</t>
  </si>
  <si>
    <t>721174041</t>
  </si>
  <si>
    <t>Potrubí z trub polypropylenových připojovací DN 32</t>
  </si>
  <si>
    <t>"0,7+6,8+1,1"</t>
  </si>
  <si>
    <t>721174042</t>
  </si>
  <si>
    <t>Potrubí z trub polypropylenových připojovací DN 40</t>
  </si>
  <si>
    <t>0.200000 = 0,200 [A]</t>
  </si>
  <si>
    <t>721174043</t>
  </si>
  <si>
    <t>Potrubí z trub polypropylenových připojovací DN 50</t>
  </si>
  <si>
    <t>"0,3+0,5*2+0,7"</t>
  </si>
  <si>
    <t>721194103</t>
  </si>
  <si>
    <t>Vyměření přípojek na potrubí vyvedení a upevnění odpadních výpustek DN 32</t>
  </si>
  <si>
    <t>721194104</t>
  </si>
  <si>
    <t>Vyměření přípojek na potrubí vyvedení a upevnění odpadních výpustek DN 40</t>
  </si>
  <si>
    <t>721194105</t>
  </si>
  <si>
    <t>Vyměření přípojek na potrubí vyvedení a upevnění odpadních výpustek DN 50</t>
  </si>
  <si>
    <t>721194109</t>
  </si>
  <si>
    <t>Vyměření přípojek na potrubí vyvedení a upevnění odpadních výpustek DN 110</t>
  </si>
  <si>
    <t>721229111</t>
  </si>
  <si>
    <t>Zápachové uzávěrky montáž zápachových uzávěrek ostatních typů do DN 50</t>
  </si>
  <si>
    <t>721239114</t>
  </si>
  <si>
    <t>Střešní vtoky (vpusti) montáž střešních vtoků ostatních typů se svislým odtokem do DN 160</t>
  </si>
  <si>
    <t>721273153</t>
  </si>
  <si>
    <t>Ventilační hlavice z polypropylenu (PP) DN 110</t>
  </si>
  <si>
    <t>721290111</t>
  </si>
  <si>
    <t>Zkouška těsnosti kanalizace v objektech vodou do DN 125</t>
  </si>
  <si>
    <t>28.200000 = 28,200 [A]</t>
  </si>
  <si>
    <t>998721101</t>
  </si>
  <si>
    <t>Přesun hmot pro vnitřní kanalizaci stanovený z hmotnosti přesunovaného materiálu vodorovná dopravní vzdálenost do 50 m základní v objektech výšky do 6 m</t>
  </si>
  <si>
    <t>0.039000 = 0,039 [A]</t>
  </si>
  <si>
    <t>HLE.HL138N</t>
  </si>
  <si>
    <t>Podomítková zápachová uzávěrka ke klimatizačním jednotkám DN32 - 100x100mm, kryt bílý 110x110mm</t>
  </si>
  <si>
    <t>722</t>
  </si>
  <si>
    <t>Zdravotechnika - vnitřní vodovod</t>
  </si>
  <si>
    <t>28654692</t>
  </si>
  <si>
    <t>objímka kovová s vrutem D 20-25mm</t>
  </si>
  <si>
    <t>CS ÚRS 2022 02</t>
  </si>
  <si>
    <t>"(17,5+19)*2"</t>
  </si>
  <si>
    <t>722175002</t>
  </si>
  <si>
    <t>Potrubí z plastových trubek z polypropylenu PP-RCT svařovaných polyfúzně D 20 x 2,8</t>
  </si>
  <si>
    <t>"9+8,5"</t>
  </si>
  <si>
    <t>722175003</t>
  </si>
  <si>
    <t>Potrubí z plastových trubek z polypropylenu PP-RCT svařovaných polyfúzně D 25 x 3,5</t>
  </si>
  <si>
    <t>"14+5"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</si>
  <si>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</si>
  <si>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</si>
  <si>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17.500000 = 17,500 [A]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</si>
  <si>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</si>
  <si>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</si>
  <si>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19.000000 = 19,000 [A]</t>
  </si>
  <si>
    <t>722190401</t>
  </si>
  <si>
    <t>Zřízení přípojek na potrubí vyvedení a upevnění výpustek do DN 25</t>
  </si>
  <si>
    <t>"1+2*4"</t>
  </si>
  <si>
    <t>722221134</t>
  </si>
  <si>
    <t>Armatury s jedním závitem ventily výtokové G 1/2"</t>
  </si>
  <si>
    <t>soubor</t>
  </si>
  <si>
    <t>722229101</t>
  </si>
  <si>
    <t>Armatury s jedním závitem montáž vodovodních armatur s jedním závitem ostatních typů G 1/2"</t>
  </si>
  <si>
    <t>722230102</t>
  </si>
  <si>
    <t>Armatury se dvěma závity ventily přímé G 3/4"</t>
  </si>
  <si>
    <t>722230103</t>
  </si>
  <si>
    <t>Armatury se dvěma závity ventily přímé G 1"</t>
  </si>
  <si>
    <t>722231073</t>
  </si>
  <si>
    <t>Armatury se dvěma závity ventily zpětné mosazné PN 10 do 110°C G 3/4"</t>
  </si>
  <si>
    <t>722231142</t>
  </si>
  <si>
    <t>Armatury se dvěma závity ventily pojistné rohové G 3/4"</t>
  </si>
  <si>
    <t>722262225</t>
  </si>
  <si>
    <t>Vodoměry pro vodu do 40°C závitové horizontální jednovtokové suchoběžné pro dálkový odečet G 1/2" x 110 mm Qn 1,6 R80</t>
  </si>
  <si>
    <t>722270102</t>
  </si>
  <si>
    <t>Vodoměrové sestavy závitové G 1"</t>
  </si>
  <si>
    <t>998722101</t>
  </si>
  <si>
    <t>Přesun hmot pro vnitřní vodovod stanovený z hmotnosti přesunovaného materiálu vodorovná dopravní vzdálenost do 50 m základní v objektech výšky do 6 m</t>
  </si>
  <si>
    <t>0.056000 = 0,056 [A]</t>
  </si>
  <si>
    <t>IVR.MR50016BB</t>
  </si>
  <si>
    <t>Manometr radiální - spodní napojení 1/4"M, D50, 0-16bar</t>
  </si>
  <si>
    <t>Zdravotechnika - zařizovací předměty</t>
  </si>
  <si>
    <t>55141002</t>
  </si>
  <si>
    <t>ventil kulový rohový s filtrem 1/2"x3/8" s celokovovým kulatým designem</t>
  </si>
  <si>
    <t>3 = 3,000 [A]</t>
  </si>
  <si>
    <t>725532114</t>
  </si>
  <si>
    <t>Elektrické ohřívače zásobníkové beztlakové přepadové akumulační s pojistným ventilem závěsné svislé objem nádrže (příkon) 80 l (3,0 kW) rychloohřev 220 V</t>
  </si>
  <si>
    <t>1 = 1,000 [A]</t>
  </si>
  <si>
    <t>725819401</t>
  </si>
  <si>
    <t>Ventily montáž ventilů ostatních typů rohových s připojovací trubičkou G 1/2"</t>
  </si>
  <si>
    <t>"2*3"</t>
  </si>
  <si>
    <t>998725101</t>
  </si>
  <si>
    <t>Přesun hmot pro zařizovací předměty stanovený z hmotnosti přesunovaného materiálu vodorovná dopravní vzdálenost do 50 m základní v objektech výšky do 6 m</t>
  </si>
  <si>
    <t>0.075000 = 0,075 [A]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</si>
  <si>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</si>
  <si>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</si>
  <si>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</si>
  <si>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</si>
  <si>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998726111</t>
  </si>
  <si>
    <t>Přesun hmot pro instalační prefabrikáty stanovený z hmotnosti přesunovaného materiálu vodorovná dopravní vzdálenost do 50 m základní v objektech výšky do 6 m</t>
  </si>
  <si>
    <t>0.017000 = 0,017 [A]</t>
  </si>
  <si>
    <t>Vedení trubní dálková a přípojná</t>
  </si>
  <si>
    <t>28611116</t>
  </si>
  <si>
    <t>trubka kanalizační PVC DN 110x5000mm SN4</t>
  </si>
  <si>
    <t>"4,9*1,03 `Přepočtené koeficientem množství"</t>
  </si>
  <si>
    <t>28611129</t>
  </si>
  <si>
    <t>trubka kanalizační PVC DN 125x5000mm SN4</t>
  </si>
  <si>
    <t>"40,2*1,03 `Přepočtené koeficientem množství"</t>
  </si>
  <si>
    <t>28613500</t>
  </si>
  <si>
    <t>potrubí vodovodní dvouvrstvé PE100 RC SDR11 32x3,0mm</t>
  </si>
  <si>
    <t>"14*1,015 `Přepočtené koeficientem množství"</t>
  </si>
  <si>
    <t>28661770</t>
  </si>
  <si>
    <t>poklop šachtový litinový, betonový rám DN 400 pro třídu zatížení B125</t>
  </si>
  <si>
    <t>56230642-1</t>
  </si>
  <si>
    <t>šachta plastová vodoměrná hranatá k obetonování tl 8mm s přípravou pro armovací drát 1,0/1,5/1,8m</t>
  </si>
  <si>
    <t>871161141</t>
  </si>
  <si>
    <t>Montáž vodovodního potrubí z polyetylenu PE100 RC v otevřeném výkopu svařovaných na tupo SDR 11/PN16 d 32 x 3,0 mm</t>
  </si>
  <si>
    <t>871263120</t>
  </si>
  <si>
    <t>Montáž kanalizačního potrubí z tvrdého PVC-U hladkého plnostěnného tuhost SN 4 DN 110</t>
  </si>
  <si>
    <t>"0,7+1+3,2"</t>
  </si>
  <si>
    <t>871273120</t>
  </si>
  <si>
    <t>Montáž kanalizačního potrubí z tvrdého PVC-U hladkého plnostěnného tuhost SN 4 DN 125</t>
  </si>
  <si>
    <t>"0,9*2+0,6+0,7+0,7+2,5+6,7+5,2"_x000d_
 "3,2+17,1+0,5+1,2"_x000d_
 "Součet 40,2"</t>
  </si>
  <si>
    <t>892233122</t>
  </si>
  <si>
    <t>Proplach a dezinfekce vodovodního potrubí DN od 40 do 70</t>
  </si>
  <si>
    <t>892241111</t>
  </si>
  <si>
    <t>Tlakové zkoušky vodou na potrubí DN do 80</t>
  </si>
  <si>
    <t>118.200000 = 118,200 [A]</t>
  </si>
  <si>
    <t>893811223</t>
  </si>
  <si>
    <t>Osazení vodoměrné šachty z polypropylenu PP obetonované pro statické zatížení hranaté, půdorysné plochy do 1,5 m2, světlé hloubky přes 1,4 m do 1,6 m</t>
  </si>
  <si>
    <t>894501111</t>
  </si>
  <si>
    <t>Bednění konstrukcí na trubním vedení stěn šachet pravoúhlých nebo čtyř a vícehranných oboustranné zřízení</t>
  </si>
  <si>
    <t>"1,8*1,2*2+1,2*1,2*2"</t>
  </si>
  <si>
    <t>894501112</t>
  </si>
  <si>
    <t>Bednění konstrukcí na trubním vedení stěn šachet pravoúhlých nebo čtyř a vícehranných oboustranné odstranění</t>
  </si>
  <si>
    <t>7.200000 = 7,200 [A]</t>
  </si>
  <si>
    <t>894501121</t>
  </si>
  <si>
    <t>Bednění konstrukcí na trubním vedení stěn šachet pravoúhlých nebo čtyř a vícehranných jednostranné zřízení</t>
  </si>
  <si>
    <t>894501122</t>
  </si>
  <si>
    <t>Bednění konstrukcí na trubním vedení stěn šachet pravoúhlých nebo čtyř a vícehranných jednostranné odstranění</t>
  </si>
  <si>
    <t>894601111</t>
  </si>
  <si>
    <t>Výztuž šachet z betonářské oceli 10 216</t>
  </si>
  <si>
    <t>0.500000 = 0,500 [A]</t>
  </si>
  <si>
    <t>899103112</t>
  </si>
  <si>
    <t>Osazení poklopů šachtových litinových, ocelových nebo železobetonových včetně rámů pro třídu zatížení B125, C250</t>
  </si>
  <si>
    <t>899721111</t>
  </si>
  <si>
    <t>Signalizační vodič na potrubí DN do 150 mm</t>
  </si>
  <si>
    <t>"20+4,5"</t>
  </si>
  <si>
    <t>899722111</t>
  </si>
  <si>
    <t>Krytí potrubí z plastů výstražnou fólií z PVC šířky do 20 cm</t>
  </si>
  <si>
    <t>4.500000 = 4,500 [A]</t>
  </si>
  <si>
    <t>899722112</t>
  </si>
  <si>
    <t>Krytí potrubí z plastů výstražnou fólií z PVC šířky přes 20 do 25 cm</t>
  </si>
  <si>
    <t>20.000000 = 20,000 [A]</t>
  </si>
  <si>
    <t>997</t>
  </si>
  <si>
    <t>Doprava suti a vybouraných hmot</t>
  </si>
  <si>
    <t>997013873</t>
  </si>
  <si>
    <t>"38,02*1,9"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</si>
  <si>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</si>
  <si>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</si>
  <si>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60.145000 = 60,145 [A]</t>
  </si>
  <si>
    <t>Rozvaděče</t>
  </si>
  <si>
    <t>Rozvaděč RE1</t>
  </si>
  <si>
    <t>Rozvaděč RE2</t>
  </si>
  <si>
    <t>KS</t>
  </si>
  <si>
    <t>Rozvaděč RB1a</t>
  </si>
  <si>
    <t>Rozvaděč RB1b</t>
  </si>
  <si>
    <t>HOP</t>
  </si>
  <si>
    <t>Svítidla</t>
  </si>
  <si>
    <t>Svítidlo C dle knihy svítidel</t>
  </si>
  <si>
    <t>Svítidlo D dle knihy svítidel</t>
  </si>
  <si>
    <t>10.000000 = 10,000 [A]</t>
  </si>
  <si>
    <t>Svítidlo E dle knihy svítidel</t>
  </si>
  <si>
    <t>8.000000 = 8,000 [A]</t>
  </si>
  <si>
    <t>Svítidlo N1</t>
  </si>
  <si>
    <t>Recyklační poplatek za svítidlo</t>
  </si>
  <si>
    <t>27.000000 = 27,000 [A]</t>
  </si>
  <si>
    <t>Svítidlo A dle knihy svítidel</t>
  </si>
  <si>
    <t>Lišta pro svítidla typu A</t>
  </si>
  <si>
    <t>Svítidlo B dle knihy svítidel</t>
  </si>
  <si>
    <t>Vypínače vč. rámečků a klapek</t>
  </si>
  <si>
    <t>Vypínač č. 1</t>
  </si>
  <si>
    <t>Tlačítko č.1/0</t>
  </si>
  <si>
    <t>Stmívač otočný DALI (dle svítidla)</t>
  </si>
  <si>
    <t>Ovladač žaluziový</t>
  </si>
  <si>
    <t>Termostat prostorový programovatelný s podlahovou teplotní sondou, vč. nastavení dle uživatele</t>
  </si>
  <si>
    <t>Zásuvky vč. rámečků</t>
  </si>
  <si>
    <t>Zásuvka jednoduchá 230V/16A, clonky</t>
  </si>
  <si>
    <t>Vývodka - svorkovnice s krytem 400V</t>
  </si>
  <si>
    <t>Krabice</t>
  </si>
  <si>
    <t>Krabice přístrojová, UNI, hluboká, Kopos</t>
  </si>
  <si>
    <t>30.000000 = 30,000 [A]</t>
  </si>
  <si>
    <t>Krabice přepojovací, KR68, Kopos</t>
  </si>
  <si>
    <t>5.000000 = 5,000 [A]</t>
  </si>
  <si>
    <t>Svorky propojovací 4x1-2,5mm</t>
  </si>
  <si>
    <t>50.000000 = 50,000 [A]</t>
  </si>
  <si>
    <t>Kabely</t>
  </si>
  <si>
    <t>CYKY 3x1,5</t>
  </si>
  <si>
    <t>200.000000 = 200,000 [A]</t>
  </si>
  <si>
    <t>CYKY 5x1,5</t>
  </si>
  <si>
    <t>CYKY 3x2,5</t>
  </si>
  <si>
    <t>CYKY 5x2,5</t>
  </si>
  <si>
    <t>CYKY 3x4</t>
  </si>
  <si>
    <t>15.000000 = 15,000 [A]</t>
  </si>
  <si>
    <t>CYKY 4x10</t>
  </si>
  <si>
    <t>CYKY 4x16</t>
  </si>
  <si>
    <t>CY 6</t>
  </si>
  <si>
    <t>CY16</t>
  </si>
  <si>
    <t>Ochranná trubka ohebná vnitřní , prům.20-32mm</t>
  </si>
  <si>
    <t>Svorka pospojovací + CU páska</t>
  </si>
  <si>
    <t>Koncové prvky</t>
  </si>
  <si>
    <t>Topný kabel 20W/m do podlahy</t>
  </si>
  <si>
    <t>bm</t>
  </si>
  <si>
    <t>245.000000 = 245,000 [A]</t>
  </si>
  <si>
    <t>Studený konec pro topný kabel vč, napojení a ukončení</t>
  </si>
  <si>
    <t>Napojení zařízení do 230V</t>
  </si>
  <si>
    <t>9.000000 = 9,000 [A]</t>
  </si>
  <si>
    <t>Napojení zařízení do 400V</t>
  </si>
  <si>
    <t>Napojení zařízení technologie VZT vč. ovladačů a čidel dle dodávky VZT</t>
  </si>
  <si>
    <t>soub</t>
  </si>
  <si>
    <t>Ostatní</t>
  </si>
  <si>
    <t>Pomocné a zednické práce</t>
  </si>
  <si>
    <t>Spojovací materiál</t>
  </si>
  <si>
    <t>Revize</t>
  </si>
  <si>
    <t>Projekt skutečného provedení</t>
  </si>
  <si>
    <t>Telefonní a datové rozvody</t>
  </si>
  <si>
    <t>Datový rozvaděč nástěnný box, switch 8 port</t>
  </si>
  <si>
    <t>Svodič bleskových proudů pro UTP6 PoE, Saltek</t>
  </si>
  <si>
    <t>AP WIFI dle poskytovatele služeb</t>
  </si>
  <si>
    <t>Datová dvojzásuvka Cat 6 pod omítku, modulová</t>
  </si>
  <si>
    <t>Krabice přístrojová KPR68 uni, Kopos</t>
  </si>
  <si>
    <t>Měřící protokol</t>
  </si>
  <si>
    <t>UTP Cat 6</t>
  </si>
  <si>
    <t>60.000000 = 60,000 [A]</t>
  </si>
  <si>
    <t>Ochranná trubka FX23</t>
  </si>
  <si>
    <t>Jímací soustava</t>
  </si>
  <si>
    <t>AlMgSi 8mm</t>
  </si>
  <si>
    <t>40.000000 = 40,000 [A]</t>
  </si>
  <si>
    <t>Spojovací a instalační materiál</t>
  </si>
  <si>
    <t>Jímač tyčový 2m</t>
  </si>
  <si>
    <t>Betonový podstavec 18kg vč. podložky</t>
  </si>
  <si>
    <t>Příchytka svodu na (pod) zeď</t>
  </si>
  <si>
    <t>Podpěra vedení na plochou střechu</t>
  </si>
  <si>
    <t>Zaváděcí tyč (ochranná trubka nerez)</t>
  </si>
  <si>
    <t>Svorky SS, SP, SO, ..</t>
  </si>
  <si>
    <t>12.000000 = 12,000 [A]</t>
  </si>
  <si>
    <t>Svorky zkušební SZ</t>
  </si>
  <si>
    <t>Číslo svodu</t>
  </si>
  <si>
    <t>Uzemnění</t>
  </si>
  <si>
    <t>FeZn 10mm/PVC</t>
  </si>
  <si>
    <t>Drát V4a d10</t>
  </si>
  <si>
    <t>Mříž 25x25 V4a</t>
  </si>
  <si>
    <t>36.000000 = 36,000 [A]</t>
  </si>
  <si>
    <t>Svorky SK</t>
  </si>
  <si>
    <t>Revize hromosvodu</t>
  </si>
  <si>
    <t>Pomocné montážní práce</t>
  </si>
  <si>
    <t>2,675 = 2,675 [A]</t>
  </si>
  <si>
    <t>19,111 = 19,111 [A]</t>
  </si>
  <si>
    <t>5,686 = 5,686 [A]</t>
  </si>
  <si>
    <t>Vzduchotechnika - zař.č.2 - hygienická</t>
  </si>
  <si>
    <t>protidešťová žaluzie pevná DN160, RAL, přetlaková klapka RSK 160</t>
  </si>
  <si>
    <t>mřížka DN160 z tahokovu, RAL</t>
  </si>
  <si>
    <t>výfuková hlavice VHO 125</t>
  </si>
  <si>
    <t>vzduchotechnické potrubí z pozink.plechu sk.I SPIRO DN100-DN125/ 20% tvarovek, vodotěsné, systém safe spoje s pryžovým těsněním</t>
  </si>
  <si>
    <t>nástřešní ventilátor V=175m3/hod., dpext=150 Pa, DN 125, se čtvercovou záklanou, výklopný. Akustické výkony ventilátoru sání 62dB(A). Příslušenství- střešní nástavec, pružná manžeta, plynulý regulátor otáček na omítku.</t>
  </si>
  <si>
    <t>stěnový ventilátor radiální DN100, V=80m3/hod., dpext=50 Pa s přetlakovou klapkou a s vestavěným doběhem</t>
  </si>
  <si>
    <t>talířový ventil DN 100, odvod, kovový, RAL</t>
  </si>
  <si>
    <t>talířový ventil DN 125, odvod, kovový, RAL</t>
  </si>
  <si>
    <t>Elektroinstalace - silnoproud - Rozvaděče</t>
  </si>
  <si>
    <t>Napojení rozvaděče R2 (dodávka soc.zařízení), doplnění jištění 16A+podružný elektroměr na DIN lištu</t>
  </si>
  <si>
    <t>712771321</t>
  </si>
  <si>
    <t>Střecha - extenzivní plocha - Položení ochranné vodoakumulační textilie</t>
  </si>
  <si>
    <t>712771331</t>
  </si>
  <si>
    <t>Střecha - extenzivní plocha - Provedení hydroakumulační vrstvy z nopových fólií na sraz vegetační střechy sklon do 5°</t>
  </si>
  <si>
    <t>712771401</t>
  </si>
  <si>
    <t>Střecha - extenzivní plocha - Provedení vegetační vrstvy ze substrátu tl do 100 mm vegetační střechy sklon do 5°</t>
  </si>
  <si>
    <t>919726121</t>
  </si>
  <si>
    <t>Střecha - extenzivní plocha - Geotextilie pro ochranu, separaci a filtraci netkaná měrná hm do 200 g/m2 - včetně pokládky, dodávky, počítáno s přesahy</t>
  </si>
  <si>
    <t>725.H-01</t>
  </si>
  <si>
    <t>Veřejné toalety - kompletní dodávka a montáž vestavby samočistících toalet včetně skladby podlahy a výbavy dle tabulky prvků ozn H-01</t>
  </si>
  <si>
    <t xml:space="preserve">"Zpětný zásyp z meziúložiště"_x000d_
 "zpetzasyp:  "_x000d_
 "Součet: 178,785 "_x000d_
 "zpetzasyp"_x000d_
 "Součet 0"</t>
  </si>
  <si>
    <t xml:space="preserve">"Na úložišti - pro zpětný zásyp"_x000d_
 "zpetzasyp:  "_x000d_
 "Součet: 178,785 "_x000d_
 "zpetzasyp"_x000d_
 "Součet 0"</t>
  </si>
  <si>
    <t>"Vykopaná zemina"_x000d_
 "Plocha dle dm x délka"_x000d_
 "Oblouk C"_x000d_
 "0,40*40,18"_x000d_
 "0,70*40,18"_x000d_
 "1,62*3,0"_x000d_
 "1,70*3,0"_x000d_
 "Oblouk B"_x000d_
 "0,50*44,755"_x000d_
 "0,70*44,755"_x000d_
 "1,50*3,0"_x000d_
 "1,90*3,0"_x000d_
 "Oblouk A"_x000d_
 "0,50*49,34"_x000d_
 "0,53*49,34"_x000d_
 "1,40*3,0"_x000d_
 "1,90*3,0"_x000d_
 "Mezisoučet 178.7842"_x000d_
 "Štěrk"_x000d_
 "Plocha dle dm x délka"_x000d_
 "Oblouk C"_x000d_
 "0,22*40,180"_x000d_
 "Oblouk B"_x000d_
 "0,22*44,755"_x000d_
 "Oblouk A"_x000d_
 "0,22*49,34"_x000d_
 "Mezisoučet 29.5405"_x000d_
 "Součet 208,325"</t>
  </si>
  <si>
    <t>583441.7</t>
  </si>
  <si>
    <t>štěrkodrť frakce 16/32</t>
  </si>
  <si>
    <t xml:space="preserve">"zasypsterk:  "_x000d_
 "Součet: 29,541 "_x000d_
 "zasypsterk*1,80"_x000d_
 "Součet 0"</t>
  </si>
  <si>
    <t>270001111</t>
  </si>
  <si>
    <t>Vytvoření prostupů v základových konstrukcích z monolitického betonu nebo železobetonu osazením trub, prefabrikovaných dílců, dutinových tvarovek, apod., do bednění vnější průřezové plochy přes 0,02 do 0,05 m2, tloušťky zdi do 0,5 m</t>
  </si>
  <si>
    <t>"Prostup pro drenáž "_x000d_
 "6,0"_x000d_
 "Součet 6"</t>
  </si>
  <si>
    <t>271542211</t>
  </si>
  <si>
    <t>Podsyp pod základové konstrukce se zhutněním a urovnáním povrchu ze štěrkodrtě netříděné</t>
  </si>
  <si>
    <t>"Podsyp pod základovou konstrukci"_x000d_
 "Tl. 300mm"_x000d_
 "Oblouk C"_x000d_
 "Pod schodišťovými stupni"_x000d_
 "2,50*1,16*0,30*2"_x000d_
 "Pod betonovými lavicemi"_x000d_
 "`spodní rozšířená část` (40,18-2,50*2)*0,60*0,30"_x000d_
 "OBlouk B"_x000d_
 "Pod schodišťovými stupni"_x000d_
 "2,50*1,16*0,30*2"_x000d_
 "Pod betonovými lavicemi"_x000d_
 "`spodní rozšířená část` (44,755-2,50*2)*0,60*0,30"_x000d_
 "OBlouk A"_x000d_
 "Pod schodišťovými stupni"_x000d_
 "2,50*1,16*0,30*2"_x000d_
 "Pod betonovými lavicemi"_x000d_
 "`spodní rozšířená část` (49,34-2,50*2)*0,60*0,30"_x000d_
 "Součet 26,69"</t>
  </si>
  <si>
    <t>279321311</t>
  </si>
  <si>
    <t>Základové zdi z betonu železového (bez výztuže) bez zvláštních nároků na prostředí tř. C 16/20</t>
  </si>
  <si>
    <t>"Dobetonávka schodišťových dílců"_x000d_
 "Oblouk C"_x000d_
 "2,50*0,76*0,62*2"_x000d_
 "Oblouk B"_x000d_
 "2,50*0,76*0,62*2"_x000d_
 "Oblouk A"_x000d_
 "2,50*0,76*0,62*2"_x000d_
 "Součet 7,068"</t>
  </si>
  <si>
    <t>279321346</t>
  </si>
  <si>
    <t>Základové zdi z betonu železového (bez výztuže) bez zvláštních nároků na prostředí tř. C 20/25</t>
  </si>
  <si>
    <t>"Oblouk C"_x000d_
 "Pod schodišťovými stupni"_x000d_
 "`spodní rozšířená část` 2,50*1,16*0,45*2"_x000d_
 "`navazující užší část` 2,50*0,40*0,62*2"_x000d_
 "Pod betonovými lavicemi"_x000d_
 "`spodní rozšířená část` (40,18-2,50*2)*0,60*0,45"_x000d_
 "`navazující užší část` (40,18-2,50*2)*0,40*0,875"_x000d_
 "Oblouk B"_x000d_
 "Pod schodišťovými stupni"_x000d_
 "`spodní rozšířená část` 2,50*1,16*0,45*2"_x000d_
 "`navazující užší část` 2,50*0,40*0,62*2"_x000d_
 "Pod betonovými lavicemi"_x000d_
 "`spodní rozšířená část` (44,755-2,50*2)*0,60*0,45"_x000d_
 "`navazující užší část` (44,755-2,50*2)*0,40*0,875"_x000d_
 "Oblouk A"_x000d_
 "Pod schodišťovými stupni"_x000d_
 "`spodní rozšířená část` 2,50*1,16*0,45*2"_x000d_
 "`navazující užší část` 2,50*0,40*0,62*2"_x000d_
 "Pod betonovými lavicemi"_x000d_
 "`spodní rozšířená část` (49,34-2,50*2)*0,60*0,45"_x000d_
 "`navazující užší část` (49,34-2,50*2)*0,40*0,875"_x000d_
 "Mezisoučet 85.5005"_x000d_
 "Součet 85,501"</t>
  </si>
  <si>
    <t>279352221</t>
  </si>
  <si>
    <t>Bednění základových zdí kruhové nebo obloukové oboustranné za každou stranu poloměru přes 1 do 2,5 m zřízení</t>
  </si>
  <si>
    <t>"Oblouk C"_x000d_
 "Pod schodišťovými stupni"_x000d_
 "`navazující užší část` 2,50*2*0,62*2"_x000d_
 "Pod betonovými lavicemi"_x000d_
 "`navazující užší část` (40,18-2,50*2)*2*0,875"_x000d_
 "`boční` 0,40*0,875*2"_x000d_
 "Oblouk B"_x000d_
 "Pod schodišťovými stupni"_x000d_
 "`navazující užší část` 2,50*2*0,62*2"_x000d_
 "Pod betonovými lavicemi"_x000d_
 "`navazující užší část` (44,755-2,50*2)*2*0,875"_x000d_
 "`boční` 0,40*0,875*2"_x000d_
 "Oblouk A"_x000d_
 "Pod schodišťovými stupni"_x000d_
 "`navazující užší část` 2,50*2*0,62*2"_x000d_
 "Pod betonovými lavicemi"_x000d_
 "`navazující užší část` (49,34-2,50*2)*2*0,875"_x000d_
 "`boční` 0,40*0,875*2"_x000d_
 "Bednění dobetonávky schodišťových stupňů"_x000d_
 "(2,50+0,76*2)*0,62*6"_x000d_
 "Mezisoučet 244.38564999999997"_x000d_
 "Součet 244,386"</t>
  </si>
  <si>
    <t>279352222</t>
  </si>
  <si>
    <t>Bednění základových zdí kruhové nebo obloukové oboustranné za každou stranu poloměru přes 1 do 2,5 m odstranění</t>
  </si>
  <si>
    <t>244.385000 = 244,385 [A]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</si>
  <si>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</si>
  <si>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</si>
  <si>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"Odhad výztuže dle legendy D.1.1.204"_x000d_
 "2800,0*0,001"_x000d_
 "Součet 2,8"</t>
  </si>
  <si>
    <t>27999.100</t>
  </si>
  <si>
    <t>Příplatek na vytvoření dilatační spáry v zárubní zdi vyplněné trvale pružným tmelem</t>
  </si>
  <si>
    <t>"6,0"_x000d_
 "Součet 6"</t>
  </si>
  <si>
    <t>28611106</t>
  </si>
  <si>
    <t>trubka kanalizační PVC-U plnostěnná jednovrstvá s rázovou odolností DN 160x6000mm SN12</t>
  </si>
  <si>
    <t>"0,40*3"_x000d_
 "Součet 1,2"</t>
  </si>
  <si>
    <t>28611107</t>
  </si>
  <si>
    <t>trubka kanalizační PVC-U plnostěnná jednovrstvá s rázovou odolností DN 200x6000mm SN12</t>
  </si>
  <si>
    <t>4341214.1</t>
  </si>
  <si>
    <t>Osazení prefabrikovaných stupňů a lavc vč. lože z cementové malty pevnosti M10, systémových detailů a prvků, přesunu hmot</t>
  </si>
  <si>
    <t>"62,0"_x000d_
 "Součet 62"</t>
  </si>
  <si>
    <t>593845.01</t>
  </si>
  <si>
    <t>lavice řady - A - objem 0,273 m3 - ozn. A1</t>
  </si>
  <si>
    <t>"14,0"_x000d_
 "Součet 14"</t>
  </si>
  <si>
    <t>593845.02</t>
  </si>
  <si>
    <t>lavice řady - B - objem 0,273 m3 - ozn. B1</t>
  </si>
  <si>
    <t>"15,0"_x000d_
 "Součet 15"</t>
  </si>
  <si>
    <t>593845.03</t>
  </si>
  <si>
    <t>lavice řady - C - objem 0,273 m3 - ozn. C1</t>
  </si>
  <si>
    <t>"11,0"_x000d_
 "Součet 11"</t>
  </si>
  <si>
    <t>593845.04</t>
  </si>
  <si>
    <t>schodiště řady A - objem 0,981 m3 - ozn. A2</t>
  </si>
  <si>
    <t>"2,0"_x000d_
 "Součet 2"</t>
  </si>
  <si>
    <t>593845.05</t>
  </si>
  <si>
    <t>schodiště řady B - objem 0,979 m3 - ozn. B2</t>
  </si>
  <si>
    <t>593845.06</t>
  </si>
  <si>
    <t>schodiště řady C - objem 0,978 m3 - ozn. C2</t>
  </si>
  <si>
    <t>593845.07</t>
  </si>
  <si>
    <t>snížené lavice řady - A - objem 0,278 m3 - A3</t>
  </si>
  <si>
    <t>593845.08</t>
  </si>
  <si>
    <t>snížené lavice řady - B - objem 0,278 m3 - B3</t>
  </si>
  <si>
    <t>"3,0"_x000d_
 "Součet 3"</t>
  </si>
  <si>
    <t>593845.09</t>
  </si>
  <si>
    <t>snížené lavice řady - C - objem 0,278 m3 - C3</t>
  </si>
  <si>
    <t>593845.10</t>
  </si>
  <si>
    <t>atypické lavice řady - A - objem 0,152 m3 - ozn. A4</t>
  </si>
  <si>
    <t>"1,0"_x000d_
 "Součet 1"</t>
  </si>
  <si>
    <t>593845.11</t>
  </si>
  <si>
    <t>atypické lavice řady - B - objem 0,051 m3 - ozn. B4</t>
  </si>
  <si>
    <t>593845.12</t>
  </si>
  <si>
    <t>atypické lavice řady - C - objem 0,225 m3 - ozn. C4</t>
  </si>
  <si>
    <t>593845.13</t>
  </si>
  <si>
    <t>atypické lavice řady - A - objem 0,162 m3 - ozn. A5</t>
  </si>
  <si>
    <t>593845.14</t>
  </si>
  <si>
    <t>atypické lavice řady - B - objem 0,097 m3 - ozn. B5</t>
  </si>
  <si>
    <t>593845.15</t>
  </si>
  <si>
    <t>atypické lavice řady - C - objem 0,030 m3 - ozn. C5</t>
  </si>
  <si>
    <t>593845.16</t>
  </si>
  <si>
    <t>atypické lavice řady - B - objem 0,10 m3 - ozn. B6</t>
  </si>
  <si>
    <t>593845.17</t>
  </si>
  <si>
    <t>atypické lavice řady - C - objem 0,040 m3 - ozn. C6</t>
  </si>
  <si>
    <t>741</t>
  </si>
  <si>
    <t>Elektroinstalace - silnoproud (vč. přesunu hmot)</t>
  </si>
  <si>
    <t>347740.1</t>
  </si>
  <si>
    <t>Vestavné, venkovní svítidlo do stěny, těleso hliník, povrch šedostříbrná, LED 3W, teplá 3000K, 160lm/cca 8W žár, 230V, IP54, rozměry: 65x65x70mm vč. montážního boxu</t>
  </si>
  <si>
    <t>"8,0"_x000d_
 "Součet 8"</t>
  </si>
  <si>
    <t>7413720.0</t>
  </si>
  <si>
    <t>Zapojení svítidel na připravený kabel (kabel není součástí objektu)</t>
  </si>
  <si>
    <t>Konstrukce truhlářské</t>
  </si>
  <si>
    <t>76633.101</t>
  </si>
  <si>
    <t>Montáž a dodávka spodní kotevní dřevěné latě lavice vel. 60x60mm, (např. thermowood) borovice, perforovaná u spodní kontaktní hrany pro odtok vody vč. kotvení, bez povrchové úpravy</t>
  </si>
  <si>
    <t>"2,50*2*8"_x000d_
 "Součet 40"</t>
  </si>
  <si>
    <t>76633.105</t>
  </si>
  <si>
    <t xml:space="preserve">Montáž a dodávka horní pohledové latě lavice vel. 55x40mm, (např. thermowood) borovice,  mezera 11 mm  vč. kotvení, bez povrchové úpravy</t>
  </si>
  <si>
    <t>"2,50*0,39*8"_x000d_
 "Součet 7,8"</t>
  </si>
  <si>
    <t>998766101</t>
  </si>
  <si>
    <t>Přesun hmot pro konstrukce truhlářské stanovený z hmotnosti přesunovaného materiálu vodorovná dopravní vzdálenost do 50 m základní v objektech výšky do 6 m</t>
  </si>
  <si>
    <t>0.142000 = 0,142 [A]</t>
  </si>
  <si>
    <t>"10,0"_x000d_
 "Součet 10"</t>
  </si>
  <si>
    <t>998012021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</si>
  <si>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do 6 m</t>
  </si>
  <si>
    <t>344.975000 = 344,975 [A]</t>
  </si>
  <si>
    <t>10371500</t>
  </si>
  <si>
    <t>substrát pro trávníky VL</t>
  </si>
  <si>
    <t xml:space="preserve">"substr:  "_x000d_
 "Součet: 3,10 "_x000d_
 "substr"_x000d_
 "Součet 0"</t>
  </si>
  <si>
    <t>131251100</t>
  </si>
  <si>
    <t>Hloubení nezapažených jam a zářezů strojně s urovnáním dna do předepsaného profilu a spádu v hornině třídy těžitelnosti I skupiny 3 do 20 m3</t>
  </si>
  <si>
    <t>"6,10*1,93*0,80"_x000d_
 "Mezisoučet 9.4184"_x000d_
 "Součet 9,418"</t>
  </si>
  <si>
    <t>132251101</t>
  </si>
  <si>
    <t>Hloubení nezapažených rýh šířky do 800 mm strojně s urovnáním dna do předepsaného profilu a spádu v hornině třídy těžitelnosti I skupiny 3 do 20 m3</t>
  </si>
  <si>
    <t>"Pro podsyp patek"_x000d_
 "1,93*0,60*0,20*2"_x000d_
 "1,10*0,60*0,20*3"_x000d_
 "Mezisoučet 0.8592"_x000d_
 "Součet 0,859"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</si>
  <si>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</si>
  <si>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</si>
  <si>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 xml:space="preserve">"Na meziúložiště"_x000d_
 "jama:  "_x000d_
 "Součet: 9,418 "_x000d_
 "jama"_x000d_
 "ryhy:  "_x000d_
 "Součet: 0,859 "_x000d_
 "ryhy"_x000d_
 "Odpočet přebytečné zeminy - přímo na úložiště do 5Km"_x000d_
 "-5,268"_x000d_
 "Mezisoučet -5.268"_x000d_
 "Zpět - pro zpětný zásyp"_x000d_
 "zpetzasyp:  "_x000d_
 "Součet: 5,009 "_x000d_
 "zpetzasyp"_x000d_
 "Mezisoučet 0"_x000d_
 "Součet -5,268"</t>
  </si>
  <si>
    <t xml:space="preserve">"Přebytečná zemina na úložiště - 5Km"_x000d_
 "Vykopaná zemina"_x000d_
 "jama:  "_x000d_
 "Součet: 9,418 "_x000d_
 "jama"_x000d_
 "ryhy:  "_x000d_
 "Součet: 0,859 "_x000d_
 "ryhy"_x000d_
 "Odpočet objemu zpětného zásypu"_x000d_
 "zpetzasyp:  "_x000d_
 "Součet: 5,009 "_x000d_
 "-zpetzasyp"_x000d_
 "Součet 0"</t>
  </si>
  <si>
    <t xml:space="preserve">"Zpět - pro zpětný zásyp"_x000d_
 "zpetzasyp:  "_x000d_
 "Součet: 5,009 "_x000d_
 "zpetzasyp"_x000d_
 "Součet 0"</t>
  </si>
  <si>
    <t>"Přebytečná zemina"_x000d_
 "5,268*1,80"_x000d_
 "Součet 9,482"</t>
  </si>
  <si>
    <t>"Původní zemina - prostor uvnitř (mezi) krajovými patkami"_x000d_
 "4,90*1,93*0,67"_x000d_
 "`odpočet objemu 3 vnitřních patek` -1,10*0,60*0,67*3"_x000d_
 "Mezisoučet 5.00959"_x000d_
 "Substrát - okolo nové konstrukce"_x000d_
 "Průřez dle dm x délka (dle jednotlivých stran)"_x000d_
 "0,40*2,25"_x000d_
 "0,20*2,25"_x000d_
 "0,25*7,00"_x000d_
 "Mezisoučet 3.1"_x000d_
 "Součet 8,11"</t>
  </si>
  <si>
    <t>181951112</t>
  </si>
  <si>
    <t>Úprava pláně vyrovnáním výškových rozdílů strojně v hornině třídy těžitelnosti I, skupiny 1 až 3 se zhutněním</t>
  </si>
  <si>
    <t>"Dno jámy"_x000d_
 "6,10*1,93"_x000d_
 "Součet 11,773"</t>
  </si>
  <si>
    <t>219991111</t>
  </si>
  <si>
    <t>Položení chráničky z plastových trubek vnitřní průměr do 35 mm</t>
  </si>
  <si>
    <t>"0,40+1,50"_x000d_
 "Mezisoučet 1.9"_x000d_
 "Součet 1,9"</t>
  </si>
  <si>
    <t>2715322.1</t>
  </si>
  <si>
    <t>Podsyp pod základové konstrukce se zhutněním z hrubého kameniva frakce 0 až 63 mm</t>
  </si>
  <si>
    <t>"Pod základovými patkami"_x000d_
 "1,93*0,60*0,20*2"_x000d_
 "1,10*0,60*0,20*3"_x000d_
 "Součet 0,859"</t>
  </si>
  <si>
    <t>272111.10</t>
  </si>
  <si>
    <t>Zemnící drát FeZn o 8mm</t>
  </si>
  <si>
    <t>275313811</t>
  </si>
  <si>
    <t>Základy z betonu prostého patky a bloky z betonu kamenem neprokládaného tř. C 25/30</t>
  </si>
  <si>
    <t>"1,93*0,60*0,80*2"_x000d_
 "1,10*0,60*0,80*3"_x000d_
 "Součet 3,437"</t>
  </si>
  <si>
    <t>275351121</t>
  </si>
  <si>
    <t>Bednění základů patek zřízení</t>
  </si>
  <si>
    <t>"Krajní patky - různé výšky bednění dle jednotlivých stran"_x000d_
 "1,93*0,80*2"_x000d_
 "1,93*0,42*2"_x000d_
 "0,60*0,38*2"_x000d_
 "0,60*0,65*2"_x000d_
 "Středové patky"_x000d_
 "(1,10+0,60)*2*0,80*3"_x000d_
 "Součet 14,105"</t>
  </si>
  <si>
    <t>275351122</t>
  </si>
  <si>
    <t>Bednění základů patek odstranění</t>
  </si>
  <si>
    <t>14.105000 = 14,105 [A]</t>
  </si>
  <si>
    <t>34571350</t>
  </si>
  <si>
    <t>trubka elektroinstalační ohebná dvouplášťová korugovaná HDPE (chránička) D 32/40mm</t>
  </si>
  <si>
    <t xml:space="preserve">"chranick:  "_x000d_
 "Součet: 1,90 "_x000d_
 "chranick*1,05"_x000d_
 "Součet 0"_x000d_
 "1,995 * 1,05 ` Přepočtené koeficientem množství"</t>
  </si>
  <si>
    <t>99911.105</t>
  </si>
  <si>
    <t>Zastávkový přístřešek, krytý 9 m2, 5,5 x 1,7m, střešní krytina ext. veget. vrstva ve vanách z Al plechu, podhled modřín. lamely, zadní a boč. stěny bezp. sklo, odvodnění, lavice, sítotisk LBC vč. dopravy, lešení, syst. detailů a prvků, povrchové úpravy</t>
  </si>
  <si>
    <t>"4,73*1,93*0,80"_x000d_
 "Mezisoučet 7.30312"_x000d_
 "Součet 7,303"</t>
  </si>
  <si>
    <t>"Pro podsyp patek"_x000d_
 "1,93*0,60*0,20*2"_x000d_
 "1,10*0,60*0,20*2"_x000d_
 "Mezisoučet 0.7272000000000001"_x000d_
 "Součet 0,727"</t>
  </si>
  <si>
    <t xml:space="preserve">"Na meziúložiště"_x000d_
 "jama:  "_x000d_
 "Součet: 7,303 "_x000d_
 "jama"_x000d_
 "ryhy:  "_x000d_
 "Součet: 0,727 "_x000d_
 "ryhy"_x000d_
 "Odpočet přebytečné zeminy - přímo na úložiště do 5Km"_x000d_
 "-4,349"_x000d_
 "Mezisoučet -4.349"_x000d_
 "Zpět - pro zpětný zásyp"_x000d_
 "zpetzasyp:  "_x000d_
 "Součet: 3,681 "_x000d_
 "zpetzasyp"_x000d_
 "Mezisoučet 0"_x000d_
 "Součet -4,349"</t>
  </si>
  <si>
    <t xml:space="preserve">"Přebytečná zemina na úložiště - 5Km"_x000d_
 "Vykopaná zemina"_x000d_
 "jama:  "_x000d_
 "Součet: 7,303 "_x000d_
 "jama"_x000d_
 "ryhy:  "_x000d_
 "Součet: 0,727 "_x000d_
 "ryhy"_x000d_
 "Odpočet objemu zpětného zásypu"_x000d_
 "zpetzasyp:  "_x000d_
 "Součet: 3,681 "_x000d_
 "-zpetzasyp"_x000d_
 "Součet 0"</t>
  </si>
  <si>
    <t xml:space="preserve">"Zpět - pro zpětný zásyp"_x000d_
 "zpetzasyp:  "_x000d_
 "Součet: 3,681 "_x000d_
 "zpetzasyp"_x000d_
 "Součet 0"</t>
  </si>
  <si>
    <t>"Přebytečná zemina"_x000d_
 "4,349*1,80"_x000d_
 "Součet 7,828"</t>
  </si>
  <si>
    <t>"Původní zemina - prostor uvnitř (mezi) krajovými patkami"_x000d_
 "3,53*1,93*0,67"_x000d_
 "`odpočet objemu 2 vnitřních patek` -1,10*0,60*0,67*2"_x000d_
 "Mezisoučet 3.6802430000000003"_x000d_
 "Součet 3,68"</t>
  </si>
  <si>
    <t>"Dno jámy"_x000d_
 "4,75*1,93"_x000d_
 "Součet 9,168"</t>
  </si>
  <si>
    <t>"Pod základovými patkami"_x000d_
 "1,93*0,60*0,20*2"_x000d_
 "1,10*0,60*0,20*2"_x000d_
 "Součet 0,727"</t>
  </si>
  <si>
    <t>"1,93*0,60*0,80*2"_x000d_
 "1,10*0,60*0,80*2"_x000d_
 "Součet 2,909"</t>
  </si>
  <si>
    <t>"Krajní patky - různé výšky bednění dle jednotlivých stran"_x000d_
 "1,93*0,80*2"_x000d_
 "1,93*0,67*2"_x000d_
 "0,60*0,67*2"_x000d_
 "0,60*0,67*2"_x000d_
 "Středové patky"_x000d_
 "(1,10+0,60)*2*0,80*2"_x000d_
 "Součet 12,722"</t>
  </si>
  <si>
    <t>12.722000 = 12,722 [A]</t>
  </si>
  <si>
    <t>99911.106</t>
  </si>
  <si>
    <t xml:space="preserve">Zastávkový přístřešek, krytý 7 m2, 4,2 x 1,7m, střešní krytina ext. veget. vrstva ve vanách z Al plechu, podhled modřín. lamely, zadní a boč. stěny  bezp. sklo, odvodnění, lavice, sítotisk LBC vč. dopravy, lešení, syst. detailů a prvků, povrchové úpravy</t>
  </si>
  <si>
    <t>8.884000 = 8,884 [A]</t>
  </si>
  <si>
    <t>1312511006</t>
  </si>
  <si>
    <t>1741511011</t>
  </si>
  <si>
    <t>Zastávkový přístřešek, krytý 9 m2, 5,5 x 1,7m, střešní krytina ext. veget. vrstva ve vanách z Al plechu, podhled modřín. lamely, zadní stěny bezp. sklo, bez bočních stěn, odvodnění, lavice, sítotisk LBC vč. dopravy, lešení, syst. detailů a prvků, povrchové úpravy</t>
  </si>
  <si>
    <t>11.145000 = 11,145 [A]</t>
  </si>
  <si>
    <t>"10,50*3,75*2,90"_x000d_
 "Mezisoučet 114.1875"_x000d_
 "Součet 114,188"</t>
  </si>
  <si>
    <t xml:space="preserve">"Na meziúložiště"_x000d_
 "jama:  "_x000d_
 "Součet: 114,188 "_x000d_
 "jama"_x000d_
 "Odpočet přebytečné zeminy - přímo na úložiště do 5Km"_x000d_
 "-52,790"_x000d_
 "Mezisoučet -52.79"_x000d_
 "Zpět - pro zpětný zásyp"_x000d_
 "zpetzasyp:  "_x000d_
 "Součet: 61,398 "_x000d_
 "zpetzasyp"_x000d_
 "Mezisoučet 0"_x000d_
 "Součet -52,79"</t>
  </si>
  <si>
    <t xml:space="preserve">"Přebytečná zemina na úložiště - 5Km"_x000d_
 "Vykopaná zemina"_x000d_
 "jama:  "_x000d_
 "Součet: 114,188 "_x000d_
 "jama"_x000d_
 "Odpočet objemu zpětného zásypu"_x000d_
 "zpetzasyp:  "_x000d_
 "Součet: 61,398 "_x000d_
 "-zpetzasyp"_x000d_
 "Součet 0"</t>
  </si>
  <si>
    <t xml:space="preserve">"Zpět - pro zpětný zásyp"_x000d_
 "zpetzasyp:  "_x000d_
 "Součet: 61,398 "_x000d_
 "zpetzasyp"_x000d_
 "Součet 0"</t>
  </si>
  <si>
    <t>"52,790*1,80"_x000d_
 "Součet 95,022"</t>
  </si>
  <si>
    <t>"Okolní zásyp původní zeminou"_x000d_
 "Dle jednotlivých stran"_x000d_
 "Průřez dle dm x délka"_x000d_
 "1,71*3,35"_x000d_
 "2,16*3,35"_x000d_
 "2,58*9,35"_x000d_
 "2,60*9,35"_x000d_
 "Mezisoučet 61.39750000000001"_x000d_
 "Zásyp mezi podzemními prefa kontejnery"_x000d_
 "Průřez dle dm x délka"_x000d_
 "0,103*2,0"_x000d_
 "0,107*2,0"_x000d_
 "0,084*2,0"_x000d_
 "Mezisoučet 0.588"_x000d_
 "Součet 61,986"</t>
  </si>
  <si>
    <t>"Dno stavební jámy"_x000d_
 "8,30*2,0"_x000d_
 "Součet 16,6"</t>
  </si>
  <si>
    <t>5833734.4</t>
  </si>
  <si>
    <t>štěrkopísek</t>
  </si>
  <si>
    <t xml:space="preserve">"m3 přepočteno na t"_x000d_
 "sterkop:  "_x000d_
 "Součet: 0,588 "_x000d_
 "sterkop*1,80"_x000d_
 "Součet 0"</t>
  </si>
  <si>
    <t>271532213</t>
  </si>
  <si>
    <t>Podsyp pod základové konstrukce se zhutněním a urovnáním povrchu z kameniva hrubého, frakce 8 - 16 mm</t>
  </si>
  <si>
    <t>"Pod základovou deskou"_x000d_
 "Tl. 150mm"_x000d_
 "4,25*2,0*0,15"_x000d_
 "Tl. 375mm"_x000d_
 "4,0*2,0*0,375"_x000d_
 "Součet 4,275"</t>
  </si>
  <si>
    <t>273321511</t>
  </si>
  <si>
    <t>Základy z betonu železového (bez výztuže) desky z betonu bez zvláštních nároků na prostředí tř. C 25/30</t>
  </si>
  <si>
    <t>"Tl. 200mm"_x000d_
 "4,25*2,0*0,20"_x000d_
 "4,15*2,0*0,20"_x000d_
 "`přechod mezi deskami - průřez dle dm x šířka` 0,024*2,0"_x000d_
 "Mezisoučet 3.408"_x000d_
 "Součet 3,408"</t>
  </si>
  <si>
    <t>"Spodní deska"_x000d_
 "(4,25*2+2,0)*0,20"_x000d_
 "2,0*0,31"_x000d_
 "`přechod mezi deskami - průřez dle dm x šířka` 0,024*2"_x000d_
 "Vrchní deska"_x000d_
 "(4,15+2,0)*2*0,20"_x000d_
 "Součet 5,228"</t>
  </si>
  <si>
    <t>5.228000 = 5,228 [A]</t>
  </si>
  <si>
    <t xml:space="preserve">"120,0 Kg/1m3"_x000d_
 "zakldeska:  "_x000d_
 "Součet: 3,408 "_x000d_
 "zakldeska*120,0*0,001"_x000d_
 "Součet 0"</t>
  </si>
  <si>
    <t>279311911</t>
  </si>
  <si>
    <t>Základové zdi z betonu prostého bez zvláštních nároků na vliv prostředí tř. C 16/20</t>
  </si>
  <si>
    <t>"Výplň mezi prefa kontejnery"_x000d_
 "Plocha dle dm x šířka "_x000d_
 "0,63*1,80*3"_x000d_
 "Součet 3,402"</t>
  </si>
  <si>
    <t>99922.100</t>
  </si>
  <si>
    <t>Kontejner, nehořlavý ocel.plech (pozink.) tl. min.2 mm, vhoz 350x320mm, šachta 580x580x900mm, ŽB prefa jímka min.vel. 1800x1900x1800 a 1800x1900x2500mm, stěny min.tl. 100 mm a 120mm dno, pochoz kam.mozaika vč. dopravy, syst.detailů a prvků, povrch. úpravy</t>
  </si>
  <si>
    <t>"4,0"_x000d_
 "Součet 4"</t>
  </si>
  <si>
    <t>27.096000 = 27,096 [A]</t>
  </si>
  <si>
    <t>"4,50*3,60*0,15"_x000d_
 "Mezisoučet 2.43"_x000d_
 "Součet 2,43"</t>
  </si>
  <si>
    <t>"0,60*0,60*0,80*10"_x000d_
 "Mezisoučet 2.88"_x000d_
 "Součet 2,88"</t>
  </si>
  <si>
    <t xml:space="preserve">"jama:  "_x000d_
 "Součet: 2,43 "_x000d_
 "jama"_x000d_
 "ryhy:  "_x000d_
 "Součet: 2,88 "_x000d_
 "ryhy"_x000d_
 "Součet 0"</t>
  </si>
  <si>
    <t>"5,31*1,80"_x000d_
 "Součet 9,558"</t>
  </si>
  <si>
    <t>181912112</t>
  </si>
  <si>
    <t>Úprava pláně vyrovnáním výškových rozdílů ručně v hornině třídy těžitelnosti I skupiny 3 se zhutněním</t>
  </si>
  <si>
    <t>"Dno základových patek"_x000d_
 "0,60*0,60*10"_x000d_
 "Součet 3,6"</t>
  </si>
  <si>
    <t>"Pod základovými patkami"_x000d_
 "0,60*0,60*0,20*10"_x000d_
 "Součet 0,72"</t>
  </si>
  <si>
    <t>275313611</t>
  </si>
  <si>
    <t>Základy z betonu prostého patky a bloky z betonu kamenem neprokládaného tř. C 16/20</t>
  </si>
  <si>
    <t>"0,60*0,60*0,60*10"_x000d_
 "Součet 2,16"</t>
  </si>
  <si>
    <t>"Vrchní lem základové patky"_x000d_
 "(0,60+0,60)*2*0,10*10"_x000d_
 "Součet 2,4"</t>
  </si>
  <si>
    <t>2.400000 = 2,400 [A]</t>
  </si>
  <si>
    <t>1548413.1</t>
  </si>
  <si>
    <t>plech trapézový 50/260 tl 0,75mm</t>
  </si>
  <si>
    <t xml:space="preserve">"trapez:  "_x000d_
 "Součet: 12,043 "_x000d_
 "trapez*1,13"_x000d_
 "Součet 0"</t>
  </si>
  <si>
    <t>444171111</t>
  </si>
  <si>
    <t>Montáž krytiny střech ocelových konstrukcí z tvarovaných ocelových plechů šroubovaných, výšky budovy do 6 m</t>
  </si>
  <si>
    <t>"3,08*3,91"_x000d_
 "Mezisoučet 12.0428"_x000d_
 "Součet 12,043"</t>
  </si>
  <si>
    <t>"14,543 * 0,00032 ` Přepočtené koeficientem množství"</t>
  </si>
  <si>
    <t>62832134</t>
  </si>
  <si>
    <t>pás asfaltový natavitelný oxidovaný s vložkou ze skleněné rohože typu V60 s jemnozrnným minerálním posypem tl 4,0mm</t>
  </si>
  <si>
    <t xml:space="preserve">"asfaltpas:  "_x000d_
 "Součet: 29,086 "_x000d_
 "asfaltpas*1,165"_x000d_
 "Součet 0"</t>
  </si>
  <si>
    <t>69334023</t>
  </si>
  <si>
    <t>lišta kačírková Al výška 100-120mm</t>
  </si>
  <si>
    <t xml:space="preserve">"kaclista:  "_x000d_
 "Součet: 3,92 "_x000d_
 "kaclista*1,05"_x000d_
 "Součet 0"</t>
  </si>
  <si>
    <t>Provedení povlakové krytiny střech plochých do 10° natěradly a tmely za studena nátěrem lakem penetračním nebo asfaltovým</t>
  </si>
  <si>
    <t>"3,08*3,91"_x000d_
 "`přípočet na vytažení` 2,50"_x000d_
 "Součet 14,543"</t>
  </si>
  <si>
    <t>Provedení povlakové krytiny střech plochých do 10° pásy přitavením NAIP v plné ploše</t>
  </si>
  <si>
    <t>"2 vrstvy"_x000d_
 "3,08*3,91*2"_x000d_
 "`přípočet na vytažení` 2,50*2"_x000d_
 "Mezisoučet 29.0856"_x000d_
 "Součet 29,086"</t>
  </si>
  <si>
    <t>712771613</t>
  </si>
  <si>
    <t>Provedení ochranných pásů vegetační střechy osazení ochranné kačírkové lišty navařením na hydroizolaci</t>
  </si>
  <si>
    <t>"3,92"_x000d_
 "Mezisoučet 3.92"_x000d_
 "Součet 3,92"</t>
  </si>
  <si>
    <t>0.216000 = 0,216 [A]</t>
  </si>
  <si>
    <t>7645214.1</t>
  </si>
  <si>
    <t>Žlab podokapní hranatý z Al plechu s upraveným povrchem 60x60x0.7mm</t>
  </si>
  <si>
    <t>"3,92"_x000d_
 "Součet 3,92"</t>
  </si>
  <si>
    <t>7645284.0</t>
  </si>
  <si>
    <t>Svody hranaté včetně objímek, kolen, odskoků z Al plechu s upraveným povrchem o straně 50 mm</t>
  </si>
  <si>
    <t>"2,70"_x000d_
 "Součet 2,7"</t>
  </si>
  <si>
    <t>0.008000 = 0,008 [A]</t>
  </si>
  <si>
    <t>76633.100</t>
  </si>
  <si>
    <t>Montáž a dodávka opláštění bočních stěn z borovicových latí 40x35mm s mezerou 30 mm, bez povrchové úpravy vč. kotvení systémových detailů a prvků</t>
  </si>
  <si>
    <t>"`výška průměrná` (1,12+1,12)*2,44"_x000d_
 "(1,42+1,42)*2,47"_x000d_
 "`výška průměrná` (1,12+1,12)*2,24"_x000d_
 "(1,42+1,42)*2,21"_x000d_
 "Součet 23,774"</t>
  </si>
  <si>
    <t>0.357000 = 0,357 [A]</t>
  </si>
  <si>
    <t>Konstrukce zámečnické</t>
  </si>
  <si>
    <t>76711.100</t>
  </si>
  <si>
    <t>Montáž a dodávka ocelové konstrukce přístřešku z jeklů a L profilů vč. systémových detailů a prvků a povrchové úpravy</t>
  </si>
  <si>
    <t>"Jekl 80x80x5"_x000d_
 "1mb=10,959Kg"_x000d_
 "(3,30+3,25+3,15+3,05)*10,959*0,001"_x000d_
 "(3,30+2,95+2,87+3,05)*10,959*0,001"_x000d_
 "(3,30+3,05)*10,959*0,001"_x000d_
 "Jekl 40x60x4"_x000d_
 "1mb=5,980Kg"_x000d_
 "3,75*4*5,98*0,001"_x000d_
 "Jekl 80x120x5"_x000d_
 "1mb=13,977Kg"_x000d_
 "3,08*4*13,977*0,001"_x000d_
 "3,90*2*13,977*0,001"_x000d_
 "Jekl 40x40x3"_x000d_
 "1mb=3,404Kg"_x000d_
 "1,15*3*4*3,404*0,001"_x000d_
 "1,45*3*4*3,404*0,001"_x000d_
 "2xL 30x30x5"_x000d_
 "1mb=2,18Kg"_x000d_
 "1,50*2*8*2,18*0,001"_x000d_
 "1,75*2*8*2,18*0,001"_x000d_
 "Součet 0,933"</t>
  </si>
  <si>
    <t>76711.105</t>
  </si>
  <si>
    <t>Montáž a dodávka patního plechu vel. 200x200x15mm vč. kotvení a povrchové úpravy</t>
  </si>
  <si>
    <t>76711.107</t>
  </si>
  <si>
    <t>Montáž a dodávka bočního oplechování přístřešku z plechu výšky 465mm tl. 5mm, RAL 7022 vč. kotvení a povrchové úpravy</t>
  </si>
  <si>
    <t>"(3,10*2+3,92)*0,645"_x000d_
 "Součet 6,527"</t>
  </si>
  <si>
    <t>998767101</t>
  </si>
  <si>
    <t>Přesun hmot pro zámečnické konstrukce stanovený z hmotnosti přesunovaného materiálu vodorovná dopravní vzdálenost do 50 m základní v objektech výšky do 6 m</t>
  </si>
  <si>
    <t>1.289000 = 1,289 [A]</t>
  </si>
  <si>
    <t>6.651000 = 6,651 [A]</t>
  </si>
  <si>
    <t>801</t>
  </si>
  <si>
    <t>Krajinářské úpravy</t>
  </si>
  <si>
    <t>Keře</t>
  </si>
  <si>
    <t>111212315</t>
  </si>
  <si>
    <t>Odstranění nevhodných dřevin přes 100 do 500 m2 v přes 1 m bez odstranění pařezů v rovině nebo svahu do 1:5</t>
  </si>
  <si>
    <t>112201112</t>
  </si>
  <si>
    <t>Odstranění pařezů D přes 0,2 do 0,3 m v rovině a svahu do 1:5 s odklizením do 20 m a zasypáním jámy</t>
  </si>
  <si>
    <t>Ochrana při stavebních pracích</t>
  </si>
  <si>
    <t>184813211</t>
  </si>
  <si>
    <t>Ochranné oplocení kořenové zóny stromu v rovině nebo na svahu do 1:5 v do 1500 mm</t>
  </si>
  <si>
    <t>184813251</t>
  </si>
  <si>
    <t>Odstranění ochranného oplocení kořenové zóny stromu v rovině nebo na svahu do 1:5 v do 1500 mm</t>
  </si>
  <si>
    <t>ZDRAVOTNÍ ŘEZ PROVÁDĚNÝ LEZECKOU TECHNIKOU - práce včetně rozřezání větví a jejich přemístění</t>
  </si>
  <si>
    <t>184852235</t>
  </si>
  <si>
    <t>Řez stromu zdravotní o ploše koruny přes 60 do 90 m2 lezeckou technikou</t>
  </si>
  <si>
    <t>184852236</t>
  </si>
  <si>
    <t>Řez stromu zdravotní o ploše koruny přes 90 do 120 m2 lezeckou technikou</t>
  </si>
  <si>
    <t>184852237</t>
  </si>
  <si>
    <t>Řez stromu zdravotní o ploše koruny přes 120 do 150 m2 lezeckou technikou</t>
  </si>
  <si>
    <t>OŠETŘENÍ METODOU AIR-SPADE, vrstva 0,2 m</t>
  </si>
  <si>
    <t>Vyfoukání stávajícího substrátu na vyznačených plochách kolem kmene do hloubky 0,2 m</t>
  </si>
  <si>
    <t>OŠETŘENÍ METODOU AIR-INJECTION</t>
  </si>
  <si>
    <t>185804312</t>
  </si>
  <si>
    <t>Zálivka vodou 100l/ks</t>
  </si>
  <si>
    <t>Vpravení symbiotických hub, aktivního humusu a hydrogelu pomocí injektoru do hloubky 0,3 - 0,5 m</t>
  </si>
  <si>
    <t>voda (cena vodné a stočné Liberec 2025) 100l/ks</t>
  </si>
  <si>
    <t>PROKOŘENITELNÉ PROSTORY PRO STROMY VE ZPEVNĚNÉ PLOŠE</t>
  </si>
  <si>
    <t>Hloubení prokořenitelného prostoru pro jednotlivé stromy</t>
  </si>
  <si>
    <t>Provedení vsakovací zkoušky - výkop, napuštění vody, vyhodnocení</t>
  </si>
  <si>
    <t>Vyplnění jámy drenážní vrstvou, hloubka 0,3 m</t>
  </si>
  <si>
    <t>Vyplnění jámy směsí pro prokořenitelný prostor - odečteny výsadbové jámy a 0,3 m substrátů pro záhony</t>
  </si>
  <si>
    <t xml:space="preserve">Doplnění jámy směsí pro výsadbové jámy  - v místech pod okrasnými záhony počítáno 0,3 m, jinak 0,6 m</t>
  </si>
  <si>
    <t>Jemné hutnění v prostoru výsadbové jámy</t>
  </si>
  <si>
    <t>drenážní vrstva 0,3 m - hrubší kamenivo frakce 32/64</t>
  </si>
  <si>
    <t>směs pro prokořenitelný prostor - 85 % kamenivo frakce 32/64, 8% substrát bez organické složky, 7% biouhel</t>
  </si>
  <si>
    <t>směs pro výsadbovou jámu - 75 % kamenivo frakce 0/8, 12,5% kompost, 12,5 % biouhel</t>
  </si>
  <si>
    <t>KOŘENOVÉ CESTY PRO STROMY VE ZPEVNĚNÉ PLOŠE</t>
  </si>
  <si>
    <t>Hloubení kořenových cest propojujících jednotlivé stromy</t>
  </si>
  <si>
    <t>Vyplnění cest směsí pro prokořenitelný prostor</t>
  </si>
  <si>
    <t>PARKOVÝ TRÁVNÍK</t>
  </si>
  <si>
    <t>181151311</t>
  </si>
  <si>
    <t>Plošná úprava terénu přes 500 m2 zemina skupiny 1 až 4 nerovnosti přes 50 do 100 mm v rovinně a svahu do 1:5</t>
  </si>
  <si>
    <t>181351115</t>
  </si>
  <si>
    <t>Rozprostření ornice tl vrstvy přes 250 do 300 mm pl přes 500 m2 v rovině nebo ve svahu do 1:5 strojně</t>
  </si>
  <si>
    <t>183402131</t>
  </si>
  <si>
    <t>Rozrušení půdy souvislé pl přes 500 m2 hl přes 50 do 150 mm v rovině a svahu do 1:5</t>
  </si>
  <si>
    <t>183403113</t>
  </si>
  <si>
    <t>Obdělání půdy frézováním v rovině a svahu do 1:5</t>
  </si>
  <si>
    <t>Provedení vsakovací zkoušky pro každou skupinu stromů - výkop, napuštění vody, vyhodnocení</t>
  </si>
  <si>
    <t>substrát pro trávník (ornice:kompost:písek 1:1:1), vrstva 0,3 m</t>
  </si>
  <si>
    <t>LUČNÍ TRÁVNÍK</t>
  </si>
  <si>
    <t>Rozprostření ornice tl vrstvy přes 250 do 300 mm pl přes 500 m2 v rovině nebo ve svahu do 1:5 strojně</t>
  </si>
  <si>
    <t>méně živný substrát, vrstva 0,1 m</t>
  </si>
  <si>
    <t>substrát pro trávník (ornice:kompost:písek 1:1:1), vrstva 0,2 m</t>
  </si>
  <si>
    <t>ZÁHONOVÁ VÝSADBA - keře, trvalky, okrasné trávy a cibuloviny</t>
  </si>
  <si>
    <t>181111111</t>
  </si>
  <si>
    <t>Plošná úprava terénu do 500 m2 zemina skupiny 1 až 4 nerovnosti přes 50 do 100 mm v rovinně a svahu do 1:5</t>
  </si>
  <si>
    <t>181351105</t>
  </si>
  <si>
    <t>Rozprostření ornice tl vrstvy přes 250 do 300 mm pl přes 100 do 500 m2 v rovině nebo ve svahu do 1:5 strojně</t>
  </si>
  <si>
    <t>183402121</t>
  </si>
  <si>
    <t>Rozrušení půdy souvislé pl přes 100 do 500 m2 hl přes 50 do 150 mm v rovině a svahu do 1:5</t>
  </si>
  <si>
    <t>substrát pro záhony (ornice:kompost:písek 1:1:1), vrstva 0,3 m</t>
  </si>
  <si>
    <t>POVRCHOVÝ VSAK - V rámci HTÚ bude připraven terén do úrovně -0,3 m pod finální úroveň dna vsaku</t>
  </si>
  <si>
    <t>OCHRANNÉ OPLOCENÍ v povrchovém vsaku</t>
  </si>
  <si>
    <t>348181110</t>
  </si>
  <si>
    <t>Montáž dřevěného oplocení z dílců v do 1 m</t>
  </si>
  <si>
    <t>hranoly, akát, 80x80x1000 mm, hrany sražené</t>
  </si>
  <si>
    <t>jutová lanka se silikonovým středem, průměr 10-12 mm, dvě řady, s uzly proti protažení</t>
  </si>
  <si>
    <t>BALANČNÍ DESKA S DRŽADLEM</t>
  </si>
  <si>
    <t>936005232</t>
  </si>
  <si>
    <t>Montáž herního prvku</t>
  </si>
  <si>
    <t>balanční deska s držadlem, povrch přírodní, viz. TZ</t>
  </si>
  <si>
    <t>TOČÍCÍ PANÁČEK S LÍMCEM</t>
  </si>
  <si>
    <t>točící panáček s límcem, povrch přírodní, viz. TZ</t>
  </si>
  <si>
    <t>Instalace hmyzího hotelu</t>
  </si>
  <si>
    <t>Hmyzí hotel, viz. TZ</t>
  </si>
  <si>
    <t>Instalace krmítka</t>
  </si>
  <si>
    <t>Krmítko pro ptáky, viz. TZ</t>
  </si>
  <si>
    <t>Instalace budky pro ptáky</t>
  </si>
  <si>
    <t>Budka pro ptáky, viz. TZ</t>
  </si>
  <si>
    <t>VALOUNY V POVRCHOVÉM VSAKU</t>
  </si>
  <si>
    <t>Rozmístění skupin valounů</t>
  </si>
  <si>
    <t>oblé kameny, lokální původ, barva světlá, tři velikosti: min. 800 mm</t>
  </si>
  <si>
    <t>oblé kameny, lokální původ, barva světlá, tři velikosti: min. 600 mm</t>
  </si>
  <si>
    <t>oblé kameny, lokální původ, barva světlá, tři velikosti: min. 400 mm</t>
  </si>
  <si>
    <t>ZALOŽENÍ PARKOVÉHO TRÁVNÍKU VÝSEVEM (příprava půdy viz předchozí kapitoly)</t>
  </si>
  <si>
    <t>111151111</t>
  </si>
  <si>
    <t>Pokosení trávníku parterového pl do 1000 m2 s odvozem do 20 km v rovině a svahu do 1:5</t>
  </si>
  <si>
    <t>181411131</t>
  </si>
  <si>
    <t>Založení parkového trávníku výsevem pl do 1000 m2 v rovině a ve svahu do 1:5</t>
  </si>
  <si>
    <t>Obdělání půdy hrabáním v rovině a svahu do 1:5</t>
  </si>
  <si>
    <t>185803211</t>
  </si>
  <si>
    <t>Uválcování trávníku v rovině a svahu do 1:5</t>
  </si>
  <si>
    <t>Zalití rostlin vodou plocha přes 20 m2</t>
  </si>
  <si>
    <t>travní semeno - parkový trávník 25-30 g/m2 (směs bez kostřavy rákosovité)</t>
  </si>
  <si>
    <t>ZALOŽENÍ PARKOVÉHO TRÁVNÍKU V ZATRAVNĚNÉ DLAŽBĚ VÝSEVEM</t>
  </si>
  <si>
    <t>111151121</t>
  </si>
  <si>
    <t>Pokosení trávníku parkového pl do 1000 m2 s odvozem do 20 km v rovině a svahu do 1:5 - 3x opakováno</t>
  </si>
  <si>
    <t>směs snášející zátěž, 4-6g/m2</t>
  </si>
  <si>
    <t>voda (cena vodné a stočné Liberec 2025)</t>
  </si>
  <si>
    <t>ZALOŽENÍ LUČNÍHO TRÁVNÍKU VÝSEVEM (příprava půdy viz předchozí kapitoly)</t>
  </si>
  <si>
    <t>111151131</t>
  </si>
  <si>
    <t>Pokosení trávníku lučního pl do 1000 m2 s odvozem do 20 km v rovině a svahu do 1:5</t>
  </si>
  <si>
    <t>luční osivo - regionální, 4 g/m2</t>
  </si>
  <si>
    <t>VÝSADBA ALEJOVÝCH STROMŮ VE ZPEVNĚNÉM POVRCHU A V RABATECH</t>
  </si>
  <si>
    <t>183101121</t>
  </si>
  <si>
    <t>Hloubení jamek bez výměny půdy zeminy tř 1 až 4 obj přes 0,4 do 1 m3 v rovině a svahu do 1:5</t>
  </si>
  <si>
    <t>184102115</t>
  </si>
  <si>
    <t>Výsadba dřeviny s balem přes 0,5 do 0,6 m do jamky se zalitím v rovině a svahu do 1:5</t>
  </si>
  <si>
    <t>184215133</t>
  </si>
  <si>
    <t>Ukotvení dřeviny třemi kůly spojenými v horní části 1 řadou příček, ve spodní části 3 řadami příček s vyvázáním</t>
  </si>
  <si>
    <t>184806132</t>
  </si>
  <si>
    <t>Řez stromů netrnitých řezem na čípek D koruny přes 2 do 4 m</t>
  </si>
  <si>
    <t>184911161</t>
  </si>
  <si>
    <t>Mulčování záhonů kačírkem tl vrstvy přes 0,05 do 0,1 m v rovině a svahu do 1:5 - tři stromy v dlažbě bez rabata</t>
  </si>
  <si>
    <t>185802114</t>
  </si>
  <si>
    <t>Hnojení půdy umělým hnojivem k jednotlivým rostlinám v rovině a svahu do 1:5 (např. tabl. hnoj. Silvamix forte - 8ks/rostlinu)</t>
  </si>
  <si>
    <t>Očištění kmene a provedení základního nátěru přípravkem Arbo-Flex LX 60</t>
  </si>
  <si>
    <t>Provedení ochranného nátěru kmene přípravkem Arbo-Flex LX 60, od země po rozvětvení kmene</t>
  </si>
  <si>
    <t>Acer platanoides, ok 20-25</t>
  </si>
  <si>
    <t>Prunus avium ´Plena´, ok 18-20</t>
  </si>
  <si>
    <t>Arbo-Flex LX 60 - základní nátěr kmene</t>
  </si>
  <si>
    <t>Arbo-Flex LX 60 - ochranný nátěr kmene - barva bílá</t>
  </si>
  <si>
    <t>kůl frézovaný s korunkou a špicí A 70 mm a délka 2500 mm  s impregnací (3ks/strom)</t>
  </si>
  <si>
    <t xml:space="preserve">příčka z půl. kulatiny A 70 mm délka 600 mm, v horní části jedna řada příček pro spojení kůlů,  ve spodní části 1 řada příček (6ks/strom)</t>
  </si>
  <si>
    <t>popruh na vázání (3 úvazy/strom)</t>
  </si>
  <si>
    <t xml:space="preserve">pevné hnojivo  (8 ks/rostlinu)</t>
  </si>
  <si>
    <t>ostrohranný štěrk na mulč, barva světle šedá, frakce 8/16, vrstva 80 mm</t>
  </si>
  <si>
    <t>VÝSADBA ALEJOVÝCH STROMŮ DO VOLNÉ PŮDY, KOTVENÍ TŘEMI SVISLÝMI KŮLY DO TROJNOŽKY</t>
  </si>
  <si>
    <t>183101221</t>
  </si>
  <si>
    <t>Jamky pro výsadbu s výměnou 50 % půdy přes 0,4 do 1 m3 za kvalitní substrát (např. ornice:kompost:písek 1:1:1) v rovině a svahu do 1:5</t>
  </si>
  <si>
    <t>184215412</t>
  </si>
  <si>
    <t>Zhotovení závlahové mísy dřevin přes 0,5 do 1,0 m v rovině nebo na svahu do 1:5</t>
  </si>
  <si>
    <t>184911421</t>
  </si>
  <si>
    <t>Mulčování rostlin kůrou tl do 0,1 m v rovině a svahu do 1:5</t>
  </si>
  <si>
    <t>Instalace chrániče kmene</t>
  </si>
  <si>
    <t>Alnus incana, 14-16</t>
  </si>
  <si>
    <t>Betula pendula, 14-16</t>
  </si>
  <si>
    <t>Fagus sylvatica, 18-20</t>
  </si>
  <si>
    <t>Fagus sylvatica ´Laciniata´, 18-20</t>
  </si>
  <si>
    <t>Populus tremula, 14-16</t>
  </si>
  <si>
    <t>substrát na výměnu 0,5 m3/strom ( ornice:kompost:písek 1:1:1 )</t>
  </si>
  <si>
    <t>chránič kmene</t>
  </si>
  <si>
    <t>R62</t>
  </si>
  <si>
    <t>jemně drcená borka (0,1m3/strom)</t>
  </si>
  <si>
    <t>R63</t>
  </si>
  <si>
    <t>BODOVÁ VÝSADBA LISTNATÝCH KEŘŮ</t>
  </si>
  <si>
    <t>183101114</t>
  </si>
  <si>
    <t>Hloubení jamek bez výměny půdy zeminy tř 1 až 4 obj přes 0,05 do 0,125 m3 v rovině a svahu do 1:5</t>
  </si>
  <si>
    <t>184102111</t>
  </si>
  <si>
    <t>Výsadba dřeviny s balem D přes 0,1 do 0,2 m do jamky se zalitím v rovině a svahu do 1:5</t>
  </si>
  <si>
    <t>184801131</t>
  </si>
  <si>
    <t>Ošetřování vysazených dřevin ve skupinách v rovině a svahu do 1:5 (0,5M2/ROSTLINU)</t>
  </si>
  <si>
    <t>Mulčování záhonů kačírkem tl vrstvy přes 0,05 do 0,1 m v rovině a svahu do 1:5 (JEN MIMO PLOCHY ZÁHONŮ)</t>
  </si>
  <si>
    <t>Hnojení půdy umělým hnojivem k jednotlivým rostlinám v rovině a svahu do 1:5</t>
  </si>
  <si>
    <t>R64</t>
  </si>
  <si>
    <t>Salix rosmarinifolia, 60-80</t>
  </si>
  <si>
    <t>R65</t>
  </si>
  <si>
    <t>pevné hnojivo (2 ks/rostlinu)</t>
  </si>
  <si>
    <t>R66</t>
  </si>
  <si>
    <t>R67</t>
  </si>
  <si>
    <t>ZÁHONOVÁ VÝSADBA TRVALEK A OKRASNÝCH TRAV</t>
  </si>
  <si>
    <t>183101113</t>
  </si>
  <si>
    <t>Hloubení jamek bez výměny půdy zeminy tř 1 až 4 obj přes 0,02 do 0,05 m3 v rovině a svahu do 1:5</t>
  </si>
  <si>
    <t>183211312</t>
  </si>
  <si>
    <t>Výsadba trvalek a okrasných trav do připravené půdy, se zalitím</t>
  </si>
  <si>
    <t>Mulčování záhonů štěrkem tl vrstvy přes 0,05 do 0,1 m v rovině a svahu do 1:5</t>
  </si>
  <si>
    <t>R100</t>
  </si>
  <si>
    <t>Iris sibirica ´Perry ´s Blue´</t>
  </si>
  <si>
    <t>R101</t>
  </si>
  <si>
    <t>Iris sibirica ´Summer Skies´</t>
  </si>
  <si>
    <t>R102</t>
  </si>
  <si>
    <t>Liatris spicata ´Floristan Weiss´</t>
  </si>
  <si>
    <t>R103</t>
  </si>
  <si>
    <t>Nepeta racemosa ´Superba´</t>
  </si>
  <si>
    <t>R104</t>
  </si>
  <si>
    <t>Persicaria affinis ´Donald Lowndes´</t>
  </si>
  <si>
    <t>R105</t>
  </si>
  <si>
    <t>Persicaria amplexicaulis ´Alba´</t>
  </si>
  <si>
    <t>R106</t>
  </si>
  <si>
    <t>Persicaria bistorta</t>
  </si>
  <si>
    <t>R107</t>
  </si>
  <si>
    <t>Phlox paniculata ´Blue Paradise´</t>
  </si>
  <si>
    <t>R108</t>
  </si>
  <si>
    <t>Polemonim caerulerum</t>
  </si>
  <si>
    <t>R109</t>
  </si>
  <si>
    <t>Salvia nemorosa ´Mainacht´</t>
  </si>
  <si>
    <t>R110</t>
  </si>
  <si>
    <t>Salvia nemorosa 'Caradonna'</t>
  </si>
  <si>
    <t>R111</t>
  </si>
  <si>
    <t>Salvia verticillata 'Purple Rain'</t>
  </si>
  <si>
    <t>R112</t>
  </si>
  <si>
    <t>Sanguisorba oficinalis ´Morning Selelct´</t>
  </si>
  <si>
    <t>R113</t>
  </si>
  <si>
    <t>Stachys byzantina ´Cotton Ball´</t>
  </si>
  <si>
    <t>R114</t>
  </si>
  <si>
    <t>Verbena bonariensis</t>
  </si>
  <si>
    <t>R115</t>
  </si>
  <si>
    <t>Calamagrostis brachytricha, K11</t>
  </si>
  <si>
    <t>R116</t>
  </si>
  <si>
    <t>Calamagrostis x acutiflora "Overdam", K11</t>
  </si>
  <si>
    <t>R117</t>
  </si>
  <si>
    <t>Hakonechloa macra ´Nicolas´</t>
  </si>
  <si>
    <t>R118</t>
  </si>
  <si>
    <t>Miscanthus sinensis ´Morning Light´, K11</t>
  </si>
  <si>
    <t>R119</t>
  </si>
  <si>
    <t>Panicum virgatum ´Hänse Herms´, K11</t>
  </si>
  <si>
    <t>R120</t>
  </si>
  <si>
    <t>Sesleria autumnalis , K9</t>
  </si>
  <si>
    <t>R121</t>
  </si>
  <si>
    <t xml:space="preserve">pevné hnojivo  (1 ks/rostlinu)</t>
  </si>
  <si>
    <t>R122</t>
  </si>
  <si>
    <t>ostrohranný štěrk na mulč, barva světle šedá, frakce 8/16, vrstva 60 mm</t>
  </si>
  <si>
    <t>R123</t>
  </si>
  <si>
    <t>R68</t>
  </si>
  <si>
    <t>Achillea "Moonshine"</t>
  </si>
  <si>
    <t>R69</t>
  </si>
  <si>
    <t>Alchemilla mollis</t>
  </si>
  <si>
    <t>R70</t>
  </si>
  <si>
    <t>Anemone japonica ´Splendens´</t>
  </si>
  <si>
    <t>R71</t>
  </si>
  <si>
    <t>Anemone x hybrida ´Honorine Jobert´</t>
  </si>
  <si>
    <t>R72</t>
  </si>
  <si>
    <t>Aruncus dioicus, K11</t>
  </si>
  <si>
    <t>R73</t>
  </si>
  <si>
    <t>Aster (Galatella) linosyris</t>
  </si>
  <si>
    <t>R74</t>
  </si>
  <si>
    <t>Aster (Symphyotrichum) novi-belgii 'Boningale White'</t>
  </si>
  <si>
    <t>R75</t>
  </si>
  <si>
    <t>Aster amellus ´Framfieldii´</t>
  </si>
  <si>
    <t>R76</t>
  </si>
  <si>
    <t>Aster amellus ´Veilchenkonigin´</t>
  </si>
  <si>
    <t>R77</t>
  </si>
  <si>
    <t>Aster pringlei "Monte Casino"</t>
  </si>
  <si>
    <t>R78</t>
  </si>
  <si>
    <t>Bergenia ´Bressingham White´</t>
  </si>
  <si>
    <t>R79</t>
  </si>
  <si>
    <t>Bergenia cordyfolia ´Eroica´</t>
  </si>
  <si>
    <t>R80</t>
  </si>
  <si>
    <t>Centranthus ruber</t>
  </si>
  <si>
    <t>R81</t>
  </si>
  <si>
    <t>Echinacea ´Lakota White´</t>
  </si>
  <si>
    <t>R82</t>
  </si>
  <si>
    <t>Echinacea pallida</t>
  </si>
  <si>
    <t>R83</t>
  </si>
  <si>
    <t>Echinacea purpurea ´Hot Lava´</t>
  </si>
  <si>
    <t>R84</t>
  </si>
  <si>
    <t>Echinops ritro ´Veitch´s Blue´</t>
  </si>
  <si>
    <t>R85</t>
  </si>
  <si>
    <t>Euphorbia polychroma</t>
  </si>
  <si>
    <t>R86</t>
  </si>
  <si>
    <t>Filipendula ulmaria, K11</t>
  </si>
  <si>
    <t>R87</t>
  </si>
  <si>
    <t>Gaura lindheimeri</t>
  </si>
  <si>
    <t>R88</t>
  </si>
  <si>
    <t>Geranium cantabrigiense ´Biokovo ´</t>
  </si>
  <si>
    <t>R89</t>
  </si>
  <si>
    <t>Geranium magnificum ´Rosemoor´</t>
  </si>
  <si>
    <t>R90</t>
  </si>
  <si>
    <t>Geranium phaeum 'Samobor'</t>
  </si>
  <si>
    <t>R91</t>
  </si>
  <si>
    <t>Geranium sanguineum ´Album´</t>
  </si>
  <si>
    <t>R92</t>
  </si>
  <si>
    <t>Geum ´Blazing Sunset´</t>
  </si>
  <si>
    <t>R93</t>
  </si>
  <si>
    <t>Gypsophila repens ´Rosenschleier´</t>
  </si>
  <si>
    <t>R94</t>
  </si>
  <si>
    <t>Helenium autumnalle ´Helena Red Shades´</t>
  </si>
  <si>
    <t>R95</t>
  </si>
  <si>
    <t>Helleborus orientalis ´Red Lady´</t>
  </si>
  <si>
    <t>R96</t>
  </si>
  <si>
    <t>Hemerocallis ´Pretty Miss´</t>
  </si>
  <si>
    <t>R97</t>
  </si>
  <si>
    <t>Hemerocallis ´Snowy Apparition´</t>
  </si>
  <si>
    <t>R98</t>
  </si>
  <si>
    <t>Hemerocallis 'Rajah'</t>
  </si>
  <si>
    <t>R99</t>
  </si>
  <si>
    <t>Hosta fortunei ´Francee´</t>
  </si>
  <si>
    <t>VÝSADBA CIBULOVIN</t>
  </si>
  <si>
    <t>183211313</t>
  </si>
  <si>
    <t>Výsadba cibulovin do připravené půdy se zalitím - bude provedena na podzim</t>
  </si>
  <si>
    <t>R124</t>
  </si>
  <si>
    <t>Allium ´Mont Blanc´</t>
  </si>
  <si>
    <t>R125</t>
  </si>
  <si>
    <t>Allium christophii</t>
  </si>
  <si>
    <t>R126</t>
  </si>
  <si>
    <t xml:space="preserve">Crocus  ´Cream Beauty´</t>
  </si>
  <si>
    <t>R127</t>
  </si>
  <si>
    <t xml:space="preserve">Crocus  ´Vanguard´</t>
  </si>
  <si>
    <t>R128</t>
  </si>
  <si>
    <t>Crocus sieberi</t>
  </si>
  <si>
    <t>R129</t>
  </si>
  <si>
    <t>Fritillaria imperialis ´Aurora´</t>
  </si>
  <si>
    <t>R130</t>
  </si>
  <si>
    <t>Galanthus nivalis</t>
  </si>
  <si>
    <t>R131</t>
  </si>
  <si>
    <t>Leucojum vernum</t>
  </si>
  <si>
    <t>R132</t>
  </si>
  <si>
    <t>Muscari armeniacum 'Lady in Blue'</t>
  </si>
  <si>
    <t>R133</t>
  </si>
  <si>
    <t>Muscari latifolium</t>
  </si>
  <si>
    <t>R134</t>
  </si>
  <si>
    <t>Narcissus ´Cotinga´</t>
  </si>
  <si>
    <t>R135</t>
  </si>
  <si>
    <t>Narcissus ´Geranium´</t>
  </si>
  <si>
    <t>R136</t>
  </si>
  <si>
    <t>Narcissus ´Love You More´</t>
  </si>
  <si>
    <t>R137</t>
  </si>
  <si>
    <t>Narcissus 'Katie Heath'</t>
  </si>
  <si>
    <t>R138</t>
  </si>
  <si>
    <t>Narcissus 'Mount Hood'</t>
  </si>
  <si>
    <t>R139</t>
  </si>
  <si>
    <t>Tulipa ´Calgary´</t>
  </si>
  <si>
    <t>R140</t>
  </si>
  <si>
    <t>Tulipa ´Hakuun´</t>
  </si>
  <si>
    <t>R141</t>
  </si>
  <si>
    <t>Tulipa ´Havran´</t>
  </si>
  <si>
    <t>R142</t>
  </si>
  <si>
    <t>Tulipa ´Lasting Love´</t>
  </si>
  <si>
    <t>Extenzivní střechy</t>
  </si>
  <si>
    <t>Položení vegetační rohože vegetační střechy sklon do 5°</t>
  </si>
  <si>
    <t>R143</t>
  </si>
  <si>
    <t>rozchodníková rohož - směs druhů Sedum, tl cca 50 mm</t>
  </si>
  <si>
    <t>R144</t>
  </si>
  <si>
    <t>93711</t>
  </si>
  <si>
    <t>MOBILIÁŘ - DŘEVĚNÉ LAVIČKY</t>
  </si>
  <si>
    <t>dřevěná lavička s opěradlem</t>
  </si>
  <si>
    <t>dřevěná lavička s opěradlem 15 = 15,000 [A]_x000d_
Celkové množství = 15,000</t>
  </si>
  <si>
    <t>Položka zahrnuje:
- montáž, osazení a dodávku kompletního zařízení, předepsaného zadávací dokumentací (materiál uvedený v textu představuje rozhodující podíl ve výrobku)
- mimostavništní a vnitrostaveništní dopravu
- nezbytné zemní práce a základové konstrukce
- předepsanou povrchovou úpravu (nátěry a pod.)
Položka nezahrnuje:
- x</t>
  </si>
  <si>
    <t>dřevěná lavička bez opěradla</t>
  </si>
  <si>
    <t>dřevěná lavička bez opěradla 7 = 7,000 [A]_x000d_
Celkové množství = 7,000</t>
  </si>
  <si>
    <t>93712</t>
  </si>
  <si>
    <t>MOBILIÁŘ - DŘEVĚNÉ STOLY</t>
  </si>
  <si>
    <t>93751</t>
  </si>
  <si>
    <t>MOBILIÁŘ - KOVOVÉ ŽIDLE</t>
  </si>
  <si>
    <t>mobilní kovové skládací židle 20 = 20,000 [A]_x000d_
Celkové množství = 20,000</t>
  </si>
  <si>
    <t>MOBILIÁŘ - KOVOVÉ STOLY</t>
  </si>
  <si>
    <t>mobilní kovové skládací stoly 5 = 5,000 [A]_x000d_
Celkové množství = 5,000</t>
  </si>
  <si>
    <t>93753</t>
  </si>
  <si>
    <t>MOBILIÁŘ - KOVOVÉ KOŠE NA ODPADKY</t>
  </si>
  <si>
    <t>odpadkový koš - jednoduchý</t>
  </si>
  <si>
    <t>odpadkový koš - jednoduchý 9 = 9,000 [A]_x000d_
Celkové množství = 9,000</t>
  </si>
  <si>
    <t>odpadkový koš - trojitý na tříděný odpad</t>
  </si>
  <si>
    <t>odpadkový koš - trojitý na tříděný odpad 1 = 1,000 [A]_x000d_
Celkové množství = 1,000</t>
  </si>
  <si>
    <t>93754</t>
  </si>
  <si>
    <t>MOBILIÁŘ - KOVOVÉ STOJANY NA KOLA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</si>
</sst>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22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/>
      <bottom style="thin"/>
    </border>
    <border>
      <top style="thin"/>
      <bottom style="thin"/>
    </border>
    <border>
      <right style="thin">
        <color rgb="FF000000"/>
      </right>
      <top style="thin"/>
      <bottom style="thin"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5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0" xfId="0" applyFont="1" applyBorder="1" applyAlignment="1">
      <alignment wrapText="1"/>
    </xf>
    <xf numFmtId="0" fontId="0" fillId="0" borderId="17" xfId="0" applyBorder="1" applyAlignment="1">
      <alignment wrapText="1"/>
    </xf>
    <xf numFmtId="0" fontId="7" fillId="2" borderId="19" xfId="0" applyFont="1" applyFill="1" applyBorder="1"/>
    <xf numFmtId="0" fontId="7" fillId="2" borderId="20" xfId="0" applyFont="1" applyFill="1" applyBorder="1"/>
    <xf numFmtId="0" fontId="0" fillId="2" borderId="21" xfId="0" applyFill="1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styles" Target="styles.xml" /><Relationship Id="rId38" Type="http://schemas.openxmlformats.org/officeDocument/2006/relationships/theme" Target="theme/theme1.xml" /><Relationship Id="rId39" Type="http://schemas.openxmlformats.org/officeDocument/2006/relationships/calcChain" Target="calcChain.xml" /><Relationship Id="rId4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6.xml.rels>&#65279;<?xml version="1.0" encoding="utf-8"?>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27.xml.rels>&#65279;<?xml version="1.0" encoding="utf-8"?><Relationships xmlns="http://schemas.openxmlformats.org/package/2006/relationships"><Relationship Id="rId1" Type="http://schemas.openxmlformats.org/officeDocument/2006/relationships/drawing" Target="../drawings/drawing27.xml" /></Relationships>
</file>

<file path=xl/worksheets/_rels/sheet28.xml.rels>&#65279;<?xml version="1.0" encoding="utf-8"?><Relationships xmlns="http://schemas.openxmlformats.org/package/2006/relationships"><Relationship Id="rId1" Type="http://schemas.openxmlformats.org/officeDocument/2006/relationships/drawing" Target="../drawings/drawing28.xml" /></Relationships>
</file>

<file path=xl/worksheets/_rels/sheet29.xml.rels>&#65279;<?xml version="1.0" encoding="utf-8"?><Relationships xmlns="http://schemas.openxmlformats.org/package/2006/relationships"><Relationship Id="rId1" Type="http://schemas.openxmlformats.org/officeDocument/2006/relationships/drawing" Target="../drawings/drawing29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30.xml.rels>&#65279;<?xml version="1.0" encoding="utf-8"?><Relationships xmlns="http://schemas.openxmlformats.org/package/2006/relationships"><Relationship Id="rId1" Type="http://schemas.openxmlformats.org/officeDocument/2006/relationships/drawing" Target="../drawings/drawing30.xml" /></Relationships>
</file>

<file path=xl/worksheets/_rels/sheet31.xml.rels>&#65279;<?xml version="1.0" encoding="utf-8"?><Relationships xmlns="http://schemas.openxmlformats.org/package/2006/relationships"><Relationship Id="rId1" Type="http://schemas.openxmlformats.org/officeDocument/2006/relationships/drawing" Target="../drawings/drawing31.xml" /></Relationships>
</file>

<file path=xl/worksheets/_rels/sheet32.xml.rels>&#65279;<?xml version="1.0" encoding="utf-8"?><Relationships xmlns="http://schemas.openxmlformats.org/package/2006/relationships"><Relationship Id="rId1" Type="http://schemas.openxmlformats.org/officeDocument/2006/relationships/drawing" Target="../drawings/drawing32.xml" /></Relationships>
</file>

<file path=xl/worksheets/_rels/sheet33.xml.rels>&#65279;<?xml version="1.0" encoding="utf-8"?><Relationships xmlns="http://schemas.openxmlformats.org/package/2006/relationships"><Relationship Id="rId1" Type="http://schemas.openxmlformats.org/officeDocument/2006/relationships/drawing" Target="../drawings/drawing33.xml" /></Relationships>
</file>

<file path=xl/worksheets/_rels/sheet34.xml.rels>&#65279;<?xml version="1.0" encoding="utf-8"?><Relationships xmlns="http://schemas.openxmlformats.org/package/2006/relationships"><Relationship Id="rId1" Type="http://schemas.openxmlformats.org/officeDocument/2006/relationships/drawing" Target="../drawings/drawing34.xml" /></Relationships>
</file>

<file path=xl/worksheets/_rels/sheet35.xml.rels>&#65279;<?xml version="1.0" encoding="utf-8"?><Relationships xmlns="http://schemas.openxmlformats.org/package/2006/relationships"><Relationship Id="rId1" Type="http://schemas.openxmlformats.org/officeDocument/2006/relationships/drawing" Target="../drawings/drawing35.xml" /></Relationships>
</file>

<file path=xl/worksheets/_rels/sheet36.xml.rels>&#65279;<?xml version="1.0" encoding="utf-8"?><Relationships xmlns="http://schemas.openxmlformats.org/package/2006/relationships"><Relationship Id="rId1" Type="http://schemas.openxmlformats.org/officeDocument/2006/relationships/drawing" Target="../drawings/drawing36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SUM(C10:C44)</f>
        <v>0</v>
      </c>
      <c r="D6" s="3"/>
      <c r="E6" s="3"/>
    </row>
    <row r="7">
      <c r="A7" s="3"/>
      <c r="B7" s="5" t="s">
        <v>5</v>
      </c>
      <c r="C7" s="6">
        <f>SUM(E10:E44)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'101'!I3</f>
        <v>0</v>
      </c>
      <c r="D11" s="9">
        <f>SUMIFS('101'!O:O,'101'!A:A,"P")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'102'!I3</f>
        <v>0</v>
      </c>
      <c r="D12" s="9">
        <f>SUMIFS('102'!O:O,'102'!A:A,"P")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'103'!I3</f>
        <v>0</v>
      </c>
      <c r="D13" s="9">
        <f>SUMIFS('103'!O:O,'103'!A:A,"P")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'105'!I3</f>
        <v>0</v>
      </c>
      <c r="D14" s="9">
        <f>SUMIFS('105'!O:O,'105'!A:A,"P")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'303'!I3</f>
        <v>0</v>
      </c>
      <c r="D15" s="9">
        <f>SUMIFS('303'!O:O,'303'!A:A,"P")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'306'!I3</f>
        <v>0</v>
      </c>
      <c r="D16" s="9">
        <f>SUMIFS('306'!O:O,'306'!A:A,"P")</f>
        <v>0</v>
      </c>
      <c r="E16" s="9">
        <f>C16+D16</f>
        <v>0</v>
      </c>
    </row>
    <row r="17">
      <c r="A17" s="8" t="s">
        <v>25</v>
      </c>
      <c r="B17" s="8" t="s">
        <v>26</v>
      </c>
      <c r="C17" s="9">
        <f>'307'!I3</f>
        <v>0</v>
      </c>
      <c r="D17" s="9">
        <f>SUMIFS('307'!O:O,'307'!A:A,"P")</f>
        <v>0</v>
      </c>
      <c r="E17" s="9">
        <f>C17+D17</f>
        <v>0</v>
      </c>
    </row>
    <row r="18">
      <c r="A18" s="8" t="s">
        <v>27</v>
      </c>
      <c r="B18" s="8" t="s">
        <v>28</v>
      </c>
      <c r="C18" s="9">
        <f>'307.2'!I3</f>
        <v>0</v>
      </c>
      <c r="D18" s="9">
        <f>SUMIFS('307.2'!O:O,'307.2'!A:A,"P")</f>
        <v>0</v>
      </c>
      <c r="E18" s="9">
        <f>C18+D18</f>
        <v>0</v>
      </c>
    </row>
    <row r="19">
      <c r="A19" s="8" t="s">
        <v>29</v>
      </c>
      <c r="B19" s="8" t="s">
        <v>30</v>
      </c>
      <c r="C19" s="9">
        <f>'401'!I3</f>
        <v>0</v>
      </c>
      <c r="D19" s="9">
        <f>SUMIFS('401'!O:O,'401'!A:A,"P")</f>
        <v>0</v>
      </c>
      <c r="E19" s="9">
        <f>C19+D19</f>
        <v>0</v>
      </c>
    </row>
    <row r="20">
      <c r="A20" s="8" t="s">
        <v>31</v>
      </c>
      <c r="B20" s="8" t="s">
        <v>32</v>
      </c>
      <c r="C20" s="9">
        <f>'402'!I3</f>
        <v>0</v>
      </c>
      <c r="D20" s="9">
        <f>SUMIFS('402'!O:O,'402'!A:A,"P")</f>
        <v>0</v>
      </c>
      <c r="E20" s="9">
        <f>C20+D20</f>
        <v>0</v>
      </c>
    </row>
    <row r="21">
      <c r="A21" s="8" t="s">
        <v>33</v>
      </c>
      <c r="B21" s="8" t="s">
        <v>34</v>
      </c>
      <c r="C21" s="9">
        <f>'701D.1.1.'!I3</f>
        <v>0</v>
      </c>
      <c r="D21" s="9">
        <f>SUMIFS('701D.1.1.'!O:O,'701D.1.1.'!A:A,"P")</f>
        <v>0</v>
      </c>
      <c r="E21" s="9">
        <f>C21+D21</f>
        <v>0</v>
      </c>
    </row>
    <row r="22">
      <c r="A22" s="8" t="s">
        <v>35</v>
      </c>
      <c r="B22" s="8" t="s">
        <v>36</v>
      </c>
      <c r="C22" s="9">
        <f>'701D.1.2.'!I3</f>
        <v>0</v>
      </c>
      <c r="D22" s="9">
        <f>SUMIFS('701D.1.2.'!O:O,'701D.1.2.'!A:A,"P")</f>
        <v>0</v>
      </c>
      <c r="E22" s="9">
        <f>C22+D22</f>
        <v>0</v>
      </c>
    </row>
    <row r="23">
      <c r="A23" s="8" t="s">
        <v>37</v>
      </c>
      <c r="B23" s="8" t="s">
        <v>38</v>
      </c>
      <c r="C23" s="9">
        <f>'701D.1.4.D.1.4.c'!I3</f>
        <v>0</v>
      </c>
      <c r="D23" s="9">
        <f>SUMIFS('701D.1.4.D.1.4.c'!O:O,'701D.1.4.D.1.4.c'!A:A,"P")</f>
        <v>0</v>
      </c>
      <c r="E23" s="9">
        <f>C23+D23</f>
        <v>0</v>
      </c>
    </row>
    <row r="24">
      <c r="A24" s="8" t="s">
        <v>39</v>
      </c>
      <c r="B24" s="8" t="s">
        <v>40</v>
      </c>
      <c r="C24" s="9">
        <f>'701D.1.4.D.1.4.e'!I3</f>
        <v>0</v>
      </c>
      <c r="D24" s="9">
        <f>SUMIFS('701D.1.4.D.1.4.e'!O:O,'701D.1.4.D.1.4.e'!A:A,"P")</f>
        <v>0</v>
      </c>
      <c r="E24" s="9">
        <f>C24+D24</f>
        <v>0</v>
      </c>
    </row>
    <row r="25">
      <c r="A25" s="8" t="s">
        <v>41</v>
      </c>
      <c r="B25" s="8" t="s">
        <v>42</v>
      </c>
      <c r="C25" s="9">
        <f>'701D.1.4.D.1.4.g'!I3</f>
        <v>0</v>
      </c>
      <c r="D25" s="9">
        <f>SUMIFS('701D.1.4.D.1.4.g'!O:O,'701D.1.4.D.1.4.g'!A:A,"P")</f>
        <v>0</v>
      </c>
      <c r="E25" s="9">
        <f>C25+D25</f>
        <v>0</v>
      </c>
    </row>
    <row r="26">
      <c r="A26" s="8" t="s">
        <v>43</v>
      </c>
      <c r="B26" s="8" t="s">
        <v>44</v>
      </c>
      <c r="C26" s="9">
        <f>'701D.1.4.D.1.4.h'!I3</f>
        <v>0</v>
      </c>
      <c r="D26" s="9">
        <f>SUMIFS('701D.1.4.D.1.4.h'!O:O,'701D.1.4.D.1.4.h'!A:A,"P")</f>
        <v>0</v>
      </c>
      <c r="E26" s="9">
        <f>C26+D26</f>
        <v>0</v>
      </c>
    </row>
    <row r="27">
      <c r="A27" s="8" t="s">
        <v>45</v>
      </c>
      <c r="B27" s="8" t="s">
        <v>46</v>
      </c>
      <c r="C27" s="9">
        <f>'701D.1.4.D.1.4.i'!I3</f>
        <v>0</v>
      </c>
      <c r="D27" s="9">
        <f>SUMIFS('701D.1.4.D.1.4.i'!O:O,'701D.1.4.D.1.4.i'!A:A,"P")</f>
        <v>0</v>
      </c>
      <c r="E27" s="9">
        <f>C27+D27</f>
        <v>0</v>
      </c>
    </row>
    <row r="28">
      <c r="A28" s="8" t="s">
        <v>47</v>
      </c>
      <c r="B28" s="8" t="s">
        <v>48</v>
      </c>
      <c r="C28" s="9">
        <f>'702'!I3</f>
        <v>0</v>
      </c>
      <c r="D28" s="9">
        <f>SUMIFS('702'!O:O,'702'!A:A,"P")</f>
        <v>0</v>
      </c>
      <c r="E28" s="9">
        <f>C28+D28</f>
        <v>0</v>
      </c>
    </row>
    <row r="29">
      <c r="A29" s="8" t="s">
        <v>49</v>
      </c>
      <c r="B29" s="8" t="s">
        <v>50</v>
      </c>
      <c r="C29" s="9">
        <f>'703'!I3</f>
        <v>0</v>
      </c>
      <c r="D29" s="9">
        <f>SUMIFS('703'!O:O,'703'!A:A,"P")</f>
        <v>0</v>
      </c>
      <c r="E29" s="9">
        <f>C29+D29</f>
        <v>0</v>
      </c>
    </row>
    <row r="30">
      <c r="A30" s="8" t="s">
        <v>51</v>
      </c>
      <c r="B30" s="8" t="s">
        <v>52</v>
      </c>
      <c r="C30" s="9">
        <f>'704.1'!I3</f>
        <v>0</v>
      </c>
      <c r="D30" s="9">
        <f>SUMIFS('704.1'!O:O,'704.1'!A:A,"P")</f>
        <v>0</v>
      </c>
      <c r="E30" s="9">
        <f>C30+D30</f>
        <v>0</v>
      </c>
    </row>
    <row r="31">
      <c r="A31" s="8" t="s">
        <v>53</v>
      </c>
      <c r="B31" s="8" t="s">
        <v>54</v>
      </c>
      <c r="C31" s="9">
        <f>'704.2'!I3</f>
        <v>0</v>
      </c>
      <c r="D31" s="9">
        <f>SUMIFS('704.2'!O:O,'704.2'!A:A,"P")</f>
        <v>0</v>
      </c>
      <c r="E31" s="9">
        <f>C31+D31</f>
        <v>0</v>
      </c>
    </row>
    <row r="32">
      <c r="A32" s="8" t="s">
        <v>55</v>
      </c>
      <c r="B32" s="8" t="s">
        <v>56</v>
      </c>
      <c r="C32" s="9">
        <f>'704.3'!I3</f>
        <v>0</v>
      </c>
      <c r="D32" s="9">
        <f>SUMIFS('704.3'!O:O,'704.3'!A:A,"P")</f>
        <v>0</v>
      </c>
      <c r="E32" s="9">
        <f>C32+D32</f>
        <v>0</v>
      </c>
    </row>
    <row r="33">
      <c r="A33" s="8" t="s">
        <v>57</v>
      </c>
      <c r="B33" s="8" t="s">
        <v>58</v>
      </c>
      <c r="C33" s="9">
        <f>'705'!I3</f>
        <v>0</v>
      </c>
      <c r="D33" s="9">
        <f>SUMIFS('705'!O:O,'705'!A:A,"P")</f>
        <v>0</v>
      </c>
      <c r="E33" s="9">
        <f>C33+D33</f>
        <v>0</v>
      </c>
    </row>
    <row r="34">
      <c r="A34" s="8" t="s">
        <v>59</v>
      </c>
      <c r="B34" s="8" t="s">
        <v>60</v>
      </c>
      <c r="C34" s="9">
        <f>'706.1'!I3</f>
        <v>0</v>
      </c>
      <c r="D34" s="9">
        <f>SUMIFS('706.1'!O:O,'706.1'!A:A,"P")</f>
        <v>0</v>
      </c>
      <c r="E34" s="9">
        <f>C34+D34</f>
        <v>0</v>
      </c>
    </row>
    <row r="35">
      <c r="A35" s="8" t="s">
        <v>61</v>
      </c>
      <c r="B35" s="8" t="s">
        <v>60</v>
      </c>
      <c r="C35" s="9">
        <f>'706.2'!I3</f>
        <v>0</v>
      </c>
      <c r="D35" s="9">
        <f>SUMIFS('706.2'!O:O,'706.2'!A:A,"P")</f>
        <v>0</v>
      </c>
      <c r="E35" s="9">
        <f>C35+D35</f>
        <v>0</v>
      </c>
    </row>
    <row r="36">
      <c r="A36" s="8" t="s">
        <v>62</v>
      </c>
      <c r="B36" s="8" t="s">
        <v>63</v>
      </c>
      <c r="C36" s="9">
        <f>'801801.1'!I3</f>
        <v>0</v>
      </c>
      <c r="D36" s="9">
        <f>SUMIFS('801801.1'!O:O,'801801.1'!A:A,"P")</f>
        <v>0</v>
      </c>
      <c r="E36" s="9">
        <f>C36+D36</f>
        <v>0</v>
      </c>
    </row>
    <row r="37">
      <c r="A37" s="8" t="s">
        <v>64</v>
      </c>
      <c r="B37" s="8" t="s">
        <v>65</v>
      </c>
      <c r="C37" s="9">
        <f>'801801.2'!I3</f>
        <v>0</v>
      </c>
      <c r="D37" s="9">
        <f>SUMIFS('801801.2'!O:O,'801801.2'!A:A,"P")</f>
        <v>0</v>
      </c>
      <c r="E37" s="9">
        <f>C37+D37</f>
        <v>0</v>
      </c>
    </row>
    <row r="38">
      <c r="A38" s="8" t="s">
        <v>66</v>
      </c>
      <c r="B38" s="8" t="s">
        <v>67</v>
      </c>
      <c r="C38" s="9">
        <f>'801801.3'!I3</f>
        <v>0</v>
      </c>
      <c r="D38" s="9">
        <f>SUMIFS('801801.3'!O:O,'801801.3'!A:A,"P")</f>
        <v>0</v>
      </c>
      <c r="E38" s="9">
        <f>C38+D38</f>
        <v>0</v>
      </c>
    </row>
    <row r="39">
      <c r="A39" s="8" t="s">
        <v>68</v>
      </c>
      <c r="B39" s="8" t="s">
        <v>69</v>
      </c>
      <c r="C39" s="9">
        <f>'801801.4'!I3</f>
        <v>0</v>
      </c>
      <c r="D39" s="9">
        <f>SUMIFS('801801.4'!O:O,'801801.4'!A:A,"P")</f>
        <v>0</v>
      </c>
      <c r="E39" s="9">
        <f>C39+D39</f>
        <v>0</v>
      </c>
    </row>
    <row r="40">
      <c r="A40" s="8" t="s">
        <v>70</v>
      </c>
      <c r="B40" s="8" t="s">
        <v>71</v>
      </c>
      <c r="C40" s="9">
        <f>'801801.5'!I3</f>
        <v>0</v>
      </c>
      <c r="D40" s="9">
        <f>SUMIFS('801801.5'!O:O,'801801.5'!A:A,"P")</f>
        <v>0</v>
      </c>
      <c r="E40" s="9">
        <f>C40+D40</f>
        <v>0</v>
      </c>
    </row>
    <row r="41">
      <c r="A41" s="8" t="s">
        <v>72</v>
      </c>
      <c r="B41" s="8" t="s">
        <v>73</v>
      </c>
      <c r="C41" s="9">
        <f>'801801.6'!I3</f>
        <v>0</v>
      </c>
      <c r="D41" s="9">
        <f>SUMIFS('801801.6'!O:O,'801801.6'!A:A,"P")</f>
        <v>0</v>
      </c>
      <c r="E41" s="9">
        <f>C41+D41</f>
        <v>0</v>
      </c>
    </row>
    <row r="42">
      <c r="A42" s="8" t="s">
        <v>74</v>
      </c>
      <c r="B42" s="8" t="s">
        <v>75</v>
      </c>
      <c r="C42" s="9">
        <f>'801801.7'!I3</f>
        <v>0</v>
      </c>
      <c r="D42" s="9">
        <f>SUMIFS('801801.7'!O:O,'801801.7'!A:A,"P")</f>
        <v>0</v>
      </c>
      <c r="E42" s="9">
        <f>C42+D42</f>
        <v>0</v>
      </c>
    </row>
    <row r="43">
      <c r="A43" s="8" t="s">
        <v>76</v>
      </c>
      <c r="B43" s="8" t="s">
        <v>77</v>
      </c>
      <c r="C43" s="9">
        <f>'801801.8'!I3</f>
        <v>0</v>
      </c>
      <c r="D43" s="9">
        <f>SUMIFS('801801.8'!O:O,'801801.8'!A:A,"P")</f>
        <v>0</v>
      </c>
      <c r="E43" s="9">
        <f>C43+D43</f>
        <v>0</v>
      </c>
    </row>
    <row r="44">
      <c r="A44" s="8" t="s">
        <v>78</v>
      </c>
      <c r="B44" s="8" t="s">
        <v>79</v>
      </c>
      <c r="C44" s="9">
        <f>'802'!I3</f>
        <v>0</v>
      </c>
      <c r="D44" s="9">
        <f>SUMIFS('802'!O:O,'802'!A:A,"P")</f>
        <v>0</v>
      </c>
      <c r="E44" s="9">
        <f>C44+D44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27</v>
      </c>
      <c r="I3" s="23">
        <f>SUMIFS(I8:I356,A8:A356,"SD")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27</v>
      </c>
      <c r="D4" s="20"/>
      <c r="E4" s="21" t="s">
        <v>28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135</v>
      </c>
      <c r="D8" s="32"/>
      <c r="E8" s="29" t="s">
        <v>637</v>
      </c>
      <c r="F8" s="32"/>
      <c r="G8" s="32"/>
      <c r="H8" s="32"/>
      <c r="I8" s="33">
        <f>SUMIFS(I9:I41,A9:A41,"P")</f>
        <v>0</v>
      </c>
      <c r="J8" s="34"/>
    </row>
    <row r="9">
      <c r="A9" s="35" t="s">
        <v>101</v>
      </c>
      <c r="B9" s="35">
        <v>1</v>
      </c>
      <c r="C9" s="36" t="s">
        <v>135</v>
      </c>
      <c r="D9" s="35" t="s">
        <v>103</v>
      </c>
      <c r="E9" s="37" t="s">
        <v>638</v>
      </c>
      <c r="F9" s="38" t="s">
        <v>634</v>
      </c>
      <c r="G9" s="39">
        <v>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 ht="30">
      <c r="A12" s="35" t="s">
        <v>101</v>
      </c>
      <c r="B12" s="35">
        <v>10</v>
      </c>
      <c r="C12" s="36" t="s">
        <v>639</v>
      </c>
      <c r="D12" s="35" t="s">
        <v>103</v>
      </c>
      <c r="E12" s="37" t="s">
        <v>640</v>
      </c>
      <c r="F12" s="38" t="s">
        <v>634</v>
      </c>
      <c r="G12" s="39">
        <v>1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90">
      <c r="A15" s="35" t="s">
        <v>101</v>
      </c>
      <c r="B15" s="35">
        <v>11</v>
      </c>
      <c r="C15" s="36" t="s">
        <v>641</v>
      </c>
      <c r="D15" s="35" t="s">
        <v>103</v>
      </c>
      <c r="E15" s="37" t="s">
        <v>642</v>
      </c>
      <c r="F15" s="38" t="s">
        <v>634</v>
      </c>
      <c r="G15" s="39">
        <v>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 ht="75">
      <c r="A18" s="35" t="s">
        <v>101</v>
      </c>
      <c r="B18" s="35">
        <v>2</v>
      </c>
      <c r="C18" s="36" t="s">
        <v>140</v>
      </c>
      <c r="D18" s="35" t="s">
        <v>103</v>
      </c>
      <c r="E18" s="37" t="s">
        <v>643</v>
      </c>
      <c r="F18" s="38" t="s">
        <v>634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101</v>
      </c>
      <c r="B21" s="35">
        <v>3</v>
      </c>
      <c r="C21" s="36" t="s">
        <v>143</v>
      </c>
      <c r="D21" s="35" t="s">
        <v>103</v>
      </c>
      <c r="E21" s="37" t="s">
        <v>644</v>
      </c>
      <c r="F21" s="38" t="s">
        <v>634</v>
      </c>
      <c r="G21" s="39">
        <v>1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/>
      <c r="F22" s="43"/>
      <c r="G22" s="43"/>
      <c r="H22" s="43"/>
      <c r="I22" s="43"/>
      <c r="J22" s="45"/>
    </row>
    <row r="23">
      <c r="A23" s="35" t="s">
        <v>108</v>
      </c>
      <c r="B23" s="42"/>
      <c r="C23" s="43"/>
      <c r="D23" s="43"/>
      <c r="E23" s="44"/>
      <c r="F23" s="43"/>
      <c r="G23" s="43"/>
      <c r="H23" s="43"/>
      <c r="I23" s="43"/>
      <c r="J23" s="45"/>
    </row>
    <row r="24" ht="30">
      <c r="A24" s="35" t="s">
        <v>101</v>
      </c>
      <c r="B24" s="35">
        <v>4</v>
      </c>
      <c r="C24" s="36" t="s">
        <v>188</v>
      </c>
      <c r="D24" s="35" t="s">
        <v>103</v>
      </c>
      <c r="E24" s="37" t="s">
        <v>645</v>
      </c>
      <c r="F24" s="38" t="s">
        <v>634</v>
      </c>
      <c r="G24" s="39">
        <v>1</v>
      </c>
      <c r="H24" s="40">
        <v>0</v>
      </c>
      <c r="I24" s="40">
        <f>ROUND(G24*H24,P4)</f>
        <v>0</v>
      </c>
      <c r="J24" s="35"/>
      <c r="O24" s="41">
        <f>I24*0.21</f>
        <v>0</v>
      </c>
      <c r="P24">
        <v>3</v>
      </c>
    </row>
    <row r="25">
      <c r="A25" s="35" t="s">
        <v>107</v>
      </c>
      <c r="B25" s="42"/>
      <c r="C25" s="43"/>
      <c r="D25" s="43"/>
      <c r="E25" s="44"/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/>
      <c r="F26" s="43"/>
      <c r="G26" s="43"/>
      <c r="H26" s="43"/>
      <c r="I26" s="43"/>
      <c r="J26" s="45"/>
    </row>
    <row r="27" ht="75">
      <c r="A27" s="35" t="s">
        <v>101</v>
      </c>
      <c r="B27" s="35">
        <v>5</v>
      </c>
      <c r="C27" s="36" t="s">
        <v>194</v>
      </c>
      <c r="D27" s="35" t="s">
        <v>103</v>
      </c>
      <c r="E27" s="37" t="s">
        <v>646</v>
      </c>
      <c r="F27" s="38" t="s">
        <v>634</v>
      </c>
      <c r="G27" s="39">
        <v>1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/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/>
      <c r="F29" s="43"/>
      <c r="G29" s="43"/>
      <c r="H29" s="43"/>
      <c r="I29" s="43"/>
      <c r="J29" s="45"/>
    </row>
    <row r="30" ht="75">
      <c r="A30" s="35" t="s">
        <v>101</v>
      </c>
      <c r="B30" s="35">
        <v>6</v>
      </c>
      <c r="C30" s="36" t="s">
        <v>647</v>
      </c>
      <c r="D30" s="35" t="s">
        <v>103</v>
      </c>
      <c r="E30" s="37" t="s">
        <v>648</v>
      </c>
      <c r="F30" s="38" t="s">
        <v>634</v>
      </c>
      <c r="G30" s="39">
        <v>1</v>
      </c>
      <c r="H30" s="40">
        <v>0</v>
      </c>
      <c r="I30" s="40">
        <f>ROUND(G30*H30,P4)</f>
        <v>0</v>
      </c>
      <c r="J30" s="35"/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/>
      <c r="F31" s="43"/>
      <c r="G31" s="43"/>
      <c r="H31" s="43"/>
      <c r="I31" s="43"/>
      <c r="J31" s="45"/>
    </row>
    <row r="32">
      <c r="A32" s="35" t="s">
        <v>108</v>
      </c>
      <c r="B32" s="42"/>
      <c r="C32" s="43"/>
      <c r="D32" s="43"/>
      <c r="E32" s="44"/>
      <c r="F32" s="43"/>
      <c r="G32" s="43"/>
      <c r="H32" s="43"/>
      <c r="I32" s="43"/>
      <c r="J32" s="45"/>
    </row>
    <row r="33" ht="60">
      <c r="A33" s="35" t="s">
        <v>101</v>
      </c>
      <c r="B33" s="35">
        <v>7</v>
      </c>
      <c r="C33" s="36" t="s">
        <v>566</v>
      </c>
      <c r="D33" s="35" t="s">
        <v>103</v>
      </c>
      <c r="E33" s="37" t="s">
        <v>649</v>
      </c>
      <c r="F33" s="38" t="s">
        <v>634</v>
      </c>
      <c r="G33" s="39">
        <v>1</v>
      </c>
      <c r="H33" s="40">
        <v>0</v>
      </c>
      <c r="I33" s="40">
        <f>ROUND(G33*H33,P4)</f>
        <v>0</v>
      </c>
      <c r="J33" s="35"/>
      <c r="O33" s="41">
        <f>I33*0.21</f>
        <v>0</v>
      </c>
      <c r="P33">
        <v>3</v>
      </c>
    </row>
    <row r="34">
      <c r="A34" s="35" t="s">
        <v>107</v>
      </c>
      <c r="B34" s="42"/>
      <c r="C34" s="43"/>
      <c r="D34" s="43"/>
      <c r="E34" s="44"/>
      <c r="F34" s="43"/>
      <c r="G34" s="43"/>
      <c r="H34" s="43"/>
      <c r="I34" s="43"/>
      <c r="J34" s="45"/>
    </row>
    <row r="35">
      <c r="A35" s="35" t="s">
        <v>108</v>
      </c>
      <c r="B35" s="42"/>
      <c r="C35" s="43"/>
      <c r="D35" s="43"/>
      <c r="E35" s="44"/>
      <c r="F35" s="43"/>
      <c r="G35" s="43"/>
      <c r="H35" s="43"/>
      <c r="I35" s="43"/>
      <c r="J35" s="45"/>
    </row>
    <row r="36">
      <c r="A36" s="35" t="s">
        <v>101</v>
      </c>
      <c r="B36" s="35">
        <v>8</v>
      </c>
      <c r="C36" s="36" t="s">
        <v>264</v>
      </c>
      <c r="D36" s="35" t="s">
        <v>103</v>
      </c>
      <c r="E36" s="37" t="s">
        <v>650</v>
      </c>
      <c r="F36" s="38" t="s">
        <v>634</v>
      </c>
      <c r="G36" s="39">
        <v>1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/>
      <c r="F37" s="43"/>
      <c r="G37" s="43"/>
      <c r="H37" s="43"/>
      <c r="I37" s="43"/>
      <c r="J37" s="45"/>
    </row>
    <row r="38">
      <c r="A38" s="35" t="s">
        <v>108</v>
      </c>
      <c r="B38" s="42"/>
      <c r="C38" s="43"/>
      <c r="D38" s="43"/>
      <c r="E38" s="44"/>
      <c r="F38" s="43"/>
      <c r="G38" s="43"/>
      <c r="H38" s="43"/>
      <c r="I38" s="43"/>
      <c r="J38" s="45"/>
    </row>
    <row r="39">
      <c r="A39" s="35" t="s">
        <v>101</v>
      </c>
      <c r="B39" s="35">
        <v>9</v>
      </c>
      <c r="C39" s="36" t="s">
        <v>280</v>
      </c>
      <c r="D39" s="35" t="s">
        <v>103</v>
      </c>
      <c r="E39" s="37" t="s">
        <v>651</v>
      </c>
      <c r="F39" s="38" t="s">
        <v>634</v>
      </c>
      <c r="G39" s="39">
        <v>1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/>
      <c r="F41" s="43"/>
      <c r="G41" s="43"/>
      <c r="H41" s="43"/>
      <c r="I41" s="43"/>
      <c r="J41" s="45"/>
    </row>
    <row r="42">
      <c r="A42" s="29" t="s">
        <v>98</v>
      </c>
      <c r="B42" s="30"/>
      <c r="C42" s="31" t="s">
        <v>140</v>
      </c>
      <c r="D42" s="32"/>
      <c r="E42" s="29" t="s">
        <v>652</v>
      </c>
      <c r="F42" s="32"/>
      <c r="G42" s="32"/>
      <c r="H42" s="32"/>
      <c r="I42" s="33">
        <f>SUMIFS(I43:I69,A43:A69,"P")</f>
        <v>0</v>
      </c>
      <c r="J42" s="34"/>
    </row>
    <row r="43">
      <c r="A43" s="35" t="s">
        <v>101</v>
      </c>
      <c r="B43" s="35">
        <v>12</v>
      </c>
      <c r="C43" s="36" t="s">
        <v>653</v>
      </c>
      <c r="D43" s="35" t="s">
        <v>103</v>
      </c>
      <c r="E43" s="37" t="s">
        <v>654</v>
      </c>
      <c r="F43" s="38" t="s">
        <v>634</v>
      </c>
      <c r="G43" s="39">
        <v>1</v>
      </c>
      <c r="H43" s="40">
        <v>0</v>
      </c>
      <c r="I43" s="40">
        <f>ROUND(G43*H43,P4)</f>
        <v>0</v>
      </c>
      <c r="J43" s="35"/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/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/>
      <c r="F45" s="43"/>
      <c r="G45" s="43"/>
      <c r="H45" s="43"/>
      <c r="I45" s="43"/>
      <c r="J45" s="45"/>
    </row>
    <row r="46">
      <c r="A46" s="35" t="s">
        <v>101</v>
      </c>
      <c r="B46" s="35">
        <v>13</v>
      </c>
      <c r="C46" s="36" t="s">
        <v>655</v>
      </c>
      <c r="D46" s="35" t="s">
        <v>103</v>
      </c>
      <c r="E46" s="37" t="s">
        <v>656</v>
      </c>
      <c r="F46" s="38" t="s">
        <v>634</v>
      </c>
      <c r="G46" s="39">
        <v>1</v>
      </c>
      <c r="H46" s="40">
        <v>0</v>
      </c>
      <c r="I46" s="40">
        <f>ROUND(G46*H46,P4)</f>
        <v>0</v>
      </c>
      <c r="J46" s="35"/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/>
      <c r="F47" s="43"/>
      <c r="G47" s="43"/>
      <c r="H47" s="43"/>
      <c r="I47" s="43"/>
      <c r="J47" s="45"/>
    </row>
    <row r="48">
      <c r="A48" s="35" t="s">
        <v>108</v>
      </c>
      <c r="B48" s="42"/>
      <c r="C48" s="43"/>
      <c r="D48" s="43"/>
      <c r="E48" s="44"/>
      <c r="F48" s="43"/>
      <c r="G48" s="43"/>
      <c r="H48" s="43"/>
      <c r="I48" s="43"/>
      <c r="J48" s="45"/>
    </row>
    <row r="49">
      <c r="A49" s="35" t="s">
        <v>101</v>
      </c>
      <c r="B49" s="35">
        <v>14</v>
      </c>
      <c r="C49" s="36" t="s">
        <v>657</v>
      </c>
      <c r="D49" s="35" t="s">
        <v>103</v>
      </c>
      <c r="E49" s="37" t="s">
        <v>658</v>
      </c>
      <c r="F49" s="38" t="s">
        <v>634</v>
      </c>
      <c r="G49" s="39">
        <v>1</v>
      </c>
      <c r="H49" s="40">
        <v>0</v>
      </c>
      <c r="I49" s="40">
        <f>ROUND(G49*H49,P4)</f>
        <v>0</v>
      </c>
      <c r="J49" s="35"/>
      <c r="O49" s="41">
        <f>I49*0.21</f>
        <v>0</v>
      </c>
      <c r="P49">
        <v>3</v>
      </c>
    </row>
    <row r="50">
      <c r="A50" s="35" t="s">
        <v>107</v>
      </c>
      <c r="B50" s="42"/>
      <c r="C50" s="43"/>
      <c r="D50" s="43"/>
      <c r="E50" s="44"/>
      <c r="F50" s="43"/>
      <c r="G50" s="43"/>
      <c r="H50" s="43"/>
      <c r="I50" s="43"/>
      <c r="J50" s="45"/>
    </row>
    <row r="51">
      <c r="A51" s="35" t="s">
        <v>108</v>
      </c>
      <c r="B51" s="42"/>
      <c r="C51" s="43"/>
      <c r="D51" s="43"/>
      <c r="E51" s="44"/>
      <c r="F51" s="43"/>
      <c r="G51" s="43"/>
      <c r="H51" s="43"/>
      <c r="I51" s="43"/>
      <c r="J51" s="45"/>
    </row>
    <row r="52">
      <c r="A52" s="35" t="s">
        <v>101</v>
      </c>
      <c r="B52" s="35">
        <v>15</v>
      </c>
      <c r="C52" s="36" t="s">
        <v>659</v>
      </c>
      <c r="D52" s="35" t="s">
        <v>103</v>
      </c>
      <c r="E52" s="37" t="s">
        <v>660</v>
      </c>
      <c r="F52" s="38" t="s">
        <v>634</v>
      </c>
      <c r="G52" s="39">
        <v>15</v>
      </c>
      <c r="H52" s="40">
        <v>0</v>
      </c>
      <c r="I52" s="40">
        <f>ROUND(G52*H52,P4)</f>
        <v>0</v>
      </c>
      <c r="J52" s="35"/>
      <c r="O52" s="41">
        <f>I52*0.21</f>
        <v>0</v>
      </c>
      <c r="P52">
        <v>3</v>
      </c>
    </row>
    <row r="53">
      <c r="A53" s="35" t="s">
        <v>107</v>
      </c>
      <c r="B53" s="42"/>
      <c r="C53" s="43"/>
      <c r="D53" s="43"/>
      <c r="E53" s="44"/>
      <c r="F53" s="43"/>
      <c r="G53" s="43"/>
      <c r="H53" s="43"/>
      <c r="I53" s="43"/>
      <c r="J53" s="45"/>
    </row>
    <row r="54">
      <c r="A54" s="35" t="s">
        <v>108</v>
      </c>
      <c r="B54" s="42"/>
      <c r="C54" s="43"/>
      <c r="D54" s="43"/>
      <c r="E54" s="44"/>
      <c r="F54" s="43"/>
      <c r="G54" s="43"/>
      <c r="H54" s="43"/>
      <c r="I54" s="43"/>
      <c r="J54" s="45"/>
    </row>
    <row r="55">
      <c r="A55" s="35" t="s">
        <v>101</v>
      </c>
      <c r="B55" s="35">
        <v>16</v>
      </c>
      <c r="C55" s="36" t="s">
        <v>661</v>
      </c>
      <c r="D55" s="35" t="s">
        <v>103</v>
      </c>
      <c r="E55" s="37" t="s">
        <v>662</v>
      </c>
      <c r="F55" s="38" t="s">
        <v>634</v>
      </c>
      <c r="G55" s="39">
        <v>1</v>
      </c>
      <c r="H55" s="40">
        <v>0</v>
      </c>
      <c r="I55" s="40">
        <f>ROUND(G55*H55,P4)</f>
        <v>0</v>
      </c>
      <c r="J55" s="35"/>
      <c r="O55" s="41">
        <f>I55*0.21</f>
        <v>0</v>
      </c>
      <c r="P55">
        <v>3</v>
      </c>
    </row>
    <row r="56">
      <c r="A56" s="35" t="s">
        <v>107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35" t="s">
        <v>108</v>
      </c>
      <c r="B57" s="42"/>
      <c r="C57" s="43"/>
      <c r="D57" s="43"/>
      <c r="E57" s="44"/>
      <c r="F57" s="43"/>
      <c r="G57" s="43"/>
      <c r="H57" s="43"/>
      <c r="I57" s="43"/>
      <c r="J57" s="45"/>
    </row>
    <row r="58">
      <c r="A58" s="35" t="s">
        <v>101</v>
      </c>
      <c r="B58" s="35">
        <v>17</v>
      </c>
      <c r="C58" s="36" t="s">
        <v>663</v>
      </c>
      <c r="D58" s="35" t="s">
        <v>103</v>
      </c>
      <c r="E58" s="37" t="s">
        <v>664</v>
      </c>
      <c r="F58" s="38" t="s">
        <v>634</v>
      </c>
      <c r="G58" s="39">
        <v>2</v>
      </c>
      <c r="H58" s="40">
        <v>0</v>
      </c>
      <c r="I58" s="40">
        <f>ROUND(G58*H58,P4)</f>
        <v>0</v>
      </c>
      <c r="J58" s="35"/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/>
      <c r="F60" s="43"/>
      <c r="G60" s="43"/>
      <c r="H60" s="43"/>
      <c r="I60" s="43"/>
      <c r="J60" s="45"/>
    </row>
    <row r="61">
      <c r="A61" s="35" t="s">
        <v>101</v>
      </c>
      <c r="B61" s="35">
        <v>18</v>
      </c>
      <c r="C61" s="36" t="s">
        <v>665</v>
      </c>
      <c r="D61" s="35" t="s">
        <v>103</v>
      </c>
      <c r="E61" s="37" t="s">
        <v>666</v>
      </c>
      <c r="F61" s="38" t="s">
        <v>634</v>
      </c>
      <c r="G61" s="39">
        <v>1</v>
      </c>
      <c r="H61" s="40">
        <v>0</v>
      </c>
      <c r="I61" s="40">
        <f>ROUND(G61*H61,P4)</f>
        <v>0</v>
      </c>
      <c r="J61" s="35"/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/>
      <c r="F63" s="43"/>
      <c r="G63" s="43"/>
      <c r="H63" s="43"/>
      <c r="I63" s="43"/>
      <c r="J63" s="45"/>
    </row>
    <row r="64">
      <c r="A64" s="35" t="s">
        <v>101</v>
      </c>
      <c r="B64" s="35">
        <v>19</v>
      </c>
      <c r="C64" s="36" t="s">
        <v>667</v>
      </c>
      <c r="D64" s="35" t="s">
        <v>103</v>
      </c>
      <c r="E64" s="37" t="s">
        <v>668</v>
      </c>
      <c r="F64" s="38" t="s">
        <v>634</v>
      </c>
      <c r="G64" s="39">
        <v>1</v>
      </c>
      <c r="H64" s="40">
        <v>0</v>
      </c>
      <c r="I64" s="40">
        <f>ROUND(G64*H64,P4)</f>
        <v>0</v>
      </c>
      <c r="J64" s="35"/>
      <c r="O64" s="41">
        <f>I64*0.21</f>
        <v>0</v>
      </c>
      <c r="P64">
        <v>3</v>
      </c>
    </row>
    <row r="65">
      <c r="A65" s="35" t="s">
        <v>107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35" t="s">
        <v>108</v>
      </c>
      <c r="B66" s="42"/>
      <c r="C66" s="43"/>
      <c r="D66" s="43"/>
      <c r="E66" s="44"/>
      <c r="F66" s="43"/>
      <c r="G66" s="43"/>
      <c r="H66" s="43"/>
      <c r="I66" s="43"/>
      <c r="J66" s="45"/>
    </row>
    <row r="67">
      <c r="A67" s="35" t="s">
        <v>101</v>
      </c>
      <c r="B67" s="35">
        <v>20</v>
      </c>
      <c r="C67" s="36" t="s">
        <v>669</v>
      </c>
      <c r="D67" s="35" t="s">
        <v>103</v>
      </c>
      <c r="E67" s="37" t="s">
        <v>670</v>
      </c>
      <c r="F67" s="38" t="s">
        <v>671</v>
      </c>
      <c r="G67" s="39">
        <v>15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/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/>
      <c r="F69" s="43"/>
      <c r="G69" s="43"/>
      <c r="H69" s="43"/>
      <c r="I69" s="43"/>
      <c r="J69" s="45"/>
    </row>
    <row r="70">
      <c r="A70" s="29" t="s">
        <v>98</v>
      </c>
      <c r="B70" s="30"/>
      <c r="C70" s="31" t="s">
        <v>143</v>
      </c>
      <c r="D70" s="32"/>
      <c r="E70" s="29" t="s">
        <v>672</v>
      </c>
      <c r="F70" s="32"/>
      <c r="G70" s="32"/>
      <c r="H70" s="32"/>
      <c r="I70" s="33">
        <f>SUMIFS(I71:I76,A71:A76,"P")</f>
        <v>0</v>
      </c>
      <c r="J70" s="34"/>
    </row>
    <row r="71">
      <c r="A71" s="35" t="s">
        <v>101</v>
      </c>
      <c r="B71" s="35">
        <v>21</v>
      </c>
      <c r="C71" s="36" t="s">
        <v>673</v>
      </c>
      <c r="D71" s="35" t="s">
        <v>103</v>
      </c>
      <c r="E71" s="37" t="s">
        <v>674</v>
      </c>
      <c r="F71" s="38" t="s">
        <v>675</v>
      </c>
      <c r="G71" s="39">
        <v>1</v>
      </c>
      <c r="H71" s="40">
        <v>0</v>
      </c>
      <c r="I71" s="40">
        <f>ROUND(G71*H71,P4)</f>
        <v>0</v>
      </c>
      <c r="J71" s="35"/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/>
      <c r="F72" s="43"/>
      <c r="G72" s="43"/>
      <c r="H72" s="43"/>
      <c r="I72" s="43"/>
      <c r="J72" s="45"/>
    </row>
    <row r="73">
      <c r="A73" s="35" t="s">
        <v>108</v>
      </c>
      <c r="B73" s="42"/>
      <c r="C73" s="43"/>
      <c r="D73" s="43"/>
      <c r="E73" s="44"/>
      <c r="F73" s="43"/>
      <c r="G73" s="43"/>
      <c r="H73" s="43"/>
      <c r="I73" s="43"/>
      <c r="J73" s="45"/>
    </row>
    <row r="74">
      <c r="A74" s="35" t="s">
        <v>101</v>
      </c>
      <c r="B74" s="35">
        <v>22</v>
      </c>
      <c r="C74" s="36" t="s">
        <v>676</v>
      </c>
      <c r="D74" s="35" t="s">
        <v>103</v>
      </c>
      <c r="E74" s="37" t="s">
        <v>677</v>
      </c>
      <c r="F74" s="38" t="s">
        <v>675</v>
      </c>
      <c r="G74" s="39">
        <v>1</v>
      </c>
      <c r="H74" s="40">
        <v>0</v>
      </c>
      <c r="I74" s="40">
        <f>ROUND(G74*H74,P4)</f>
        <v>0</v>
      </c>
      <c r="J74" s="35"/>
      <c r="O74" s="41">
        <f>I74*0.21</f>
        <v>0</v>
      </c>
      <c r="P74">
        <v>3</v>
      </c>
    </row>
    <row r="75">
      <c r="A75" s="35" t="s">
        <v>107</v>
      </c>
      <c r="B75" s="42"/>
      <c r="C75" s="43"/>
      <c r="D75" s="43"/>
      <c r="E75" s="44"/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/>
      <c r="F76" s="43"/>
      <c r="G76" s="43"/>
      <c r="H76" s="43"/>
      <c r="I76" s="43"/>
      <c r="J76" s="45"/>
    </row>
    <row r="77">
      <c r="A77" s="29" t="s">
        <v>98</v>
      </c>
      <c r="B77" s="30"/>
      <c r="C77" s="31" t="s">
        <v>188</v>
      </c>
      <c r="D77" s="32"/>
      <c r="E77" s="29" t="s">
        <v>678</v>
      </c>
      <c r="F77" s="32"/>
      <c r="G77" s="32"/>
      <c r="H77" s="32"/>
      <c r="I77" s="33">
        <f>SUMIFS(I78:I152,A78:A152,"P")</f>
        <v>0</v>
      </c>
      <c r="J77" s="34"/>
    </row>
    <row r="78">
      <c r="A78" s="35" t="s">
        <v>101</v>
      </c>
      <c r="B78" s="35">
        <v>23</v>
      </c>
      <c r="C78" s="36" t="s">
        <v>679</v>
      </c>
      <c r="D78" s="35" t="s">
        <v>103</v>
      </c>
      <c r="E78" s="37" t="s">
        <v>680</v>
      </c>
      <c r="F78" s="38" t="s">
        <v>681</v>
      </c>
      <c r="G78" s="39">
        <v>2</v>
      </c>
      <c r="H78" s="40">
        <v>0</v>
      </c>
      <c r="I78" s="40">
        <f>ROUND(G78*H78,P4)</f>
        <v>0</v>
      </c>
      <c r="J78" s="35"/>
      <c r="O78" s="41">
        <f>I78*0.21</f>
        <v>0</v>
      </c>
      <c r="P78">
        <v>3</v>
      </c>
    </row>
    <row r="79">
      <c r="A79" s="35" t="s">
        <v>107</v>
      </c>
      <c r="B79" s="42"/>
      <c r="C79" s="43"/>
      <c r="D79" s="43"/>
      <c r="E79" s="44"/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/>
      <c r="F80" s="43"/>
      <c r="G80" s="43"/>
      <c r="H80" s="43"/>
      <c r="I80" s="43"/>
      <c r="J80" s="45"/>
    </row>
    <row r="81">
      <c r="A81" s="35" t="s">
        <v>101</v>
      </c>
      <c r="B81" s="35">
        <v>24</v>
      </c>
      <c r="C81" s="36" t="s">
        <v>682</v>
      </c>
      <c r="D81" s="35" t="s">
        <v>103</v>
      </c>
      <c r="E81" s="37" t="s">
        <v>683</v>
      </c>
      <c r="F81" s="38" t="s">
        <v>681</v>
      </c>
      <c r="G81" s="39">
        <v>10</v>
      </c>
      <c r="H81" s="40">
        <v>0</v>
      </c>
      <c r="I81" s="40">
        <f>ROUND(G81*H81,P4)</f>
        <v>0</v>
      </c>
      <c r="J81" s="35"/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/>
      <c r="F82" s="43"/>
      <c r="G82" s="43"/>
      <c r="H82" s="43"/>
      <c r="I82" s="43"/>
      <c r="J82" s="45"/>
    </row>
    <row r="83">
      <c r="A83" s="35" t="s">
        <v>108</v>
      </c>
      <c r="B83" s="42"/>
      <c r="C83" s="43"/>
      <c r="D83" s="43"/>
      <c r="E83" s="44"/>
      <c r="F83" s="43"/>
      <c r="G83" s="43"/>
      <c r="H83" s="43"/>
      <c r="I83" s="43"/>
      <c r="J83" s="45"/>
    </row>
    <row r="84">
      <c r="A84" s="35" t="s">
        <v>101</v>
      </c>
      <c r="B84" s="35">
        <v>25</v>
      </c>
      <c r="C84" s="36" t="s">
        <v>684</v>
      </c>
      <c r="D84" s="35" t="s">
        <v>103</v>
      </c>
      <c r="E84" s="37" t="s">
        <v>685</v>
      </c>
      <c r="F84" s="38" t="s">
        <v>681</v>
      </c>
      <c r="G84" s="39">
        <v>21</v>
      </c>
      <c r="H84" s="40">
        <v>0</v>
      </c>
      <c r="I84" s="40">
        <f>ROUND(G84*H84,P4)</f>
        <v>0</v>
      </c>
      <c r="J84" s="35"/>
      <c r="O84" s="41">
        <f>I84*0.21</f>
        <v>0</v>
      </c>
      <c r="P84">
        <v>3</v>
      </c>
    </row>
    <row r="85">
      <c r="A85" s="35" t="s">
        <v>107</v>
      </c>
      <c r="B85" s="42"/>
      <c r="C85" s="43"/>
      <c r="D85" s="43"/>
      <c r="E85" s="44"/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/>
      <c r="F86" s="43"/>
      <c r="G86" s="43"/>
      <c r="H86" s="43"/>
      <c r="I86" s="43"/>
      <c r="J86" s="45"/>
    </row>
    <row r="87">
      <c r="A87" s="35" t="s">
        <v>101</v>
      </c>
      <c r="B87" s="35">
        <v>26</v>
      </c>
      <c r="C87" s="36" t="s">
        <v>686</v>
      </c>
      <c r="D87" s="35" t="s">
        <v>103</v>
      </c>
      <c r="E87" s="37" t="s">
        <v>687</v>
      </c>
      <c r="F87" s="38" t="s">
        <v>681</v>
      </c>
      <c r="G87" s="39">
        <v>15</v>
      </c>
      <c r="H87" s="40">
        <v>0</v>
      </c>
      <c r="I87" s="40">
        <f>ROUND(G87*H87,P4)</f>
        <v>0</v>
      </c>
      <c r="J87" s="35"/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/>
      <c r="F88" s="43"/>
      <c r="G88" s="43"/>
      <c r="H88" s="43"/>
      <c r="I88" s="43"/>
      <c r="J88" s="45"/>
    </row>
    <row r="89">
      <c r="A89" s="35" t="s">
        <v>108</v>
      </c>
      <c r="B89" s="42"/>
      <c r="C89" s="43"/>
      <c r="D89" s="43"/>
      <c r="E89" s="44"/>
      <c r="F89" s="43"/>
      <c r="G89" s="43"/>
      <c r="H89" s="43"/>
      <c r="I89" s="43"/>
      <c r="J89" s="45"/>
    </row>
    <row r="90">
      <c r="A90" s="35" t="s">
        <v>101</v>
      </c>
      <c r="B90" s="35">
        <v>27</v>
      </c>
      <c r="C90" s="36" t="s">
        <v>688</v>
      </c>
      <c r="D90" s="35" t="s">
        <v>103</v>
      </c>
      <c r="E90" s="37" t="s">
        <v>689</v>
      </c>
      <c r="F90" s="38" t="s">
        <v>681</v>
      </c>
      <c r="G90" s="39">
        <v>4</v>
      </c>
      <c r="H90" s="40">
        <v>0</v>
      </c>
      <c r="I90" s="40">
        <f>ROUND(G90*H90,P4)</f>
        <v>0</v>
      </c>
      <c r="J90" s="35"/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44"/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/>
      <c r="F92" s="43"/>
      <c r="G92" s="43"/>
      <c r="H92" s="43"/>
      <c r="I92" s="43"/>
      <c r="J92" s="45"/>
    </row>
    <row r="93">
      <c r="A93" s="35" t="s">
        <v>101</v>
      </c>
      <c r="B93" s="35">
        <v>28</v>
      </c>
      <c r="C93" s="36" t="s">
        <v>690</v>
      </c>
      <c r="D93" s="35" t="s">
        <v>103</v>
      </c>
      <c r="E93" s="37" t="s">
        <v>691</v>
      </c>
      <c r="F93" s="38" t="s">
        <v>681</v>
      </c>
      <c r="G93" s="39">
        <v>6</v>
      </c>
      <c r="H93" s="40">
        <v>0</v>
      </c>
      <c r="I93" s="40">
        <f>ROUND(G93*H93,P4)</f>
        <v>0</v>
      </c>
      <c r="J93" s="35"/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/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101</v>
      </c>
      <c r="B96" s="35">
        <v>29</v>
      </c>
      <c r="C96" s="36" t="s">
        <v>692</v>
      </c>
      <c r="D96" s="35" t="s">
        <v>103</v>
      </c>
      <c r="E96" s="37" t="s">
        <v>693</v>
      </c>
      <c r="F96" s="38" t="s">
        <v>681</v>
      </c>
      <c r="G96" s="39">
        <v>15</v>
      </c>
      <c r="H96" s="40">
        <v>0</v>
      </c>
      <c r="I96" s="40">
        <f>ROUND(G96*H96,P4)</f>
        <v>0</v>
      </c>
      <c r="J96" s="35"/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/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101</v>
      </c>
      <c r="B99" s="35">
        <v>30</v>
      </c>
      <c r="C99" s="36" t="s">
        <v>694</v>
      </c>
      <c r="D99" s="35" t="s">
        <v>103</v>
      </c>
      <c r="E99" s="37" t="s">
        <v>695</v>
      </c>
      <c r="F99" s="38" t="s">
        <v>681</v>
      </c>
      <c r="G99" s="39">
        <v>8</v>
      </c>
      <c r="H99" s="40">
        <v>0</v>
      </c>
      <c r="I99" s="40">
        <f>ROUND(G99*H99,P4)</f>
        <v>0</v>
      </c>
      <c r="J99" s="35"/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/>
      <c r="F100" s="43"/>
      <c r="G100" s="43"/>
      <c r="H100" s="43"/>
      <c r="I100" s="43"/>
      <c r="J100" s="45"/>
    </row>
    <row r="101">
      <c r="A101" s="35" t="s">
        <v>108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 ht="30">
      <c r="A102" s="35" t="s">
        <v>101</v>
      </c>
      <c r="B102" s="35">
        <v>31</v>
      </c>
      <c r="C102" s="36" t="s">
        <v>696</v>
      </c>
      <c r="D102" s="35" t="s">
        <v>103</v>
      </c>
      <c r="E102" s="37" t="s">
        <v>697</v>
      </c>
      <c r="F102" s="38" t="s">
        <v>634</v>
      </c>
      <c r="G102" s="39">
        <v>1</v>
      </c>
      <c r="H102" s="40">
        <v>0</v>
      </c>
      <c r="I102" s="40">
        <f>ROUND(G102*H102,P4)</f>
        <v>0</v>
      </c>
      <c r="J102" s="35"/>
      <c r="O102" s="41">
        <f>I102*0.21</f>
        <v>0</v>
      </c>
      <c r="P102">
        <v>3</v>
      </c>
    </row>
    <row r="103">
      <c r="A103" s="35" t="s">
        <v>107</v>
      </c>
      <c r="B103" s="42"/>
      <c r="C103" s="43"/>
      <c r="D103" s="43"/>
      <c r="E103" s="44"/>
      <c r="F103" s="43"/>
      <c r="G103" s="43"/>
      <c r="H103" s="43"/>
      <c r="I103" s="43"/>
      <c r="J103" s="45"/>
    </row>
    <row r="104">
      <c r="A104" s="35" t="s">
        <v>108</v>
      </c>
      <c r="B104" s="42"/>
      <c r="C104" s="43"/>
      <c r="D104" s="43"/>
      <c r="E104" s="44"/>
      <c r="F104" s="43"/>
      <c r="G104" s="43"/>
      <c r="H104" s="43"/>
      <c r="I104" s="43"/>
      <c r="J104" s="45"/>
    </row>
    <row r="105">
      <c r="A105" s="35" t="s">
        <v>101</v>
      </c>
      <c r="B105" s="35">
        <v>32</v>
      </c>
      <c r="C105" s="36" t="s">
        <v>698</v>
      </c>
      <c r="D105" s="35" t="s">
        <v>103</v>
      </c>
      <c r="E105" s="37" t="s">
        <v>699</v>
      </c>
      <c r="F105" s="38" t="s">
        <v>634</v>
      </c>
      <c r="G105" s="39">
        <v>1</v>
      </c>
      <c r="H105" s="40">
        <v>0</v>
      </c>
      <c r="I105" s="40">
        <f>ROUND(G105*H105,P4)</f>
        <v>0</v>
      </c>
      <c r="J105" s="35"/>
      <c r="O105" s="41">
        <f>I105*0.21</f>
        <v>0</v>
      </c>
      <c r="P105">
        <v>3</v>
      </c>
    </row>
    <row r="106">
      <c r="A106" s="35" t="s">
        <v>107</v>
      </c>
      <c r="B106" s="42"/>
      <c r="C106" s="43"/>
      <c r="D106" s="43"/>
      <c r="E106" s="44"/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/>
      <c r="F107" s="43"/>
      <c r="G107" s="43"/>
      <c r="H107" s="43"/>
      <c r="I107" s="43"/>
      <c r="J107" s="45"/>
    </row>
    <row r="108">
      <c r="A108" s="35" t="s">
        <v>101</v>
      </c>
      <c r="B108" s="35">
        <v>33</v>
      </c>
      <c r="C108" s="36" t="s">
        <v>700</v>
      </c>
      <c r="D108" s="35" t="s">
        <v>103</v>
      </c>
      <c r="E108" s="37" t="s">
        <v>701</v>
      </c>
      <c r="F108" s="38" t="s">
        <v>634</v>
      </c>
      <c r="G108" s="39">
        <v>4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/>
      <c r="F109" s="43"/>
      <c r="G109" s="43"/>
      <c r="H109" s="43"/>
      <c r="I109" s="43"/>
      <c r="J109" s="45"/>
    </row>
    <row r="110">
      <c r="A110" s="35" t="s">
        <v>108</v>
      </c>
      <c r="B110" s="42"/>
      <c r="C110" s="43"/>
      <c r="D110" s="43"/>
      <c r="E110" s="44"/>
      <c r="F110" s="43"/>
      <c r="G110" s="43"/>
      <c r="H110" s="43"/>
      <c r="I110" s="43"/>
      <c r="J110" s="45"/>
    </row>
    <row r="111">
      <c r="A111" s="35" t="s">
        <v>101</v>
      </c>
      <c r="B111" s="35">
        <v>34</v>
      </c>
      <c r="C111" s="36" t="s">
        <v>702</v>
      </c>
      <c r="D111" s="35" t="s">
        <v>103</v>
      </c>
      <c r="E111" s="37" t="s">
        <v>703</v>
      </c>
      <c r="F111" s="38" t="s">
        <v>634</v>
      </c>
      <c r="G111" s="39">
        <v>7</v>
      </c>
      <c r="H111" s="40">
        <v>0</v>
      </c>
      <c r="I111" s="40">
        <f>ROUND(G111*H111,P4)</f>
        <v>0</v>
      </c>
      <c r="J111" s="35"/>
      <c r="O111" s="41">
        <f>I111*0.21</f>
        <v>0</v>
      </c>
      <c r="P111">
        <v>3</v>
      </c>
    </row>
    <row r="112">
      <c r="A112" s="35" t="s">
        <v>107</v>
      </c>
      <c r="B112" s="42"/>
      <c r="C112" s="43"/>
      <c r="D112" s="43"/>
      <c r="E112" s="44"/>
      <c r="F112" s="43"/>
      <c r="G112" s="43"/>
      <c r="H112" s="43"/>
      <c r="I112" s="43"/>
      <c r="J112" s="45"/>
    </row>
    <row r="113">
      <c r="A113" s="35" t="s">
        <v>108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>
      <c r="A114" s="35" t="s">
        <v>101</v>
      </c>
      <c r="B114" s="35">
        <v>35</v>
      </c>
      <c r="C114" s="36" t="s">
        <v>704</v>
      </c>
      <c r="D114" s="35" t="s">
        <v>103</v>
      </c>
      <c r="E114" s="37" t="s">
        <v>705</v>
      </c>
      <c r="F114" s="38" t="s">
        <v>634</v>
      </c>
      <c r="G114" s="39">
        <v>8</v>
      </c>
      <c r="H114" s="40">
        <v>0</v>
      </c>
      <c r="I114" s="40">
        <f>ROUND(G114*H114,P4)</f>
        <v>0</v>
      </c>
      <c r="J114" s="35"/>
      <c r="O114" s="41">
        <f>I114*0.21</f>
        <v>0</v>
      </c>
      <c r="P114">
        <v>3</v>
      </c>
    </row>
    <row r="115">
      <c r="A115" s="35" t="s">
        <v>107</v>
      </c>
      <c r="B115" s="42"/>
      <c r="C115" s="43"/>
      <c r="D115" s="43"/>
      <c r="E115" s="44"/>
      <c r="F115" s="43"/>
      <c r="G115" s="43"/>
      <c r="H115" s="43"/>
      <c r="I115" s="43"/>
      <c r="J115" s="45"/>
    </row>
    <row r="116">
      <c r="A116" s="35" t="s">
        <v>108</v>
      </c>
      <c r="B116" s="42"/>
      <c r="C116" s="43"/>
      <c r="D116" s="43"/>
      <c r="E116" s="44"/>
      <c r="F116" s="43"/>
      <c r="G116" s="43"/>
      <c r="H116" s="43"/>
      <c r="I116" s="43"/>
      <c r="J116" s="45"/>
    </row>
    <row r="117">
      <c r="A117" s="35" t="s">
        <v>101</v>
      </c>
      <c r="B117" s="35">
        <v>36</v>
      </c>
      <c r="C117" s="36" t="s">
        <v>706</v>
      </c>
      <c r="D117" s="35" t="s">
        <v>103</v>
      </c>
      <c r="E117" s="37" t="s">
        <v>707</v>
      </c>
      <c r="F117" s="38" t="s">
        <v>634</v>
      </c>
      <c r="G117" s="39">
        <v>3</v>
      </c>
      <c r="H117" s="40">
        <v>0</v>
      </c>
      <c r="I117" s="40">
        <f>ROUND(G117*H117,P4)</f>
        <v>0</v>
      </c>
      <c r="J117" s="35"/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/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>
      <c r="A120" s="35" t="s">
        <v>101</v>
      </c>
      <c r="B120" s="35">
        <v>37</v>
      </c>
      <c r="C120" s="36" t="s">
        <v>708</v>
      </c>
      <c r="D120" s="35" t="s">
        <v>103</v>
      </c>
      <c r="E120" s="37" t="s">
        <v>709</v>
      </c>
      <c r="F120" s="38" t="s">
        <v>634</v>
      </c>
      <c r="G120" s="39">
        <v>1</v>
      </c>
      <c r="H120" s="40">
        <v>0</v>
      </c>
      <c r="I120" s="40">
        <f>ROUND(G120*H120,P4)</f>
        <v>0</v>
      </c>
      <c r="J120" s="35"/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/>
      <c r="F121" s="43"/>
      <c r="G121" s="43"/>
      <c r="H121" s="43"/>
      <c r="I121" s="43"/>
      <c r="J121" s="45"/>
    </row>
    <row r="122">
      <c r="A122" s="35" t="s">
        <v>108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>
      <c r="A123" s="35" t="s">
        <v>101</v>
      </c>
      <c r="B123" s="35">
        <v>38</v>
      </c>
      <c r="C123" s="36" t="s">
        <v>710</v>
      </c>
      <c r="D123" s="35" t="s">
        <v>103</v>
      </c>
      <c r="E123" s="37" t="s">
        <v>711</v>
      </c>
      <c r="F123" s="38" t="s">
        <v>634</v>
      </c>
      <c r="G123" s="39">
        <v>1</v>
      </c>
      <c r="H123" s="40">
        <v>0</v>
      </c>
      <c r="I123" s="40">
        <f>ROUND(G123*H123,P4)</f>
        <v>0</v>
      </c>
      <c r="J123" s="35"/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/>
      <c r="F124" s="43"/>
      <c r="G124" s="43"/>
      <c r="H124" s="43"/>
      <c r="I124" s="43"/>
      <c r="J124" s="45"/>
    </row>
    <row r="125">
      <c r="A125" s="35" t="s">
        <v>108</v>
      </c>
      <c r="B125" s="42"/>
      <c r="C125" s="43"/>
      <c r="D125" s="43"/>
      <c r="E125" s="44"/>
      <c r="F125" s="43"/>
      <c r="G125" s="43"/>
      <c r="H125" s="43"/>
      <c r="I125" s="43"/>
      <c r="J125" s="45"/>
    </row>
    <row r="126">
      <c r="A126" s="35" t="s">
        <v>101</v>
      </c>
      <c r="B126" s="35">
        <v>39</v>
      </c>
      <c r="C126" s="36" t="s">
        <v>712</v>
      </c>
      <c r="D126" s="35" t="s">
        <v>103</v>
      </c>
      <c r="E126" s="37" t="s">
        <v>713</v>
      </c>
      <c r="F126" s="38" t="s">
        <v>634</v>
      </c>
      <c r="G126" s="39">
        <v>1</v>
      </c>
      <c r="H126" s="40">
        <v>0</v>
      </c>
      <c r="I126" s="40">
        <f>ROUND(G126*H126,P4)</f>
        <v>0</v>
      </c>
      <c r="J126" s="35"/>
      <c r="O126" s="41">
        <f>I126*0.21</f>
        <v>0</v>
      </c>
      <c r="P126">
        <v>3</v>
      </c>
    </row>
    <row r="127">
      <c r="A127" s="35" t="s">
        <v>107</v>
      </c>
      <c r="B127" s="42"/>
      <c r="C127" s="43"/>
      <c r="D127" s="43"/>
      <c r="E127" s="44"/>
      <c r="F127" s="43"/>
      <c r="G127" s="43"/>
      <c r="H127" s="43"/>
      <c r="I127" s="43"/>
      <c r="J127" s="45"/>
    </row>
    <row r="128">
      <c r="A128" s="35" t="s">
        <v>108</v>
      </c>
      <c r="B128" s="42"/>
      <c r="C128" s="43"/>
      <c r="D128" s="43"/>
      <c r="E128" s="44"/>
      <c r="F128" s="43"/>
      <c r="G128" s="43"/>
      <c r="H128" s="43"/>
      <c r="I128" s="43"/>
      <c r="J128" s="45"/>
    </row>
    <row r="129">
      <c r="A129" s="35" t="s">
        <v>101</v>
      </c>
      <c r="B129" s="35">
        <v>40</v>
      </c>
      <c r="C129" s="36" t="s">
        <v>714</v>
      </c>
      <c r="D129" s="35" t="s">
        <v>103</v>
      </c>
      <c r="E129" s="37" t="s">
        <v>715</v>
      </c>
      <c r="F129" s="38" t="s">
        <v>634</v>
      </c>
      <c r="G129" s="39">
        <v>1</v>
      </c>
      <c r="H129" s="40">
        <v>0</v>
      </c>
      <c r="I129" s="40">
        <f>ROUND(G129*H129,P4)</f>
        <v>0</v>
      </c>
      <c r="J129" s="35"/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/>
      <c r="F130" s="43"/>
      <c r="G130" s="43"/>
      <c r="H130" s="43"/>
      <c r="I130" s="43"/>
      <c r="J130" s="45"/>
    </row>
    <row r="131">
      <c r="A131" s="35" t="s">
        <v>108</v>
      </c>
      <c r="B131" s="42"/>
      <c r="C131" s="43"/>
      <c r="D131" s="43"/>
      <c r="E131" s="44"/>
      <c r="F131" s="43"/>
      <c r="G131" s="43"/>
      <c r="H131" s="43"/>
      <c r="I131" s="43"/>
      <c r="J131" s="45"/>
    </row>
    <row r="132">
      <c r="A132" s="35" t="s">
        <v>101</v>
      </c>
      <c r="B132" s="35">
        <v>41</v>
      </c>
      <c r="C132" s="36" t="s">
        <v>716</v>
      </c>
      <c r="D132" s="35" t="s">
        <v>103</v>
      </c>
      <c r="E132" s="37" t="s">
        <v>717</v>
      </c>
      <c r="F132" s="38" t="s">
        <v>634</v>
      </c>
      <c r="G132" s="39">
        <v>3</v>
      </c>
      <c r="H132" s="40">
        <v>0</v>
      </c>
      <c r="I132" s="40">
        <f>ROUND(G132*H132,P4)</f>
        <v>0</v>
      </c>
      <c r="J132" s="35"/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/>
      <c r="F133" s="43"/>
      <c r="G133" s="43"/>
      <c r="H133" s="43"/>
      <c r="I133" s="43"/>
      <c r="J133" s="45"/>
    </row>
    <row r="134">
      <c r="A134" s="35" t="s">
        <v>108</v>
      </c>
      <c r="B134" s="42"/>
      <c r="C134" s="43"/>
      <c r="D134" s="43"/>
      <c r="E134" s="44"/>
      <c r="F134" s="43"/>
      <c r="G134" s="43"/>
      <c r="H134" s="43"/>
      <c r="I134" s="43"/>
      <c r="J134" s="45"/>
    </row>
    <row r="135">
      <c r="A135" s="35" t="s">
        <v>101</v>
      </c>
      <c r="B135" s="35">
        <v>42</v>
      </c>
      <c r="C135" s="36" t="s">
        <v>718</v>
      </c>
      <c r="D135" s="35" t="s">
        <v>103</v>
      </c>
      <c r="E135" s="37" t="s">
        <v>719</v>
      </c>
      <c r="F135" s="38" t="s">
        <v>634</v>
      </c>
      <c r="G135" s="39">
        <v>1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/>
      <c r="F136" s="43"/>
      <c r="G136" s="43"/>
      <c r="H136" s="43"/>
      <c r="I136" s="43"/>
      <c r="J136" s="45"/>
    </row>
    <row r="137">
      <c r="A137" s="35" t="s">
        <v>108</v>
      </c>
      <c r="B137" s="42"/>
      <c r="C137" s="43"/>
      <c r="D137" s="43"/>
      <c r="E137" s="44"/>
      <c r="F137" s="43"/>
      <c r="G137" s="43"/>
      <c r="H137" s="43"/>
      <c r="I137" s="43"/>
      <c r="J137" s="45"/>
    </row>
    <row r="138">
      <c r="A138" s="35" t="s">
        <v>101</v>
      </c>
      <c r="B138" s="35">
        <v>43</v>
      </c>
      <c r="C138" s="36" t="s">
        <v>720</v>
      </c>
      <c r="D138" s="35" t="s">
        <v>103</v>
      </c>
      <c r="E138" s="37" t="s">
        <v>721</v>
      </c>
      <c r="F138" s="38" t="s">
        <v>675</v>
      </c>
      <c r="G138" s="39">
        <v>1</v>
      </c>
      <c r="H138" s="40">
        <v>0</v>
      </c>
      <c r="I138" s="40">
        <f>ROUND(G138*H138,P4)</f>
        <v>0</v>
      </c>
      <c r="J138" s="35"/>
      <c r="O138" s="41">
        <f>I138*0.21</f>
        <v>0</v>
      </c>
      <c r="P138">
        <v>3</v>
      </c>
    </row>
    <row r="139">
      <c r="A139" s="35" t="s">
        <v>107</v>
      </c>
      <c r="B139" s="42"/>
      <c r="C139" s="43"/>
      <c r="D139" s="43"/>
      <c r="E139" s="44"/>
      <c r="F139" s="43"/>
      <c r="G139" s="43"/>
      <c r="H139" s="43"/>
      <c r="I139" s="43"/>
      <c r="J139" s="45"/>
    </row>
    <row r="140">
      <c r="A140" s="35" t="s">
        <v>108</v>
      </c>
      <c r="B140" s="42"/>
      <c r="C140" s="43"/>
      <c r="D140" s="43"/>
      <c r="E140" s="44"/>
      <c r="F140" s="43"/>
      <c r="G140" s="43"/>
      <c r="H140" s="43"/>
      <c r="I140" s="43"/>
      <c r="J140" s="45"/>
    </row>
    <row r="141">
      <c r="A141" s="35" t="s">
        <v>101</v>
      </c>
      <c r="B141" s="35">
        <v>44</v>
      </c>
      <c r="C141" s="36" t="s">
        <v>722</v>
      </c>
      <c r="D141" s="35" t="s">
        <v>103</v>
      </c>
      <c r="E141" s="37" t="s">
        <v>723</v>
      </c>
      <c r="F141" s="38" t="s">
        <v>671</v>
      </c>
      <c r="G141" s="39">
        <v>4</v>
      </c>
      <c r="H141" s="40">
        <v>0</v>
      </c>
      <c r="I141" s="40">
        <f>ROUND(G141*H141,P4)</f>
        <v>0</v>
      </c>
      <c r="J141" s="35"/>
      <c r="O141" s="41">
        <f>I141*0.21</f>
        <v>0</v>
      </c>
      <c r="P141">
        <v>3</v>
      </c>
    </row>
    <row r="142">
      <c r="A142" s="35" t="s">
        <v>107</v>
      </c>
      <c r="B142" s="42"/>
      <c r="C142" s="43"/>
      <c r="D142" s="43"/>
      <c r="E142" s="44"/>
      <c r="F142" s="43"/>
      <c r="G142" s="43"/>
      <c r="H142" s="43"/>
      <c r="I142" s="43"/>
      <c r="J142" s="45"/>
    </row>
    <row r="143">
      <c r="A143" s="35" t="s">
        <v>108</v>
      </c>
      <c r="B143" s="42"/>
      <c r="C143" s="43"/>
      <c r="D143" s="43"/>
      <c r="E143" s="44"/>
      <c r="F143" s="43"/>
      <c r="G143" s="43"/>
      <c r="H143" s="43"/>
      <c r="I143" s="43"/>
      <c r="J143" s="45"/>
    </row>
    <row r="144">
      <c r="A144" s="35" t="s">
        <v>101</v>
      </c>
      <c r="B144" s="35">
        <v>45</v>
      </c>
      <c r="C144" s="36" t="s">
        <v>724</v>
      </c>
      <c r="D144" s="35" t="s">
        <v>103</v>
      </c>
      <c r="E144" s="37" t="s">
        <v>725</v>
      </c>
      <c r="F144" s="38" t="s">
        <v>726</v>
      </c>
      <c r="G144" s="39">
        <v>3</v>
      </c>
      <c r="H144" s="40">
        <v>0</v>
      </c>
      <c r="I144" s="40">
        <f>ROUND(G144*H144,P4)</f>
        <v>0</v>
      </c>
      <c r="J144" s="35"/>
      <c r="O144" s="41">
        <f>I144*0.21</f>
        <v>0</v>
      </c>
      <c r="P144">
        <v>3</v>
      </c>
    </row>
    <row r="145">
      <c r="A145" s="35" t="s">
        <v>107</v>
      </c>
      <c r="B145" s="42"/>
      <c r="C145" s="43"/>
      <c r="D145" s="43"/>
      <c r="E145" s="44"/>
      <c r="F145" s="43"/>
      <c r="G145" s="43"/>
      <c r="H145" s="43"/>
      <c r="I145" s="43"/>
      <c r="J145" s="45"/>
    </row>
    <row r="146">
      <c r="A146" s="35" t="s">
        <v>108</v>
      </c>
      <c r="B146" s="42"/>
      <c r="C146" s="43"/>
      <c r="D146" s="43"/>
      <c r="E146" s="44"/>
      <c r="F146" s="43"/>
      <c r="G146" s="43"/>
      <c r="H146" s="43"/>
      <c r="I146" s="43"/>
      <c r="J146" s="45"/>
    </row>
    <row r="147">
      <c r="A147" s="35" t="s">
        <v>101</v>
      </c>
      <c r="B147" s="35">
        <v>46</v>
      </c>
      <c r="C147" s="36" t="s">
        <v>727</v>
      </c>
      <c r="D147" s="35" t="s">
        <v>103</v>
      </c>
      <c r="E147" s="37" t="s">
        <v>728</v>
      </c>
      <c r="F147" s="38" t="s">
        <v>681</v>
      </c>
      <c r="G147" s="39">
        <v>45</v>
      </c>
      <c r="H147" s="40">
        <v>0</v>
      </c>
      <c r="I147" s="40">
        <f>ROUND(G147*H147,P4)</f>
        <v>0</v>
      </c>
      <c r="J147" s="35"/>
      <c r="O147" s="41">
        <f>I147*0.21</f>
        <v>0</v>
      </c>
      <c r="P147">
        <v>3</v>
      </c>
    </row>
    <row r="148">
      <c r="A148" s="35" t="s">
        <v>107</v>
      </c>
      <c r="B148" s="42"/>
      <c r="C148" s="43"/>
      <c r="D148" s="43"/>
      <c r="E148" s="44"/>
      <c r="F148" s="43"/>
      <c r="G148" s="43"/>
      <c r="H148" s="43"/>
      <c r="I148" s="43"/>
      <c r="J148" s="45"/>
    </row>
    <row r="149">
      <c r="A149" s="35" t="s">
        <v>108</v>
      </c>
      <c r="B149" s="42"/>
      <c r="C149" s="43"/>
      <c r="D149" s="43"/>
      <c r="E149" s="44"/>
      <c r="F149" s="43"/>
      <c r="G149" s="43"/>
      <c r="H149" s="43"/>
      <c r="I149" s="43"/>
      <c r="J149" s="45"/>
    </row>
    <row r="150">
      <c r="A150" s="35" t="s">
        <v>101</v>
      </c>
      <c r="B150" s="35">
        <v>47</v>
      </c>
      <c r="C150" s="36" t="s">
        <v>729</v>
      </c>
      <c r="D150" s="35" t="s">
        <v>103</v>
      </c>
      <c r="E150" s="37" t="s">
        <v>730</v>
      </c>
      <c r="F150" s="38" t="s">
        <v>634</v>
      </c>
      <c r="G150" s="39">
        <v>1</v>
      </c>
      <c r="H150" s="40">
        <v>0</v>
      </c>
      <c r="I150" s="40">
        <f>ROUND(G150*H150,P4)</f>
        <v>0</v>
      </c>
      <c r="J150" s="35"/>
      <c r="O150" s="41">
        <f>I150*0.21</f>
        <v>0</v>
      </c>
      <c r="P150">
        <v>3</v>
      </c>
    </row>
    <row r="151">
      <c r="A151" s="35" t="s">
        <v>107</v>
      </c>
      <c r="B151" s="42"/>
      <c r="C151" s="43"/>
      <c r="D151" s="43"/>
      <c r="E151" s="44"/>
      <c r="F151" s="43"/>
      <c r="G151" s="43"/>
      <c r="H151" s="43"/>
      <c r="I151" s="43"/>
      <c r="J151" s="45"/>
    </row>
    <row r="152">
      <c r="A152" s="35" t="s">
        <v>108</v>
      </c>
      <c r="B152" s="42"/>
      <c r="C152" s="43"/>
      <c r="D152" s="43"/>
      <c r="E152" s="44"/>
      <c r="F152" s="43"/>
      <c r="G152" s="43"/>
      <c r="H152" s="43"/>
      <c r="I152" s="43"/>
      <c r="J152" s="45"/>
    </row>
    <row r="153">
      <c r="A153" s="29" t="s">
        <v>98</v>
      </c>
      <c r="B153" s="30"/>
      <c r="C153" s="31" t="s">
        <v>194</v>
      </c>
      <c r="D153" s="32"/>
      <c r="E153" s="29" t="s">
        <v>731</v>
      </c>
      <c r="F153" s="32"/>
      <c r="G153" s="32"/>
      <c r="H153" s="32"/>
      <c r="I153" s="33">
        <f>SUMIFS(I154:I177,A154:A177,"P")</f>
        <v>0</v>
      </c>
      <c r="J153" s="34"/>
    </row>
    <row r="154">
      <c r="A154" s="35" t="s">
        <v>101</v>
      </c>
      <c r="B154" s="35">
        <v>48</v>
      </c>
      <c r="C154" s="36" t="s">
        <v>732</v>
      </c>
      <c r="D154" s="35" t="s">
        <v>103</v>
      </c>
      <c r="E154" s="37" t="s">
        <v>733</v>
      </c>
      <c r="F154" s="38" t="s">
        <v>675</v>
      </c>
      <c r="G154" s="39">
        <v>1</v>
      </c>
      <c r="H154" s="40">
        <v>0</v>
      </c>
      <c r="I154" s="40">
        <f>ROUND(G154*H154,P4)</f>
        <v>0</v>
      </c>
      <c r="J154" s="35"/>
      <c r="O154" s="41">
        <f>I154*0.21</f>
        <v>0</v>
      </c>
      <c r="P154">
        <v>3</v>
      </c>
    </row>
    <row r="155">
      <c r="A155" s="35" t="s">
        <v>107</v>
      </c>
      <c r="B155" s="42"/>
      <c r="C155" s="43"/>
      <c r="D155" s="43"/>
      <c r="E155" s="44"/>
      <c r="F155" s="43"/>
      <c r="G155" s="43"/>
      <c r="H155" s="43"/>
      <c r="I155" s="43"/>
      <c r="J155" s="45"/>
    </row>
    <row r="156">
      <c r="A156" s="35" t="s">
        <v>108</v>
      </c>
      <c r="B156" s="42"/>
      <c r="C156" s="43"/>
      <c r="D156" s="43"/>
      <c r="E156" s="44"/>
      <c r="F156" s="43"/>
      <c r="G156" s="43"/>
      <c r="H156" s="43"/>
      <c r="I156" s="43"/>
      <c r="J156" s="45"/>
    </row>
    <row r="157">
      <c r="A157" s="35" t="s">
        <v>101</v>
      </c>
      <c r="B157" s="35">
        <v>49</v>
      </c>
      <c r="C157" s="36" t="s">
        <v>734</v>
      </c>
      <c r="D157" s="35" t="s">
        <v>103</v>
      </c>
      <c r="E157" s="37" t="s">
        <v>735</v>
      </c>
      <c r="F157" s="38" t="s">
        <v>736</v>
      </c>
      <c r="G157" s="39">
        <v>145</v>
      </c>
      <c r="H157" s="40">
        <v>0</v>
      </c>
      <c r="I157" s="40">
        <f>ROUND(G157*H157,P4)</f>
        <v>0</v>
      </c>
      <c r="J157" s="35"/>
      <c r="O157" s="41">
        <f>I157*0.21</f>
        <v>0</v>
      </c>
      <c r="P157">
        <v>3</v>
      </c>
    </row>
    <row r="158">
      <c r="A158" s="35" t="s">
        <v>107</v>
      </c>
      <c r="B158" s="42"/>
      <c r="C158" s="43"/>
      <c r="D158" s="43"/>
      <c r="E158" s="44"/>
      <c r="F158" s="43"/>
      <c r="G158" s="43"/>
      <c r="H158" s="43"/>
      <c r="I158" s="43"/>
      <c r="J158" s="45"/>
    </row>
    <row r="159">
      <c r="A159" s="35" t="s">
        <v>108</v>
      </c>
      <c r="B159" s="42"/>
      <c r="C159" s="43"/>
      <c r="D159" s="43"/>
      <c r="E159" s="44"/>
      <c r="F159" s="43"/>
      <c r="G159" s="43"/>
      <c r="H159" s="43"/>
      <c r="I159" s="43"/>
      <c r="J159" s="45"/>
    </row>
    <row r="160">
      <c r="A160" s="35" t="s">
        <v>101</v>
      </c>
      <c r="B160" s="35">
        <v>50</v>
      </c>
      <c r="C160" s="36" t="s">
        <v>737</v>
      </c>
      <c r="D160" s="35" t="s">
        <v>103</v>
      </c>
      <c r="E160" s="37" t="s">
        <v>738</v>
      </c>
      <c r="F160" s="38" t="s">
        <v>739</v>
      </c>
      <c r="G160" s="39">
        <v>8</v>
      </c>
      <c r="H160" s="40">
        <v>0</v>
      </c>
      <c r="I160" s="40">
        <f>ROUND(G160*H160,P4)</f>
        <v>0</v>
      </c>
      <c r="J160" s="35"/>
      <c r="O160" s="41">
        <f>I160*0.21</f>
        <v>0</v>
      </c>
      <c r="P160">
        <v>3</v>
      </c>
    </row>
    <row r="161">
      <c r="A161" s="35" t="s">
        <v>107</v>
      </c>
      <c r="B161" s="42"/>
      <c r="C161" s="43"/>
      <c r="D161" s="43"/>
      <c r="E161" s="44"/>
      <c r="F161" s="43"/>
      <c r="G161" s="43"/>
      <c r="H161" s="43"/>
      <c r="I161" s="43"/>
      <c r="J161" s="45"/>
    </row>
    <row r="162">
      <c r="A162" s="35" t="s">
        <v>108</v>
      </c>
      <c r="B162" s="42"/>
      <c r="C162" s="43"/>
      <c r="D162" s="43"/>
      <c r="E162" s="44"/>
      <c r="F162" s="43"/>
      <c r="G162" s="43"/>
      <c r="H162" s="43"/>
      <c r="I162" s="43"/>
      <c r="J162" s="45"/>
    </row>
    <row r="163">
      <c r="A163" s="35" t="s">
        <v>101</v>
      </c>
      <c r="B163" s="35">
        <v>51</v>
      </c>
      <c r="C163" s="36" t="s">
        <v>740</v>
      </c>
      <c r="D163" s="35" t="s">
        <v>103</v>
      </c>
      <c r="E163" s="37" t="s">
        <v>741</v>
      </c>
      <c r="F163" s="38" t="s">
        <v>675</v>
      </c>
      <c r="G163" s="39">
        <v>1</v>
      </c>
      <c r="H163" s="40">
        <v>0</v>
      </c>
      <c r="I163" s="40">
        <f>ROUND(G163*H163,P4)</f>
        <v>0</v>
      </c>
      <c r="J163" s="35"/>
      <c r="O163" s="41">
        <f>I163*0.21</f>
        <v>0</v>
      </c>
      <c r="P163">
        <v>3</v>
      </c>
    </row>
    <row r="164">
      <c r="A164" s="35" t="s">
        <v>107</v>
      </c>
      <c r="B164" s="42"/>
      <c r="C164" s="43"/>
      <c r="D164" s="43"/>
      <c r="E164" s="44"/>
      <c r="F164" s="43"/>
      <c r="G164" s="43"/>
      <c r="H164" s="43"/>
      <c r="I164" s="43"/>
      <c r="J164" s="45"/>
    </row>
    <row r="165">
      <c r="A165" s="35" t="s">
        <v>108</v>
      </c>
      <c r="B165" s="42"/>
      <c r="C165" s="43"/>
      <c r="D165" s="43"/>
      <c r="E165" s="44"/>
      <c r="F165" s="43"/>
      <c r="G165" s="43"/>
      <c r="H165" s="43"/>
      <c r="I165" s="43"/>
      <c r="J165" s="45"/>
    </row>
    <row r="166">
      <c r="A166" s="35" t="s">
        <v>101</v>
      </c>
      <c r="B166" s="35">
        <v>52</v>
      </c>
      <c r="C166" s="36" t="s">
        <v>742</v>
      </c>
      <c r="D166" s="35" t="s">
        <v>103</v>
      </c>
      <c r="E166" s="37" t="s">
        <v>743</v>
      </c>
      <c r="F166" s="38" t="s">
        <v>634</v>
      </c>
      <c r="G166" s="39">
        <v>1</v>
      </c>
      <c r="H166" s="40">
        <v>0</v>
      </c>
      <c r="I166" s="40">
        <f>ROUND(G166*H166,P4)</f>
        <v>0</v>
      </c>
      <c r="J166" s="35"/>
      <c r="O166" s="41">
        <f>I166*0.21</f>
        <v>0</v>
      </c>
      <c r="P166">
        <v>3</v>
      </c>
    </row>
    <row r="167">
      <c r="A167" s="35" t="s">
        <v>107</v>
      </c>
      <c r="B167" s="42"/>
      <c r="C167" s="43"/>
      <c r="D167" s="43"/>
      <c r="E167" s="44"/>
      <c r="F167" s="43"/>
      <c r="G167" s="43"/>
      <c r="H167" s="43"/>
      <c r="I167" s="43"/>
      <c r="J167" s="45"/>
    </row>
    <row r="168">
      <c r="A168" s="35" t="s">
        <v>108</v>
      </c>
      <c r="B168" s="42"/>
      <c r="C168" s="43"/>
      <c r="D168" s="43"/>
      <c r="E168" s="44"/>
      <c r="F168" s="43"/>
      <c r="G168" s="43"/>
      <c r="H168" s="43"/>
      <c r="I168" s="43"/>
      <c r="J168" s="45"/>
    </row>
    <row r="169">
      <c r="A169" s="35" t="s">
        <v>101</v>
      </c>
      <c r="B169" s="35">
        <v>53</v>
      </c>
      <c r="C169" s="36" t="s">
        <v>744</v>
      </c>
      <c r="D169" s="35" t="s">
        <v>103</v>
      </c>
      <c r="E169" s="37" t="s">
        <v>745</v>
      </c>
      <c r="F169" s="38" t="s">
        <v>739</v>
      </c>
      <c r="G169" s="39">
        <v>4</v>
      </c>
      <c r="H169" s="40">
        <v>0</v>
      </c>
      <c r="I169" s="40">
        <f>ROUND(G169*H169,P4)</f>
        <v>0</v>
      </c>
      <c r="J169" s="35"/>
      <c r="O169" s="41">
        <f>I169*0.21</f>
        <v>0</v>
      </c>
      <c r="P169">
        <v>3</v>
      </c>
    </row>
    <row r="170">
      <c r="A170" s="35" t="s">
        <v>107</v>
      </c>
      <c r="B170" s="42"/>
      <c r="C170" s="43"/>
      <c r="D170" s="43"/>
      <c r="E170" s="44"/>
      <c r="F170" s="43"/>
      <c r="G170" s="43"/>
      <c r="H170" s="43"/>
      <c r="I170" s="43"/>
      <c r="J170" s="45"/>
    </row>
    <row r="171">
      <c r="A171" s="35" t="s">
        <v>108</v>
      </c>
      <c r="B171" s="42"/>
      <c r="C171" s="43"/>
      <c r="D171" s="43"/>
      <c r="E171" s="44"/>
      <c r="F171" s="43"/>
      <c r="G171" s="43"/>
      <c r="H171" s="43"/>
      <c r="I171" s="43"/>
      <c r="J171" s="45"/>
    </row>
    <row r="172">
      <c r="A172" s="35" t="s">
        <v>101</v>
      </c>
      <c r="B172" s="35">
        <v>54</v>
      </c>
      <c r="C172" s="36" t="s">
        <v>746</v>
      </c>
      <c r="D172" s="35" t="s">
        <v>103</v>
      </c>
      <c r="E172" s="37" t="s">
        <v>747</v>
      </c>
      <c r="F172" s="38" t="s">
        <v>634</v>
      </c>
      <c r="G172" s="39">
        <v>1</v>
      </c>
      <c r="H172" s="40">
        <v>0</v>
      </c>
      <c r="I172" s="40">
        <f>ROUND(G172*H172,P4)</f>
        <v>0</v>
      </c>
      <c r="J172" s="35"/>
      <c r="O172" s="41">
        <f>I172*0.21</f>
        <v>0</v>
      </c>
      <c r="P172">
        <v>3</v>
      </c>
    </row>
    <row r="173">
      <c r="A173" s="35" t="s">
        <v>107</v>
      </c>
      <c r="B173" s="42"/>
      <c r="C173" s="43"/>
      <c r="D173" s="43"/>
      <c r="E173" s="44"/>
      <c r="F173" s="43"/>
      <c r="G173" s="43"/>
      <c r="H173" s="43"/>
      <c r="I173" s="43"/>
      <c r="J173" s="45"/>
    </row>
    <row r="174">
      <c r="A174" s="35" t="s">
        <v>108</v>
      </c>
      <c r="B174" s="42"/>
      <c r="C174" s="43"/>
      <c r="D174" s="43"/>
      <c r="E174" s="44"/>
      <c r="F174" s="43"/>
      <c r="G174" s="43"/>
      <c r="H174" s="43"/>
      <c r="I174" s="43"/>
      <c r="J174" s="45"/>
    </row>
    <row r="175">
      <c r="A175" s="35" t="s">
        <v>101</v>
      </c>
      <c r="B175" s="35">
        <v>55</v>
      </c>
      <c r="C175" s="36" t="s">
        <v>748</v>
      </c>
      <c r="D175" s="35" t="s">
        <v>103</v>
      </c>
      <c r="E175" s="37" t="s">
        <v>749</v>
      </c>
      <c r="F175" s="38" t="s">
        <v>675</v>
      </c>
      <c r="G175" s="39">
        <v>1</v>
      </c>
      <c r="H175" s="40">
        <v>0</v>
      </c>
      <c r="I175" s="40">
        <f>ROUND(G175*H175,P4)</f>
        <v>0</v>
      </c>
      <c r="J175" s="35"/>
      <c r="O175" s="41">
        <f>I175*0.21</f>
        <v>0</v>
      </c>
      <c r="P175">
        <v>3</v>
      </c>
    </row>
    <row r="176">
      <c r="A176" s="35" t="s">
        <v>107</v>
      </c>
      <c r="B176" s="42"/>
      <c r="C176" s="43"/>
      <c r="D176" s="43"/>
      <c r="E176" s="44"/>
      <c r="F176" s="43"/>
      <c r="G176" s="43"/>
      <c r="H176" s="43"/>
      <c r="I176" s="43"/>
      <c r="J176" s="45"/>
    </row>
    <row r="177">
      <c r="A177" s="35" t="s">
        <v>108</v>
      </c>
      <c r="B177" s="42"/>
      <c r="C177" s="43"/>
      <c r="D177" s="43"/>
      <c r="E177" s="44"/>
      <c r="F177" s="43"/>
      <c r="G177" s="43"/>
      <c r="H177" s="43"/>
      <c r="I177" s="43"/>
      <c r="J177" s="45"/>
    </row>
    <row r="178">
      <c r="A178" s="29" t="s">
        <v>98</v>
      </c>
      <c r="B178" s="30"/>
      <c r="C178" s="31" t="s">
        <v>750</v>
      </c>
      <c r="D178" s="32"/>
      <c r="E178" s="29" t="s">
        <v>751</v>
      </c>
      <c r="F178" s="32"/>
      <c r="G178" s="32"/>
      <c r="H178" s="32"/>
      <c r="I178" s="33">
        <f>SUMIFS(I179:I211,A179:A211,"P")</f>
        <v>0</v>
      </c>
      <c r="J178" s="34"/>
    </row>
    <row r="179">
      <c r="A179" s="35" t="s">
        <v>101</v>
      </c>
      <c r="B179" s="35">
        <v>56</v>
      </c>
      <c r="C179" s="36" t="s">
        <v>752</v>
      </c>
      <c r="D179" s="35"/>
      <c r="E179" s="37" t="s">
        <v>753</v>
      </c>
      <c r="F179" s="38" t="s">
        <v>634</v>
      </c>
      <c r="G179" s="39">
        <v>1</v>
      </c>
      <c r="H179" s="40">
        <v>0</v>
      </c>
      <c r="I179" s="40">
        <f>ROUND(G179*H179,P4)</f>
        <v>0</v>
      </c>
      <c r="J179" s="35"/>
      <c r="O179" s="41">
        <f>I179*0.21</f>
        <v>0</v>
      </c>
      <c r="P179">
        <v>3</v>
      </c>
    </row>
    <row r="180">
      <c r="A180" s="35" t="s">
        <v>107</v>
      </c>
      <c r="B180" s="42"/>
      <c r="C180" s="43"/>
      <c r="D180" s="43"/>
      <c r="E180" s="44"/>
      <c r="F180" s="43"/>
      <c r="G180" s="43"/>
      <c r="H180" s="43"/>
      <c r="I180" s="43"/>
      <c r="J180" s="45"/>
    </row>
    <row r="181">
      <c r="A181" s="35" t="s">
        <v>108</v>
      </c>
      <c r="B181" s="42"/>
      <c r="C181" s="43"/>
      <c r="D181" s="43"/>
      <c r="E181" s="44"/>
      <c r="F181" s="43"/>
      <c r="G181" s="43"/>
      <c r="H181" s="43"/>
      <c r="I181" s="43"/>
      <c r="J181" s="45"/>
    </row>
    <row r="182">
      <c r="A182" s="35" t="s">
        <v>101</v>
      </c>
      <c r="B182" s="35">
        <v>57</v>
      </c>
      <c r="C182" s="36" t="s">
        <v>754</v>
      </c>
      <c r="D182" s="35" t="s">
        <v>103</v>
      </c>
      <c r="E182" s="37" t="s">
        <v>755</v>
      </c>
      <c r="F182" s="38" t="s">
        <v>634</v>
      </c>
      <c r="G182" s="39">
        <v>8</v>
      </c>
      <c r="H182" s="40">
        <v>0</v>
      </c>
      <c r="I182" s="40">
        <f>ROUND(G182*H182,P4)</f>
        <v>0</v>
      </c>
      <c r="J182" s="35"/>
      <c r="O182" s="41">
        <f>I182*0.21</f>
        <v>0</v>
      </c>
      <c r="P182">
        <v>3</v>
      </c>
    </row>
    <row r="183">
      <c r="A183" s="35" t="s">
        <v>107</v>
      </c>
      <c r="B183" s="42"/>
      <c r="C183" s="43"/>
      <c r="D183" s="43"/>
      <c r="E183" s="44"/>
      <c r="F183" s="43"/>
      <c r="G183" s="43"/>
      <c r="H183" s="43"/>
      <c r="I183" s="43"/>
      <c r="J183" s="45"/>
    </row>
    <row r="184">
      <c r="A184" s="35" t="s">
        <v>108</v>
      </c>
      <c r="B184" s="42"/>
      <c r="C184" s="43"/>
      <c r="D184" s="43"/>
      <c r="E184" s="44"/>
      <c r="F184" s="43"/>
      <c r="G184" s="43"/>
      <c r="H184" s="43"/>
      <c r="I184" s="43"/>
      <c r="J184" s="45"/>
    </row>
    <row r="185">
      <c r="A185" s="35" t="s">
        <v>101</v>
      </c>
      <c r="B185" s="35">
        <v>58</v>
      </c>
      <c r="C185" s="36" t="s">
        <v>756</v>
      </c>
      <c r="D185" s="35" t="s">
        <v>103</v>
      </c>
      <c r="E185" s="37" t="s">
        <v>757</v>
      </c>
      <c r="F185" s="38" t="s">
        <v>634</v>
      </c>
      <c r="G185" s="39">
        <v>4</v>
      </c>
      <c r="H185" s="40">
        <v>0</v>
      </c>
      <c r="I185" s="40">
        <f>ROUND(G185*H185,P4)</f>
        <v>0</v>
      </c>
      <c r="J185" s="35"/>
      <c r="O185" s="41">
        <f>I185*0.21</f>
        <v>0</v>
      </c>
      <c r="P185">
        <v>3</v>
      </c>
    </row>
    <row r="186">
      <c r="A186" s="35" t="s">
        <v>107</v>
      </c>
      <c r="B186" s="42"/>
      <c r="C186" s="43"/>
      <c r="D186" s="43"/>
      <c r="E186" s="44"/>
      <c r="F186" s="43"/>
      <c r="G186" s="43"/>
      <c r="H186" s="43"/>
      <c r="I186" s="43"/>
      <c r="J186" s="45"/>
    </row>
    <row r="187">
      <c r="A187" s="35" t="s">
        <v>108</v>
      </c>
      <c r="B187" s="42"/>
      <c r="C187" s="43"/>
      <c r="D187" s="43"/>
      <c r="E187" s="44"/>
      <c r="F187" s="43"/>
      <c r="G187" s="43"/>
      <c r="H187" s="43"/>
      <c r="I187" s="43"/>
      <c r="J187" s="45"/>
    </row>
    <row r="188">
      <c r="A188" s="35" t="s">
        <v>101</v>
      </c>
      <c r="B188" s="35">
        <v>59</v>
      </c>
      <c r="C188" s="36" t="s">
        <v>758</v>
      </c>
      <c r="D188" s="35" t="s">
        <v>103</v>
      </c>
      <c r="E188" s="37" t="s">
        <v>759</v>
      </c>
      <c r="F188" s="38" t="s">
        <v>634</v>
      </c>
      <c r="G188" s="39">
        <v>1</v>
      </c>
      <c r="H188" s="40">
        <v>0</v>
      </c>
      <c r="I188" s="40">
        <f>ROUND(G188*H188,P4)</f>
        <v>0</v>
      </c>
      <c r="J188" s="35"/>
      <c r="O188" s="41">
        <f>I188*0.21</f>
        <v>0</v>
      </c>
      <c r="P188">
        <v>3</v>
      </c>
    </row>
    <row r="189">
      <c r="A189" s="35" t="s">
        <v>107</v>
      </c>
      <c r="B189" s="42"/>
      <c r="C189" s="43"/>
      <c r="D189" s="43"/>
      <c r="E189" s="44"/>
      <c r="F189" s="43"/>
      <c r="G189" s="43"/>
      <c r="H189" s="43"/>
      <c r="I189" s="43"/>
      <c r="J189" s="45"/>
    </row>
    <row r="190">
      <c r="A190" s="35" t="s">
        <v>108</v>
      </c>
      <c r="B190" s="42"/>
      <c r="C190" s="43"/>
      <c r="D190" s="43"/>
      <c r="E190" s="44"/>
      <c r="F190" s="43"/>
      <c r="G190" s="43"/>
      <c r="H190" s="43"/>
      <c r="I190" s="43"/>
      <c r="J190" s="45"/>
    </row>
    <row r="191">
      <c r="A191" s="35" t="s">
        <v>101</v>
      </c>
      <c r="B191" s="35">
        <v>60</v>
      </c>
      <c r="C191" s="36" t="s">
        <v>760</v>
      </c>
      <c r="D191" s="35" t="s">
        <v>103</v>
      </c>
      <c r="E191" s="37" t="s">
        <v>761</v>
      </c>
      <c r="F191" s="38" t="s">
        <v>634</v>
      </c>
      <c r="G191" s="39">
        <v>42</v>
      </c>
      <c r="H191" s="40">
        <v>0</v>
      </c>
      <c r="I191" s="40">
        <f>ROUND(G191*H191,P4)</f>
        <v>0</v>
      </c>
      <c r="J191" s="35"/>
      <c r="O191" s="41">
        <f>I191*0.21</f>
        <v>0</v>
      </c>
      <c r="P191">
        <v>3</v>
      </c>
    </row>
    <row r="192">
      <c r="A192" s="35" t="s">
        <v>107</v>
      </c>
      <c r="B192" s="42"/>
      <c r="C192" s="43"/>
      <c r="D192" s="43"/>
      <c r="E192" s="44"/>
      <c r="F192" s="43"/>
      <c r="G192" s="43"/>
      <c r="H192" s="43"/>
      <c r="I192" s="43"/>
      <c r="J192" s="45"/>
    </row>
    <row r="193">
      <c r="A193" s="35" t="s">
        <v>108</v>
      </c>
      <c r="B193" s="42"/>
      <c r="C193" s="43"/>
      <c r="D193" s="43"/>
      <c r="E193" s="44"/>
      <c r="F193" s="43"/>
      <c r="G193" s="43"/>
      <c r="H193" s="43"/>
      <c r="I193" s="43"/>
      <c r="J193" s="45"/>
    </row>
    <row r="194">
      <c r="A194" s="35" t="s">
        <v>101</v>
      </c>
      <c r="B194" s="35">
        <v>61</v>
      </c>
      <c r="C194" s="36" t="s">
        <v>762</v>
      </c>
      <c r="D194" s="35" t="s">
        <v>103</v>
      </c>
      <c r="E194" s="37" t="s">
        <v>763</v>
      </c>
      <c r="F194" s="38" t="s">
        <v>634</v>
      </c>
      <c r="G194" s="39">
        <v>14</v>
      </c>
      <c r="H194" s="40">
        <v>0</v>
      </c>
      <c r="I194" s="40">
        <f>ROUND(G194*H194,P4)</f>
        <v>0</v>
      </c>
      <c r="J194" s="35"/>
      <c r="O194" s="41">
        <f>I194*0.21</f>
        <v>0</v>
      </c>
      <c r="P194">
        <v>3</v>
      </c>
    </row>
    <row r="195">
      <c r="A195" s="35" t="s">
        <v>107</v>
      </c>
      <c r="B195" s="42"/>
      <c r="C195" s="43"/>
      <c r="D195" s="43"/>
      <c r="E195" s="44"/>
      <c r="F195" s="43"/>
      <c r="G195" s="43"/>
      <c r="H195" s="43"/>
      <c r="I195" s="43"/>
      <c r="J195" s="45"/>
    </row>
    <row r="196">
      <c r="A196" s="35" t="s">
        <v>108</v>
      </c>
      <c r="B196" s="42"/>
      <c r="C196" s="43"/>
      <c r="D196" s="43"/>
      <c r="E196" s="44"/>
      <c r="F196" s="43"/>
      <c r="G196" s="43"/>
      <c r="H196" s="43"/>
      <c r="I196" s="43"/>
      <c r="J196" s="45"/>
    </row>
    <row r="197">
      <c r="A197" s="35" t="s">
        <v>101</v>
      </c>
      <c r="B197" s="35">
        <v>62</v>
      </c>
      <c r="C197" s="36" t="s">
        <v>764</v>
      </c>
      <c r="D197" s="35" t="s">
        <v>103</v>
      </c>
      <c r="E197" s="37" t="s">
        <v>765</v>
      </c>
      <c r="F197" s="38" t="s">
        <v>634</v>
      </c>
      <c r="G197" s="39">
        <v>4</v>
      </c>
      <c r="H197" s="40">
        <v>0</v>
      </c>
      <c r="I197" s="40">
        <f>ROUND(G197*H197,P4)</f>
        <v>0</v>
      </c>
      <c r="J197" s="35"/>
      <c r="O197" s="41">
        <f>I197*0.21</f>
        <v>0</v>
      </c>
      <c r="P197">
        <v>3</v>
      </c>
    </row>
    <row r="198">
      <c r="A198" s="35" t="s">
        <v>107</v>
      </c>
      <c r="B198" s="42"/>
      <c r="C198" s="43"/>
      <c r="D198" s="43"/>
      <c r="E198" s="44"/>
      <c r="F198" s="43"/>
      <c r="G198" s="43"/>
      <c r="H198" s="43"/>
      <c r="I198" s="43"/>
      <c r="J198" s="45"/>
    </row>
    <row r="199">
      <c r="A199" s="35" t="s">
        <v>108</v>
      </c>
      <c r="B199" s="42"/>
      <c r="C199" s="43"/>
      <c r="D199" s="43"/>
      <c r="E199" s="44"/>
      <c r="F199" s="43"/>
      <c r="G199" s="43"/>
      <c r="H199" s="43"/>
      <c r="I199" s="43"/>
      <c r="J199" s="45"/>
    </row>
    <row r="200">
      <c r="A200" s="35" t="s">
        <v>101</v>
      </c>
      <c r="B200" s="35">
        <v>63</v>
      </c>
      <c r="C200" s="36" t="s">
        <v>766</v>
      </c>
      <c r="D200" s="35" t="s">
        <v>103</v>
      </c>
      <c r="E200" s="37" t="s">
        <v>767</v>
      </c>
      <c r="F200" s="38" t="s">
        <v>634</v>
      </c>
      <c r="G200" s="39">
        <v>4</v>
      </c>
      <c r="H200" s="40">
        <v>0</v>
      </c>
      <c r="I200" s="40">
        <f>ROUND(G200*H200,P4)</f>
        <v>0</v>
      </c>
      <c r="J200" s="35"/>
      <c r="O200" s="41">
        <f>I200*0.21</f>
        <v>0</v>
      </c>
      <c r="P200">
        <v>3</v>
      </c>
    </row>
    <row r="201">
      <c r="A201" s="35" t="s">
        <v>107</v>
      </c>
      <c r="B201" s="42"/>
      <c r="C201" s="43"/>
      <c r="D201" s="43"/>
      <c r="E201" s="44"/>
      <c r="F201" s="43"/>
      <c r="G201" s="43"/>
      <c r="H201" s="43"/>
      <c r="I201" s="43"/>
      <c r="J201" s="45"/>
    </row>
    <row r="202">
      <c r="A202" s="35" t="s">
        <v>108</v>
      </c>
      <c r="B202" s="42"/>
      <c r="C202" s="43"/>
      <c r="D202" s="43"/>
      <c r="E202" s="44"/>
      <c r="F202" s="43"/>
      <c r="G202" s="43"/>
      <c r="H202" s="43"/>
      <c r="I202" s="43"/>
      <c r="J202" s="45"/>
    </row>
    <row r="203">
      <c r="A203" s="35" t="s">
        <v>101</v>
      </c>
      <c r="B203" s="35">
        <v>64</v>
      </c>
      <c r="C203" s="36" t="s">
        <v>768</v>
      </c>
      <c r="D203" s="35" t="s">
        <v>103</v>
      </c>
      <c r="E203" s="37" t="s">
        <v>769</v>
      </c>
      <c r="F203" s="38" t="s">
        <v>634</v>
      </c>
      <c r="G203" s="39">
        <v>1</v>
      </c>
      <c r="H203" s="40">
        <v>0</v>
      </c>
      <c r="I203" s="40">
        <f>ROUND(G203*H203,P4)</f>
        <v>0</v>
      </c>
      <c r="J203" s="35"/>
      <c r="O203" s="41">
        <f>I203*0.21</f>
        <v>0</v>
      </c>
      <c r="P203">
        <v>3</v>
      </c>
    </row>
    <row r="204">
      <c r="A204" s="35" t="s">
        <v>107</v>
      </c>
      <c r="B204" s="42"/>
      <c r="C204" s="43"/>
      <c r="D204" s="43"/>
      <c r="E204" s="44"/>
      <c r="F204" s="43"/>
      <c r="G204" s="43"/>
      <c r="H204" s="43"/>
      <c r="I204" s="43"/>
      <c r="J204" s="45"/>
    </row>
    <row r="205">
      <c r="A205" s="35" t="s">
        <v>108</v>
      </c>
      <c r="B205" s="42"/>
      <c r="C205" s="43"/>
      <c r="D205" s="43"/>
      <c r="E205" s="44"/>
      <c r="F205" s="43"/>
      <c r="G205" s="43"/>
      <c r="H205" s="43"/>
      <c r="I205" s="43"/>
      <c r="J205" s="45"/>
    </row>
    <row r="206">
      <c r="A206" s="35" t="s">
        <v>101</v>
      </c>
      <c r="B206" s="35">
        <v>65</v>
      </c>
      <c r="C206" s="36" t="s">
        <v>770</v>
      </c>
      <c r="D206" s="35" t="s">
        <v>103</v>
      </c>
      <c r="E206" s="37" t="s">
        <v>771</v>
      </c>
      <c r="F206" s="38" t="s">
        <v>634</v>
      </c>
      <c r="G206" s="39">
        <v>6</v>
      </c>
      <c r="H206" s="40">
        <v>0</v>
      </c>
      <c r="I206" s="40">
        <f>ROUND(G206*H206,P4)</f>
        <v>0</v>
      </c>
      <c r="J206" s="35"/>
      <c r="O206" s="41">
        <f>I206*0.21</f>
        <v>0</v>
      </c>
      <c r="P206">
        <v>3</v>
      </c>
    </row>
    <row r="207">
      <c r="A207" s="35" t="s">
        <v>107</v>
      </c>
      <c r="B207" s="42"/>
      <c r="C207" s="43"/>
      <c r="D207" s="43"/>
      <c r="E207" s="44"/>
      <c r="F207" s="43"/>
      <c r="G207" s="43"/>
      <c r="H207" s="43"/>
      <c r="I207" s="43"/>
      <c r="J207" s="45"/>
    </row>
    <row r="208">
      <c r="A208" s="35" t="s">
        <v>108</v>
      </c>
      <c r="B208" s="42"/>
      <c r="C208" s="43"/>
      <c r="D208" s="43"/>
      <c r="E208" s="44"/>
      <c r="F208" s="43"/>
      <c r="G208" s="43"/>
      <c r="H208" s="43"/>
      <c r="I208" s="43"/>
      <c r="J208" s="45"/>
    </row>
    <row r="209">
      <c r="A209" s="35" t="s">
        <v>101</v>
      </c>
      <c r="B209" s="35">
        <v>66</v>
      </c>
      <c r="C209" s="36" t="s">
        <v>772</v>
      </c>
      <c r="D209" s="35" t="s">
        <v>103</v>
      </c>
      <c r="E209" s="37" t="s">
        <v>773</v>
      </c>
      <c r="F209" s="38" t="s">
        <v>634</v>
      </c>
      <c r="G209" s="39">
        <v>1</v>
      </c>
      <c r="H209" s="40">
        <v>0</v>
      </c>
      <c r="I209" s="40">
        <f>ROUND(G209*H209,P4)</f>
        <v>0</v>
      </c>
      <c r="J209" s="35"/>
      <c r="O209" s="41">
        <f>I209*0.21</f>
        <v>0</v>
      </c>
      <c r="P209">
        <v>3</v>
      </c>
    </row>
    <row r="210">
      <c r="A210" s="35" t="s">
        <v>107</v>
      </c>
      <c r="B210" s="42"/>
      <c r="C210" s="43"/>
      <c r="D210" s="43"/>
      <c r="E210" s="44"/>
      <c r="F210" s="43"/>
      <c r="G210" s="43"/>
      <c r="H210" s="43"/>
      <c r="I210" s="43"/>
      <c r="J210" s="45"/>
    </row>
    <row r="211">
      <c r="A211" s="35" t="s">
        <v>108</v>
      </c>
      <c r="B211" s="42"/>
      <c r="C211" s="43"/>
      <c r="D211" s="43"/>
      <c r="E211" s="44"/>
      <c r="F211" s="43"/>
      <c r="G211" s="43"/>
      <c r="H211" s="43"/>
      <c r="I211" s="43"/>
      <c r="J211" s="45"/>
    </row>
    <row r="212">
      <c r="A212" s="29" t="s">
        <v>98</v>
      </c>
      <c r="B212" s="30"/>
      <c r="C212" s="31" t="s">
        <v>774</v>
      </c>
      <c r="D212" s="32"/>
      <c r="E212" s="29" t="s">
        <v>775</v>
      </c>
      <c r="F212" s="32"/>
      <c r="G212" s="32"/>
      <c r="H212" s="32"/>
      <c r="I212" s="33">
        <f>SUMIFS(I213:I227,A213:A227,"P")</f>
        <v>0</v>
      </c>
      <c r="J212" s="34"/>
    </row>
    <row r="213">
      <c r="A213" s="35" t="s">
        <v>101</v>
      </c>
      <c r="B213" s="35">
        <v>67</v>
      </c>
      <c r="C213" s="36" t="s">
        <v>776</v>
      </c>
      <c r="D213" s="35" t="s">
        <v>103</v>
      </c>
      <c r="E213" s="37" t="s">
        <v>777</v>
      </c>
      <c r="F213" s="38" t="s">
        <v>681</v>
      </c>
      <c r="G213" s="39">
        <v>100</v>
      </c>
      <c r="H213" s="40">
        <v>0</v>
      </c>
      <c r="I213" s="40">
        <f>ROUND(G213*H213,P4)</f>
        <v>0</v>
      </c>
      <c r="J213" s="35"/>
      <c r="O213" s="41">
        <f>I213*0.21</f>
        <v>0</v>
      </c>
      <c r="P213">
        <v>3</v>
      </c>
    </row>
    <row r="214">
      <c r="A214" s="35" t="s">
        <v>107</v>
      </c>
      <c r="B214" s="42"/>
      <c r="C214" s="43"/>
      <c r="D214" s="43"/>
      <c r="E214" s="44"/>
      <c r="F214" s="43"/>
      <c r="G214" s="43"/>
      <c r="H214" s="43"/>
      <c r="I214" s="43"/>
      <c r="J214" s="45"/>
    </row>
    <row r="215">
      <c r="A215" s="35" t="s">
        <v>108</v>
      </c>
      <c r="B215" s="42"/>
      <c r="C215" s="43"/>
      <c r="D215" s="43"/>
      <c r="E215" s="44"/>
      <c r="F215" s="43"/>
      <c r="G215" s="43"/>
      <c r="H215" s="43"/>
      <c r="I215" s="43"/>
      <c r="J215" s="45"/>
    </row>
    <row r="216">
      <c r="A216" s="35" t="s">
        <v>101</v>
      </c>
      <c r="B216" s="35">
        <v>68</v>
      </c>
      <c r="C216" s="36" t="s">
        <v>778</v>
      </c>
      <c r="D216" s="35" t="s">
        <v>103</v>
      </c>
      <c r="E216" s="37" t="s">
        <v>779</v>
      </c>
      <c r="F216" s="38" t="s">
        <v>681</v>
      </c>
      <c r="G216" s="39">
        <v>50</v>
      </c>
      <c r="H216" s="40">
        <v>0</v>
      </c>
      <c r="I216" s="40">
        <f>ROUND(G216*H216,P4)</f>
        <v>0</v>
      </c>
      <c r="J216" s="35"/>
      <c r="O216" s="41">
        <f>I216*0.21</f>
        <v>0</v>
      </c>
      <c r="P216">
        <v>3</v>
      </c>
    </row>
    <row r="217">
      <c r="A217" s="35" t="s">
        <v>107</v>
      </c>
      <c r="B217" s="42"/>
      <c r="C217" s="43"/>
      <c r="D217" s="43"/>
      <c r="E217" s="44"/>
      <c r="F217" s="43"/>
      <c r="G217" s="43"/>
      <c r="H217" s="43"/>
      <c r="I217" s="43"/>
      <c r="J217" s="45"/>
    </row>
    <row r="218">
      <c r="A218" s="35" t="s">
        <v>108</v>
      </c>
      <c r="B218" s="42"/>
      <c r="C218" s="43"/>
      <c r="D218" s="43"/>
      <c r="E218" s="44"/>
      <c r="F218" s="43"/>
      <c r="G218" s="43"/>
      <c r="H218" s="43"/>
      <c r="I218" s="43"/>
      <c r="J218" s="45"/>
    </row>
    <row r="219">
      <c r="A219" s="35" t="s">
        <v>101</v>
      </c>
      <c r="B219" s="35">
        <v>69</v>
      </c>
      <c r="C219" s="36" t="s">
        <v>780</v>
      </c>
      <c r="D219" s="35" t="s">
        <v>103</v>
      </c>
      <c r="E219" s="37" t="s">
        <v>781</v>
      </c>
      <c r="F219" s="38" t="s">
        <v>634</v>
      </c>
      <c r="G219" s="39">
        <v>1</v>
      </c>
      <c r="H219" s="40">
        <v>0</v>
      </c>
      <c r="I219" s="40">
        <f>ROUND(G219*H219,P4)</f>
        <v>0</v>
      </c>
      <c r="J219" s="35"/>
      <c r="O219" s="41">
        <f>I219*0.21</f>
        <v>0</v>
      </c>
      <c r="P219">
        <v>3</v>
      </c>
    </row>
    <row r="220">
      <c r="A220" s="35" t="s">
        <v>107</v>
      </c>
      <c r="B220" s="42"/>
      <c r="C220" s="43"/>
      <c r="D220" s="43"/>
      <c r="E220" s="44"/>
      <c r="F220" s="43"/>
      <c r="G220" s="43"/>
      <c r="H220" s="43"/>
      <c r="I220" s="43"/>
      <c r="J220" s="45"/>
    </row>
    <row r="221">
      <c r="A221" s="35" t="s">
        <v>108</v>
      </c>
      <c r="B221" s="42"/>
      <c r="C221" s="43"/>
      <c r="D221" s="43"/>
      <c r="E221" s="44"/>
      <c r="F221" s="43"/>
      <c r="G221" s="43"/>
      <c r="H221" s="43"/>
      <c r="I221" s="43"/>
      <c r="J221" s="45"/>
    </row>
    <row r="222">
      <c r="A222" s="35" t="s">
        <v>101</v>
      </c>
      <c r="B222" s="35">
        <v>70</v>
      </c>
      <c r="C222" s="36" t="s">
        <v>782</v>
      </c>
      <c r="D222" s="35" t="s">
        <v>103</v>
      </c>
      <c r="E222" s="37" t="s">
        <v>783</v>
      </c>
      <c r="F222" s="38" t="s">
        <v>634</v>
      </c>
      <c r="G222" s="39">
        <v>1</v>
      </c>
      <c r="H222" s="40">
        <v>0</v>
      </c>
      <c r="I222" s="40">
        <f>ROUND(G222*H222,P4)</f>
        <v>0</v>
      </c>
      <c r="J222" s="35"/>
      <c r="O222" s="41">
        <f>I222*0.21</f>
        <v>0</v>
      </c>
      <c r="P222">
        <v>3</v>
      </c>
    </row>
    <row r="223">
      <c r="A223" s="35" t="s">
        <v>107</v>
      </c>
      <c r="B223" s="42"/>
      <c r="C223" s="43"/>
      <c r="D223" s="43"/>
      <c r="E223" s="44"/>
      <c r="F223" s="43"/>
      <c r="G223" s="43"/>
      <c r="H223" s="43"/>
      <c r="I223" s="43"/>
      <c r="J223" s="45"/>
    </row>
    <row r="224">
      <c r="A224" s="35" t="s">
        <v>108</v>
      </c>
      <c r="B224" s="42"/>
      <c r="C224" s="43"/>
      <c r="D224" s="43"/>
      <c r="E224" s="44"/>
      <c r="F224" s="43"/>
      <c r="G224" s="43"/>
      <c r="H224" s="43"/>
      <c r="I224" s="43"/>
      <c r="J224" s="45"/>
    </row>
    <row r="225" ht="30">
      <c r="A225" s="35" t="s">
        <v>101</v>
      </c>
      <c r="B225" s="35">
        <v>71</v>
      </c>
      <c r="C225" s="36" t="s">
        <v>784</v>
      </c>
      <c r="D225" s="35" t="s">
        <v>103</v>
      </c>
      <c r="E225" s="37" t="s">
        <v>785</v>
      </c>
      <c r="F225" s="38" t="s">
        <v>634</v>
      </c>
      <c r="G225" s="39">
        <v>50</v>
      </c>
      <c r="H225" s="40">
        <v>0</v>
      </c>
      <c r="I225" s="40">
        <f>ROUND(G225*H225,P4)</f>
        <v>0</v>
      </c>
      <c r="J225" s="35"/>
      <c r="O225" s="41">
        <f>I225*0.21</f>
        <v>0</v>
      </c>
      <c r="P225">
        <v>3</v>
      </c>
    </row>
    <row r="226">
      <c r="A226" s="35" t="s">
        <v>107</v>
      </c>
      <c r="B226" s="42"/>
      <c r="C226" s="43"/>
      <c r="D226" s="43"/>
      <c r="E226" s="44"/>
      <c r="F226" s="43"/>
      <c r="G226" s="43"/>
      <c r="H226" s="43"/>
      <c r="I226" s="43"/>
      <c r="J226" s="45"/>
    </row>
    <row r="227">
      <c r="A227" s="35" t="s">
        <v>108</v>
      </c>
      <c r="B227" s="42"/>
      <c r="C227" s="43"/>
      <c r="D227" s="43"/>
      <c r="E227" s="44"/>
      <c r="F227" s="43"/>
      <c r="G227" s="43"/>
      <c r="H227" s="43"/>
      <c r="I227" s="43"/>
      <c r="J227" s="45"/>
    </row>
    <row r="228">
      <c r="A228" s="29" t="s">
        <v>98</v>
      </c>
      <c r="B228" s="30"/>
      <c r="C228" s="31" t="s">
        <v>786</v>
      </c>
      <c r="D228" s="32"/>
      <c r="E228" s="29" t="s">
        <v>787</v>
      </c>
      <c r="F228" s="32"/>
      <c r="G228" s="32"/>
      <c r="H228" s="32"/>
      <c r="I228" s="33">
        <f>SUMIFS(I229:I249,A229:A249,"P")</f>
        <v>0</v>
      </c>
      <c r="J228" s="34"/>
    </row>
    <row r="229">
      <c r="A229" s="35" t="s">
        <v>101</v>
      </c>
      <c r="B229" s="35">
        <v>72</v>
      </c>
      <c r="C229" s="36" t="s">
        <v>788</v>
      </c>
      <c r="D229" s="35" t="s">
        <v>103</v>
      </c>
      <c r="E229" s="37" t="s">
        <v>789</v>
      </c>
      <c r="F229" s="38" t="s">
        <v>634</v>
      </c>
      <c r="G229" s="39">
        <v>7</v>
      </c>
      <c r="H229" s="40">
        <v>0</v>
      </c>
      <c r="I229" s="40">
        <f>ROUND(G229*H229,P4)</f>
        <v>0</v>
      </c>
      <c r="J229" s="35"/>
      <c r="O229" s="41">
        <f>I229*0.21</f>
        <v>0</v>
      </c>
      <c r="P229">
        <v>3</v>
      </c>
    </row>
    <row r="230">
      <c r="A230" s="35" t="s">
        <v>107</v>
      </c>
      <c r="B230" s="42"/>
      <c r="C230" s="43"/>
      <c r="D230" s="43"/>
      <c r="E230" s="44"/>
      <c r="F230" s="43"/>
      <c r="G230" s="43"/>
      <c r="H230" s="43"/>
      <c r="I230" s="43"/>
      <c r="J230" s="45"/>
    </row>
    <row r="231">
      <c r="A231" s="35" t="s">
        <v>108</v>
      </c>
      <c r="B231" s="42"/>
      <c r="C231" s="43"/>
      <c r="D231" s="43"/>
      <c r="E231" s="44"/>
      <c r="F231" s="43"/>
      <c r="G231" s="43"/>
      <c r="H231" s="43"/>
      <c r="I231" s="43"/>
      <c r="J231" s="45"/>
    </row>
    <row r="232">
      <c r="A232" s="35" t="s">
        <v>101</v>
      </c>
      <c r="B232" s="35">
        <v>73</v>
      </c>
      <c r="C232" s="36" t="s">
        <v>790</v>
      </c>
      <c r="D232" s="35" t="s">
        <v>103</v>
      </c>
      <c r="E232" s="37" t="s">
        <v>791</v>
      </c>
      <c r="F232" s="38" t="s">
        <v>634</v>
      </c>
      <c r="G232" s="39">
        <v>1</v>
      </c>
      <c r="H232" s="40">
        <v>0</v>
      </c>
      <c r="I232" s="40">
        <f>ROUND(G232*H232,P4)</f>
        <v>0</v>
      </c>
      <c r="J232" s="35"/>
      <c r="O232" s="41">
        <f>I232*0.21</f>
        <v>0</v>
      </c>
      <c r="P232">
        <v>3</v>
      </c>
    </row>
    <row r="233">
      <c r="A233" s="35" t="s">
        <v>107</v>
      </c>
      <c r="B233" s="42"/>
      <c r="C233" s="43"/>
      <c r="D233" s="43"/>
      <c r="E233" s="44"/>
      <c r="F233" s="43"/>
      <c r="G233" s="43"/>
      <c r="H233" s="43"/>
      <c r="I233" s="43"/>
      <c r="J233" s="45"/>
    </row>
    <row r="234">
      <c r="A234" s="35" t="s">
        <v>108</v>
      </c>
      <c r="B234" s="42"/>
      <c r="C234" s="43"/>
      <c r="D234" s="43"/>
      <c r="E234" s="44"/>
      <c r="F234" s="43"/>
      <c r="G234" s="43"/>
      <c r="H234" s="43"/>
      <c r="I234" s="43"/>
      <c r="J234" s="45"/>
    </row>
    <row r="235">
      <c r="A235" s="35" t="s">
        <v>101</v>
      </c>
      <c r="B235" s="35">
        <v>74</v>
      </c>
      <c r="C235" s="36" t="s">
        <v>792</v>
      </c>
      <c r="D235" s="35" t="s">
        <v>103</v>
      </c>
      <c r="E235" s="37" t="s">
        <v>793</v>
      </c>
      <c r="F235" s="38" t="s">
        <v>634</v>
      </c>
      <c r="G235" s="39">
        <v>8</v>
      </c>
      <c r="H235" s="40">
        <v>0</v>
      </c>
      <c r="I235" s="40">
        <f>ROUND(G235*H235,P4)</f>
        <v>0</v>
      </c>
      <c r="J235" s="35"/>
      <c r="O235" s="41">
        <f>I235*0.21</f>
        <v>0</v>
      </c>
      <c r="P235">
        <v>3</v>
      </c>
    </row>
    <row r="236">
      <c r="A236" s="35" t="s">
        <v>107</v>
      </c>
      <c r="B236" s="42"/>
      <c r="C236" s="43"/>
      <c r="D236" s="43"/>
      <c r="E236" s="44"/>
      <c r="F236" s="43"/>
      <c r="G236" s="43"/>
      <c r="H236" s="43"/>
      <c r="I236" s="43"/>
      <c r="J236" s="45"/>
    </row>
    <row r="237">
      <c r="A237" s="35" t="s">
        <v>108</v>
      </c>
      <c r="B237" s="42"/>
      <c r="C237" s="43"/>
      <c r="D237" s="43"/>
      <c r="E237" s="44"/>
      <c r="F237" s="43"/>
      <c r="G237" s="43"/>
      <c r="H237" s="43"/>
      <c r="I237" s="43"/>
      <c r="J237" s="45"/>
    </row>
    <row r="238">
      <c r="A238" s="35" t="s">
        <v>101</v>
      </c>
      <c r="B238" s="35">
        <v>75</v>
      </c>
      <c r="C238" s="36" t="s">
        <v>794</v>
      </c>
      <c r="D238" s="35" t="s">
        <v>103</v>
      </c>
      <c r="E238" s="37" t="s">
        <v>795</v>
      </c>
      <c r="F238" s="38" t="s">
        <v>634</v>
      </c>
      <c r="G238" s="39">
        <v>1</v>
      </c>
      <c r="H238" s="40">
        <v>0</v>
      </c>
      <c r="I238" s="40">
        <f>ROUND(G238*H238,P4)</f>
        <v>0</v>
      </c>
      <c r="J238" s="35"/>
      <c r="O238" s="41">
        <f>I238*0.21</f>
        <v>0</v>
      </c>
      <c r="P238">
        <v>3</v>
      </c>
    </row>
    <row r="239">
      <c r="A239" s="35" t="s">
        <v>107</v>
      </c>
      <c r="B239" s="42"/>
      <c r="C239" s="43"/>
      <c r="D239" s="43"/>
      <c r="E239" s="44"/>
      <c r="F239" s="43"/>
      <c r="G239" s="43"/>
      <c r="H239" s="43"/>
      <c r="I239" s="43"/>
      <c r="J239" s="45"/>
    </row>
    <row r="240">
      <c r="A240" s="35" t="s">
        <v>108</v>
      </c>
      <c r="B240" s="42"/>
      <c r="C240" s="43"/>
      <c r="D240" s="43"/>
      <c r="E240" s="44"/>
      <c r="F240" s="43"/>
      <c r="G240" s="43"/>
      <c r="H240" s="43"/>
      <c r="I240" s="43"/>
      <c r="J240" s="45"/>
    </row>
    <row r="241">
      <c r="A241" s="35" t="s">
        <v>101</v>
      </c>
      <c r="B241" s="35">
        <v>76</v>
      </c>
      <c r="C241" s="36" t="s">
        <v>796</v>
      </c>
      <c r="D241" s="35" t="s">
        <v>103</v>
      </c>
      <c r="E241" s="37" t="s">
        <v>797</v>
      </c>
      <c r="F241" s="38" t="s">
        <v>634</v>
      </c>
      <c r="G241" s="39">
        <v>1</v>
      </c>
      <c r="H241" s="40">
        <v>0</v>
      </c>
      <c r="I241" s="40">
        <f>ROUND(G241*H241,P4)</f>
        <v>0</v>
      </c>
      <c r="J241" s="35"/>
      <c r="O241" s="41">
        <f>I241*0.21</f>
        <v>0</v>
      </c>
      <c r="P241">
        <v>3</v>
      </c>
    </row>
    <row r="242">
      <c r="A242" s="35" t="s">
        <v>107</v>
      </c>
      <c r="B242" s="42"/>
      <c r="C242" s="43"/>
      <c r="D242" s="43"/>
      <c r="E242" s="44"/>
      <c r="F242" s="43"/>
      <c r="G242" s="43"/>
      <c r="H242" s="43"/>
      <c r="I242" s="43"/>
      <c r="J242" s="45"/>
    </row>
    <row r="243">
      <c r="A243" s="35" t="s">
        <v>108</v>
      </c>
      <c r="B243" s="42"/>
      <c r="C243" s="43"/>
      <c r="D243" s="43"/>
      <c r="E243" s="44"/>
      <c r="F243" s="43"/>
      <c r="G243" s="43"/>
      <c r="H243" s="43"/>
      <c r="I243" s="43"/>
      <c r="J243" s="45"/>
    </row>
    <row r="244">
      <c r="A244" s="35" t="s">
        <v>101</v>
      </c>
      <c r="B244" s="35">
        <v>77</v>
      </c>
      <c r="C244" s="36" t="s">
        <v>798</v>
      </c>
      <c r="D244" s="35" t="s">
        <v>103</v>
      </c>
      <c r="E244" s="37" t="s">
        <v>799</v>
      </c>
      <c r="F244" s="38" t="s">
        <v>634</v>
      </c>
      <c r="G244" s="39">
        <v>4</v>
      </c>
      <c r="H244" s="40">
        <v>0</v>
      </c>
      <c r="I244" s="40">
        <f>ROUND(G244*H244,P4)</f>
        <v>0</v>
      </c>
      <c r="J244" s="35"/>
      <c r="O244" s="41">
        <f>I244*0.21</f>
        <v>0</v>
      </c>
      <c r="P244">
        <v>3</v>
      </c>
    </row>
    <row r="245">
      <c r="A245" s="35" t="s">
        <v>107</v>
      </c>
      <c r="B245" s="42"/>
      <c r="C245" s="43"/>
      <c r="D245" s="43"/>
      <c r="E245" s="44"/>
      <c r="F245" s="43"/>
      <c r="G245" s="43"/>
      <c r="H245" s="43"/>
      <c r="I245" s="43"/>
      <c r="J245" s="45"/>
    </row>
    <row r="246">
      <c r="A246" s="35" t="s">
        <v>108</v>
      </c>
      <c r="B246" s="42"/>
      <c r="C246" s="43"/>
      <c r="D246" s="43"/>
      <c r="E246" s="44"/>
      <c r="F246" s="43"/>
      <c r="G246" s="43"/>
      <c r="H246" s="43"/>
      <c r="I246" s="43"/>
      <c r="J246" s="45"/>
    </row>
    <row r="247">
      <c r="A247" s="35" t="s">
        <v>101</v>
      </c>
      <c r="B247" s="35">
        <v>78</v>
      </c>
      <c r="C247" s="36" t="s">
        <v>800</v>
      </c>
      <c r="D247" s="35" t="s">
        <v>103</v>
      </c>
      <c r="E247" s="37" t="s">
        <v>801</v>
      </c>
      <c r="F247" s="38" t="s">
        <v>634</v>
      </c>
      <c r="G247" s="39">
        <v>1</v>
      </c>
      <c r="H247" s="40">
        <v>0</v>
      </c>
      <c r="I247" s="40">
        <f>ROUND(G247*H247,P4)</f>
        <v>0</v>
      </c>
      <c r="J247" s="35"/>
      <c r="O247" s="41">
        <f>I247*0.21</f>
        <v>0</v>
      </c>
      <c r="P247">
        <v>3</v>
      </c>
    </row>
    <row r="248">
      <c r="A248" s="35" t="s">
        <v>107</v>
      </c>
      <c r="B248" s="42"/>
      <c r="C248" s="43"/>
      <c r="D248" s="43"/>
      <c r="E248" s="44"/>
      <c r="F248" s="43"/>
      <c r="G248" s="43"/>
      <c r="H248" s="43"/>
      <c r="I248" s="43"/>
      <c r="J248" s="45"/>
    </row>
    <row r="249">
      <c r="A249" s="35" t="s">
        <v>108</v>
      </c>
      <c r="B249" s="42"/>
      <c r="C249" s="43"/>
      <c r="D249" s="43"/>
      <c r="E249" s="44"/>
      <c r="F249" s="43"/>
      <c r="G249" s="43"/>
      <c r="H249" s="43"/>
      <c r="I249" s="43"/>
      <c r="J249" s="45"/>
    </row>
    <row r="250">
      <c r="A250" s="29" t="s">
        <v>98</v>
      </c>
      <c r="B250" s="30"/>
      <c r="C250" s="31" t="s">
        <v>802</v>
      </c>
      <c r="D250" s="32"/>
      <c r="E250" s="29" t="s">
        <v>803</v>
      </c>
      <c r="F250" s="32"/>
      <c r="G250" s="32"/>
      <c r="H250" s="32"/>
      <c r="I250" s="33">
        <f>SUMIFS(I251:I331,A251:A331,"P")</f>
        <v>0</v>
      </c>
      <c r="J250" s="34"/>
    </row>
    <row r="251">
      <c r="A251" s="35" t="s">
        <v>101</v>
      </c>
      <c r="B251" s="35">
        <v>100</v>
      </c>
      <c r="C251" s="36" t="s">
        <v>804</v>
      </c>
      <c r="D251" s="35" t="s">
        <v>103</v>
      </c>
      <c r="E251" s="37" t="s">
        <v>805</v>
      </c>
      <c r="F251" s="38" t="s">
        <v>681</v>
      </c>
      <c r="G251" s="39">
        <v>10</v>
      </c>
      <c r="H251" s="40">
        <v>0</v>
      </c>
      <c r="I251" s="40">
        <f>ROUND(G251*H251,P4)</f>
        <v>0</v>
      </c>
      <c r="J251" s="35"/>
      <c r="O251" s="41">
        <f>I251*0.21</f>
        <v>0</v>
      </c>
      <c r="P251">
        <v>3</v>
      </c>
    </row>
    <row r="252">
      <c r="A252" s="35" t="s">
        <v>107</v>
      </c>
      <c r="B252" s="42"/>
      <c r="C252" s="43"/>
      <c r="D252" s="43"/>
      <c r="E252" s="44"/>
      <c r="F252" s="43"/>
      <c r="G252" s="43"/>
      <c r="H252" s="43"/>
      <c r="I252" s="43"/>
      <c r="J252" s="45"/>
    </row>
    <row r="253">
      <c r="A253" s="35" t="s">
        <v>108</v>
      </c>
      <c r="B253" s="42"/>
      <c r="C253" s="43"/>
      <c r="D253" s="43"/>
      <c r="E253" s="44"/>
      <c r="F253" s="43"/>
      <c r="G253" s="43"/>
      <c r="H253" s="43"/>
      <c r="I253" s="43"/>
      <c r="J253" s="45"/>
    </row>
    <row r="254">
      <c r="A254" s="35" t="s">
        <v>101</v>
      </c>
      <c r="B254" s="35">
        <v>101</v>
      </c>
      <c r="C254" s="36" t="s">
        <v>13</v>
      </c>
      <c r="D254" s="35" t="s">
        <v>103</v>
      </c>
      <c r="E254" s="37" t="s">
        <v>806</v>
      </c>
      <c r="F254" s="38" t="s">
        <v>634</v>
      </c>
      <c r="G254" s="39">
        <v>3</v>
      </c>
      <c r="H254" s="40">
        <v>0</v>
      </c>
      <c r="I254" s="40">
        <f>ROUND(G254*H254,P4)</f>
        <v>0</v>
      </c>
      <c r="J254" s="35"/>
      <c r="O254" s="41">
        <f>I254*0.21</f>
        <v>0</v>
      </c>
      <c r="P254">
        <v>3</v>
      </c>
    </row>
    <row r="255">
      <c r="A255" s="35" t="s">
        <v>107</v>
      </c>
      <c r="B255" s="42"/>
      <c r="C255" s="43"/>
      <c r="D255" s="43"/>
      <c r="E255" s="44"/>
      <c r="F255" s="43"/>
      <c r="G255" s="43"/>
      <c r="H255" s="43"/>
      <c r="I255" s="43"/>
      <c r="J255" s="45"/>
    </row>
    <row r="256">
      <c r="A256" s="35" t="s">
        <v>108</v>
      </c>
      <c r="B256" s="42"/>
      <c r="C256" s="43"/>
      <c r="D256" s="43"/>
      <c r="E256" s="44"/>
      <c r="F256" s="43"/>
      <c r="G256" s="43"/>
      <c r="H256" s="43"/>
      <c r="I256" s="43"/>
      <c r="J256" s="45"/>
    </row>
    <row r="257">
      <c r="A257" s="35" t="s">
        <v>101</v>
      </c>
      <c r="B257" s="35">
        <v>102</v>
      </c>
      <c r="C257" s="36" t="s">
        <v>15</v>
      </c>
      <c r="D257" s="35" t="s">
        <v>103</v>
      </c>
      <c r="E257" s="37" t="s">
        <v>807</v>
      </c>
      <c r="F257" s="38" t="s">
        <v>681</v>
      </c>
      <c r="G257" s="39">
        <v>40</v>
      </c>
      <c r="H257" s="40">
        <v>0</v>
      </c>
      <c r="I257" s="40">
        <f>ROUND(G257*H257,P4)</f>
        <v>0</v>
      </c>
      <c r="J257" s="35"/>
      <c r="O257" s="41">
        <f>I257*0.21</f>
        <v>0</v>
      </c>
      <c r="P257">
        <v>3</v>
      </c>
    </row>
    <row r="258">
      <c r="A258" s="35" t="s">
        <v>107</v>
      </c>
      <c r="B258" s="42"/>
      <c r="C258" s="43"/>
      <c r="D258" s="43"/>
      <c r="E258" s="44"/>
      <c r="F258" s="43"/>
      <c r="G258" s="43"/>
      <c r="H258" s="43"/>
      <c r="I258" s="43"/>
      <c r="J258" s="45"/>
    </row>
    <row r="259">
      <c r="A259" s="35" t="s">
        <v>108</v>
      </c>
      <c r="B259" s="42"/>
      <c r="C259" s="43"/>
      <c r="D259" s="43"/>
      <c r="E259" s="44"/>
      <c r="F259" s="43"/>
      <c r="G259" s="43"/>
      <c r="H259" s="43"/>
      <c r="I259" s="43"/>
      <c r="J259" s="45"/>
    </row>
    <row r="260">
      <c r="A260" s="35" t="s">
        <v>101</v>
      </c>
      <c r="B260" s="35">
        <v>103</v>
      </c>
      <c r="C260" s="36" t="s">
        <v>17</v>
      </c>
      <c r="D260" s="35" t="s">
        <v>103</v>
      </c>
      <c r="E260" s="37" t="s">
        <v>808</v>
      </c>
      <c r="F260" s="38" t="s">
        <v>634</v>
      </c>
      <c r="G260" s="39">
        <v>1</v>
      </c>
      <c r="H260" s="40">
        <v>0</v>
      </c>
      <c r="I260" s="40">
        <f>ROUND(G260*H260,P4)</f>
        <v>0</v>
      </c>
      <c r="J260" s="35"/>
      <c r="O260" s="41">
        <f>I260*0.21</f>
        <v>0</v>
      </c>
      <c r="P260">
        <v>3</v>
      </c>
    </row>
    <row r="261">
      <c r="A261" s="35" t="s">
        <v>107</v>
      </c>
      <c r="B261" s="42"/>
      <c r="C261" s="43"/>
      <c r="D261" s="43"/>
      <c r="E261" s="44"/>
      <c r="F261" s="43"/>
      <c r="G261" s="43"/>
      <c r="H261" s="43"/>
      <c r="I261" s="43"/>
      <c r="J261" s="45"/>
    </row>
    <row r="262">
      <c r="A262" s="35" t="s">
        <v>108</v>
      </c>
      <c r="B262" s="42"/>
      <c r="C262" s="43"/>
      <c r="D262" s="43"/>
      <c r="E262" s="44"/>
      <c r="F262" s="43"/>
      <c r="G262" s="43"/>
      <c r="H262" s="43"/>
      <c r="I262" s="43"/>
      <c r="J262" s="45"/>
    </row>
    <row r="263">
      <c r="A263" s="35" t="s">
        <v>101</v>
      </c>
      <c r="B263" s="35">
        <v>104</v>
      </c>
      <c r="C263" s="36" t="s">
        <v>809</v>
      </c>
      <c r="D263" s="35" t="s">
        <v>103</v>
      </c>
      <c r="E263" s="37" t="s">
        <v>810</v>
      </c>
      <c r="F263" s="38" t="s">
        <v>634</v>
      </c>
      <c r="G263" s="39">
        <v>1</v>
      </c>
      <c r="H263" s="40">
        <v>0</v>
      </c>
      <c r="I263" s="40">
        <f>ROUND(G263*H263,P4)</f>
        <v>0</v>
      </c>
      <c r="J263" s="35"/>
      <c r="O263" s="41">
        <f>I263*0.21</f>
        <v>0</v>
      </c>
      <c r="P263">
        <v>3</v>
      </c>
    </row>
    <row r="264">
      <c r="A264" s="35" t="s">
        <v>107</v>
      </c>
      <c r="B264" s="42"/>
      <c r="C264" s="43"/>
      <c r="D264" s="43"/>
      <c r="E264" s="44"/>
      <c r="F264" s="43"/>
      <c r="G264" s="43"/>
      <c r="H264" s="43"/>
      <c r="I264" s="43"/>
      <c r="J264" s="45"/>
    </row>
    <row r="265">
      <c r="A265" s="35" t="s">
        <v>108</v>
      </c>
      <c r="B265" s="42"/>
      <c r="C265" s="43"/>
      <c r="D265" s="43"/>
      <c r="E265" s="44"/>
      <c r="F265" s="43"/>
      <c r="G265" s="43"/>
      <c r="H265" s="43"/>
      <c r="I265" s="43"/>
      <c r="J265" s="45"/>
    </row>
    <row r="266">
      <c r="A266" s="35" t="s">
        <v>101</v>
      </c>
      <c r="B266" s="35">
        <v>105</v>
      </c>
      <c r="C266" s="36" t="s">
        <v>19</v>
      </c>
      <c r="D266" s="35" t="s">
        <v>103</v>
      </c>
      <c r="E266" s="37" t="s">
        <v>811</v>
      </c>
      <c r="F266" s="38" t="s">
        <v>675</v>
      </c>
      <c r="G266" s="39">
        <v>1</v>
      </c>
      <c r="H266" s="40">
        <v>0</v>
      </c>
      <c r="I266" s="40">
        <f>ROUND(G266*H266,P4)</f>
        <v>0</v>
      </c>
      <c r="J266" s="35"/>
      <c r="O266" s="41">
        <f>I266*0.21</f>
        <v>0</v>
      </c>
      <c r="P266">
        <v>3</v>
      </c>
    </row>
    <row r="267">
      <c r="A267" s="35" t="s">
        <v>107</v>
      </c>
      <c r="B267" s="42"/>
      <c r="C267" s="43"/>
      <c r="D267" s="43"/>
      <c r="E267" s="44"/>
      <c r="F267" s="43"/>
      <c r="G267" s="43"/>
      <c r="H267" s="43"/>
      <c r="I267" s="43"/>
      <c r="J267" s="45"/>
    </row>
    <row r="268">
      <c r="A268" s="35" t="s">
        <v>108</v>
      </c>
      <c r="B268" s="42"/>
      <c r="C268" s="43"/>
      <c r="D268" s="43"/>
      <c r="E268" s="44"/>
      <c r="F268" s="43"/>
      <c r="G268" s="43"/>
      <c r="H268" s="43"/>
      <c r="I268" s="43"/>
      <c r="J268" s="45"/>
    </row>
    <row r="269" ht="30">
      <c r="A269" s="35" t="s">
        <v>101</v>
      </c>
      <c r="B269" s="35">
        <v>79</v>
      </c>
      <c r="C269" s="36" t="s">
        <v>812</v>
      </c>
      <c r="D269" s="35" t="s">
        <v>103</v>
      </c>
      <c r="E269" s="37" t="s">
        <v>813</v>
      </c>
      <c r="F269" s="38" t="s">
        <v>634</v>
      </c>
      <c r="G269" s="39">
        <v>1</v>
      </c>
      <c r="H269" s="40">
        <v>0</v>
      </c>
      <c r="I269" s="40">
        <f>ROUND(G269*H269,P4)</f>
        <v>0</v>
      </c>
      <c r="J269" s="35"/>
      <c r="O269" s="41">
        <f>I269*0.21</f>
        <v>0</v>
      </c>
      <c r="P269">
        <v>3</v>
      </c>
    </row>
    <row r="270">
      <c r="A270" s="35" t="s">
        <v>107</v>
      </c>
      <c r="B270" s="42"/>
      <c r="C270" s="43"/>
      <c r="D270" s="43"/>
      <c r="E270" s="44"/>
      <c r="F270" s="43"/>
      <c r="G270" s="43"/>
      <c r="H270" s="43"/>
      <c r="I270" s="43"/>
      <c r="J270" s="45"/>
    </row>
    <row r="271">
      <c r="A271" s="35" t="s">
        <v>108</v>
      </c>
      <c r="B271" s="42"/>
      <c r="C271" s="43"/>
      <c r="D271" s="43"/>
      <c r="E271" s="44"/>
      <c r="F271" s="43"/>
      <c r="G271" s="43"/>
      <c r="H271" s="43"/>
      <c r="I271" s="43"/>
      <c r="J271" s="45"/>
    </row>
    <row r="272" ht="30">
      <c r="A272" s="35" t="s">
        <v>101</v>
      </c>
      <c r="B272" s="35">
        <v>80</v>
      </c>
      <c r="C272" s="36" t="s">
        <v>814</v>
      </c>
      <c r="D272" s="35" t="s">
        <v>103</v>
      </c>
      <c r="E272" s="37" t="s">
        <v>815</v>
      </c>
      <c r="F272" s="38" t="s">
        <v>634</v>
      </c>
      <c r="G272" s="39">
        <v>1</v>
      </c>
      <c r="H272" s="40">
        <v>0</v>
      </c>
      <c r="I272" s="40">
        <f>ROUND(G272*H272,P4)</f>
        <v>0</v>
      </c>
      <c r="J272" s="35"/>
      <c r="O272" s="41">
        <f>I272*0.21</f>
        <v>0</v>
      </c>
      <c r="P272">
        <v>3</v>
      </c>
    </row>
    <row r="273">
      <c r="A273" s="35" t="s">
        <v>107</v>
      </c>
      <c r="B273" s="42"/>
      <c r="C273" s="43"/>
      <c r="D273" s="43"/>
      <c r="E273" s="44"/>
      <c r="F273" s="43"/>
      <c r="G273" s="43"/>
      <c r="H273" s="43"/>
      <c r="I273" s="43"/>
      <c r="J273" s="45"/>
    </row>
    <row r="274">
      <c r="A274" s="35" t="s">
        <v>108</v>
      </c>
      <c r="B274" s="42"/>
      <c r="C274" s="43"/>
      <c r="D274" s="43"/>
      <c r="E274" s="44"/>
      <c r="F274" s="43"/>
      <c r="G274" s="43"/>
      <c r="H274" s="43"/>
      <c r="I274" s="43"/>
      <c r="J274" s="45"/>
    </row>
    <row r="275" ht="30">
      <c r="A275" s="35" t="s">
        <v>101</v>
      </c>
      <c r="B275" s="35">
        <v>81</v>
      </c>
      <c r="C275" s="36" t="s">
        <v>816</v>
      </c>
      <c r="D275" s="35" t="s">
        <v>103</v>
      </c>
      <c r="E275" s="37" t="s">
        <v>817</v>
      </c>
      <c r="F275" s="38" t="s">
        <v>681</v>
      </c>
      <c r="G275" s="39">
        <v>18</v>
      </c>
      <c r="H275" s="40">
        <v>0</v>
      </c>
      <c r="I275" s="40">
        <f>ROUND(G275*H275,P4)</f>
        <v>0</v>
      </c>
      <c r="J275" s="35"/>
      <c r="O275" s="41">
        <f>I275*0.21</f>
        <v>0</v>
      </c>
      <c r="P275">
        <v>3</v>
      </c>
    </row>
    <row r="276">
      <c r="A276" s="35" t="s">
        <v>107</v>
      </c>
      <c r="B276" s="42"/>
      <c r="C276" s="43"/>
      <c r="D276" s="43"/>
      <c r="E276" s="44"/>
      <c r="F276" s="43"/>
      <c r="G276" s="43"/>
      <c r="H276" s="43"/>
      <c r="I276" s="43"/>
      <c r="J276" s="45"/>
    </row>
    <row r="277">
      <c r="A277" s="35" t="s">
        <v>108</v>
      </c>
      <c r="B277" s="42"/>
      <c r="C277" s="43"/>
      <c r="D277" s="43"/>
      <c r="E277" s="44"/>
      <c r="F277" s="43"/>
      <c r="G277" s="43"/>
      <c r="H277" s="43"/>
      <c r="I277" s="43"/>
      <c r="J277" s="45"/>
    </row>
    <row r="278" ht="30">
      <c r="A278" s="35" t="s">
        <v>101</v>
      </c>
      <c r="B278" s="35">
        <v>82</v>
      </c>
      <c r="C278" s="36" t="s">
        <v>818</v>
      </c>
      <c r="D278" s="35" t="s">
        <v>103</v>
      </c>
      <c r="E278" s="37" t="s">
        <v>819</v>
      </c>
      <c r="F278" s="38" t="s">
        <v>634</v>
      </c>
      <c r="G278" s="39">
        <v>2</v>
      </c>
      <c r="H278" s="40">
        <v>0</v>
      </c>
      <c r="I278" s="40">
        <f>ROUND(G278*H278,P4)</f>
        <v>0</v>
      </c>
      <c r="J278" s="35"/>
      <c r="O278" s="41">
        <f>I278*0.21</f>
        <v>0</v>
      </c>
      <c r="P278">
        <v>3</v>
      </c>
    </row>
    <row r="279">
      <c r="A279" s="35" t="s">
        <v>107</v>
      </c>
      <c r="B279" s="42"/>
      <c r="C279" s="43"/>
      <c r="D279" s="43"/>
      <c r="E279" s="44"/>
      <c r="F279" s="43"/>
      <c r="G279" s="43"/>
      <c r="H279" s="43"/>
      <c r="I279" s="43"/>
      <c r="J279" s="45"/>
    </row>
    <row r="280">
      <c r="A280" s="35" t="s">
        <v>108</v>
      </c>
      <c r="B280" s="42"/>
      <c r="C280" s="43"/>
      <c r="D280" s="43"/>
      <c r="E280" s="44"/>
      <c r="F280" s="43"/>
      <c r="G280" s="43"/>
      <c r="H280" s="43"/>
      <c r="I280" s="43"/>
      <c r="J280" s="45"/>
    </row>
    <row r="281" ht="45">
      <c r="A281" s="35" t="s">
        <v>101</v>
      </c>
      <c r="B281" s="35">
        <v>83</v>
      </c>
      <c r="C281" s="36" t="s">
        <v>820</v>
      </c>
      <c r="D281" s="35" t="s">
        <v>103</v>
      </c>
      <c r="E281" s="37" t="s">
        <v>821</v>
      </c>
      <c r="F281" s="38" t="s">
        <v>634</v>
      </c>
      <c r="G281" s="39">
        <v>1</v>
      </c>
      <c r="H281" s="40">
        <v>0</v>
      </c>
      <c r="I281" s="40">
        <f>ROUND(G281*H281,P4)</f>
        <v>0</v>
      </c>
      <c r="J281" s="35"/>
      <c r="O281" s="41">
        <f>I281*0.21</f>
        <v>0</v>
      </c>
      <c r="P281">
        <v>3</v>
      </c>
    </row>
    <row r="282">
      <c r="A282" s="35" t="s">
        <v>107</v>
      </c>
      <c r="B282" s="42"/>
      <c r="C282" s="43"/>
      <c r="D282" s="43"/>
      <c r="E282" s="44"/>
      <c r="F282" s="43"/>
      <c r="G282" s="43"/>
      <c r="H282" s="43"/>
      <c r="I282" s="43"/>
      <c r="J282" s="45"/>
    </row>
    <row r="283">
      <c r="A283" s="35" t="s">
        <v>108</v>
      </c>
      <c r="B283" s="42"/>
      <c r="C283" s="43"/>
      <c r="D283" s="43"/>
      <c r="E283" s="44"/>
      <c r="F283" s="43"/>
      <c r="G283" s="43"/>
      <c r="H283" s="43"/>
      <c r="I283" s="43"/>
      <c r="J283" s="45"/>
    </row>
    <row r="284" ht="30">
      <c r="A284" s="35" t="s">
        <v>101</v>
      </c>
      <c r="B284" s="35">
        <v>84</v>
      </c>
      <c r="C284" s="36" t="s">
        <v>822</v>
      </c>
      <c r="D284" s="35" t="s">
        <v>103</v>
      </c>
      <c r="E284" s="37" t="s">
        <v>823</v>
      </c>
      <c r="F284" s="38" t="s">
        <v>634</v>
      </c>
      <c r="G284" s="39">
        <v>1</v>
      </c>
      <c r="H284" s="40">
        <v>0</v>
      </c>
      <c r="I284" s="40">
        <f>ROUND(G284*H284,P4)</f>
        <v>0</v>
      </c>
      <c r="J284" s="35"/>
      <c r="O284" s="41">
        <f>I284*0.21</f>
        <v>0</v>
      </c>
      <c r="P284">
        <v>3</v>
      </c>
    </row>
    <row r="285">
      <c r="A285" s="35" t="s">
        <v>107</v>
      </c>
      <c r="B285" s="42"/>
      <c r="C285" s="43"/>
      <c r="D285" s="43"/>
      <c r="E285" s="44"/>
      <c r="F285" s="43"/>
      <c r="G285" s="43"/>
      <c r="H285" s="43"/>
      <c r="I285" s="43"/>
      <c r="J285" s="45"/>
    </row>
    <row r="286">
      <c r="A286" s="35" t="s">
        <v>108</v>
      </c>
      <c r="B286" s="42"/>
      <c r="C286" s="43"/>
      <c r="D286" s="43"/>
      <c r="E286" s="44"/>
      <c r="F286" s="43"/>
      <c r="G286" s="43"/>
      <c r="H286" s="43"/>
      <c r="I286" s="43"/>
      <c r="J286" s="45"/>
    </row>
    <row r="287" ht="45">
      <c r="A287" s="35" t="s">
        <v>101</v>
      </c>
      <c r="B287" s="35">
        <v>85</v>
      </c>
      <c r="C287" s="36" t="s">
        <v>824</v>
      </c>
      <c r="D287" s="35" t="s">
        <v>103</v>
      </c>
      <c r="E287" s="37" t="s">
        <v>825</v>
      </c>
      <c r="F287" s="38" t="s">
        <v>634</v>
      </c>
      <c r="G287" s="39">
        <v>4</v>
      </c>
      <c r="H287" s="40">
        <v>0</v>
      </c>
      <c r="I287" s="40">
        <f>ROUND(G287*H287,P4)</f>
        <v>0</v>
      </c>
      <c r="J287" s="35"/>
      <c r="O287" s="41">
        <f>I287*0.21</f>
        <v>0</v>
      </c>
      <c r="P287">
        <v>3</v>
      </c>
    </row>
    <row r="288">
      <c r="A288" s="35" t="s">
        <v>107</v>
      </c>
      <c r="B288" s="42"/>
      <c r="C288" s="43"/>
      <c r="D288" s="43"/>
      <c r="E288" s="44"/>
      <c r="F288" s="43"/>
      <c r="G288" s="43"/>
      <c r="H288" s="43"/>
      <c r="I288" s="43"/>
      <c r="J288" s="45"/>
    </row>
    <row r="289">
      <c r="A289" s="35" t="s">
        <v>108</v>
      </c>
      <c r="B289" s="42"/>
      <c r="C289" s="43"/>
      <c r="D289" s="43"/>
      <c r="E289" s="44"/>
      <c r="F289" s="43"/>
      <c r="G289" s="43"/>
      <c r="H289" s="43"/>
      <c r="I289" s="43"/>
      <c r="J289" s="45"/>
    </row>
    <row r="290">
      <c r="A290" s="35" t="s">
        <v>101</v>
      </c>
      <c r="B290" s="35">
        <v>86</v>
      </c>
      <c r="C290" s="36" t="s">
        <v>826</v>
      </c>
      <c r="D290" s="35" t="s">
        <v>103</v>
      </c>
      <c r="E290" s="37" t="s">
        <v>827</v>
      </c>
      <c r="F290" s="38" t="s">
        <v>634</v>
      </c>
      <c r="G290" s="39">
        <v>20</v>
      </c>
      <c r="H290" s="40">
        <v>0</v>
      </c>
      <c r="I290" s="40">
        <f>ROUND(G290*H290,P4)</f>
        <v>0</v>
      </c>
      <c r="J290" s="35"/>
      <c r="O290" s="41">
        <f>I290*0.21</f>
        <v>0</v>
      </c>
      <c r="P290">
        <v>3</v>
      </c>
    </row>
    <row r="291">
      <c r="A291" s="35" t="s">
        <v>107</v>
      </c>
      <c r="B291" s="42"/>
      <c r="C291" s="43"/>
      <c r="D291" s="43"/>
      <c r="E291" s="44"/>
      <c r="F291" s="43"/>
      <c r="G291" s="43"/>
      <c r="H291" s="43"/>
      <c r="I291" s="43"/>
      <c r="J291" s="45"/>
    </row>
    <row r="292">
      <c r="A292" s="35" t="s">
        <v>108</v>
      </c>
      <c r="B292" s="42"/>
      <c r="C292" s="43"/>
      <c r="D292" s="43"/>
      <c r="E292" s="44"/>
      <c r="F292" s="43"/>
      <c r="G292" s="43"/>
      <c r="H292" s="43"/>
      <c r="I292" s="43"/>
      <c r="J292" s="45"/>
    </row>
    <row r="293">
      <c r="A293" s="35" t="s">
        <v>101</v>
      </c>
      <c r="B293" s="35">
        <v>87</v>
      </c>
      <c r="C293" s="36" t="s">
        <v>828</v>
      </c>
      <c r="D293" s="35" t="s">
        <v>103</v>
      </c>
      <c r="E293" s="37" t="s">
        <v>829</v>
      </c>
      <c r="F293" s="38" t="s">
        <v>634</v>
      </c>
      <c r="G293" s="39">
        <v>20</v>
      </c>
      <c r="H293" s="40">
        <v>0</v>
      </c>
      <c r="I293" s="40">
        <f>ROUND(G293*H293,P4)</f>
        <v>0</v>
      </c>
      <c r="J293" s="35"/>
      <c r="O293" s="41">
        <f>I293*0.21</f>
        <v>0</v>
      </c>
      <c r="P293">
        <v>3</v>
      </c>
    </row>
    <row r="294">
      <c r="A294" s="35" t="s">
        <v>107</v>
      </c>
      <c r="B294" s="42"/>
      <c r="C294" s="43"/>
      <c r="D294" s="43"/>
      <c r="E294" s="44"/>
      <c r="F294" s="43"/>
      <c r="G294" s="43"/>
      <c r="H294" s="43"/>
      <c r="I294" s="43"/>
      <c r="J294" s="45"/>
    </row>
    <row r="295">
      <c r="A295" s="35" t="s">
        <v>108</v>
      </c>
      <c r="B295" s="42"/>
      <c r="C295" s="43"/>
      <c r="D295" s="43"/>
      <c r="E295" s="44"/>
      <c r="F295" s="43"/>
      <c r="G295" s="43"/>
      <c r="H295" s="43"/>
      <c r="I295" s="43"/>
      <c r="J295" s="45"/>
    </row>
    <row r="296">
      <c r="A296" s="35" t="s">
        <v>101</v>
      </c>
      <c r="B296" s="35">
        <v>88</v>
      </c>
      <c r="C296" s="36" t="s">
        <v>830</v>
      </c>
      <c r="D296" s="35" t="s">
        <v>103</v>
      </c>
      <c r="E296" s="37" t="s">
        <v>831</v>
      </c>
      <c r="F296" s="38" t="s">
        <v>681</v>
      </c>
      <c r="G296" s="39">
        <v>10</v>
      </c>
      <c r="H296" s="40">
        <v>0</v>
      </c>
      <c r="I296" s="40">
        <f>ROUND(G296*H296,P4)</f>
        <v>0</v>
      </c>
      <c r="J296" s="35"/>
      <c r="O296" s="41">
        <f>I296*0.21</f>
        <v>0</v>
      </c>
      <c r="P296">
        <v>3</v>
      </c>
    </row>
    <row r="297">
      <c r="A297" s="35" t="s">
        <v>107</v>
      </c>
      <c r="B297" s="42"/>
      <c r="C297" s="43"/>
      <c r="D297" s="43"/>
      <c r="E297" s="44"/>
      <c r="F297" s="43"/>
      <c r="G297" s="43"/>
      <c r="H297" s="43"/>
      <c r="I297" s="43"/>
      <c r="J297" s="45"/>
    </row>
    <row r="298">
      <c r="A298" s="35" t="s">
        <v>108</v>
      </c>
      <c r="B298" s="42"/>
      <c r="C298" s="43"/>
      <c r="D298" s="43"/>
      <c r="E298" s="44"/>
      <c r="F298" s="43"/>
      <c r="G298" s="43"/>
      <c r="H298" s="43"/>
      <c r="I298" s="43"/>
      <c r="J298" s="45"/>
    </row>
    <row r="299">
      <c r="A299" s="35" t="s">
        <v>101</v>
      </c>
      <c r="B299" s="35">
        <v>89</v>
      </c>
      <c r="C299" s="36" t="s">
        <v>832</v>
      </c>
      <c r="D299" s="35" t="s">
        <v>103</v>
      </c>
      <c r="E299" s="37" t="s">
        <v>833</v>
      </c>
      <c r="F299" s="38" t="s">
        <v>681</v>
      </c>
      <c r="G299" s="39">
        <v>85</v>
      </c>
      <c r="H299" s="40">
        <v>0</v>
      </c>
      <c r="I299" s="40">
        <f>ROUND(G299*H299,P4)</f>
        <v>0</v>
      </c>
      <c r="J299" s="35"/>
      <c r="O299" s="41">
        <f>I299*0.21</f>
        <v>0</v>
      </c>
      <c r="P299">
        <v>3</v>
      </c>
    </row>
    <row r="300">
      <c r="A300" s="35" t="s">
        <v>107</v>
      </c>
      <c r="B300" s="42"/>
      <c r="C300" s="43"/>
      <c r="D300" s="43"/>
      <c r="E300" s="44"/>
      <c r="F300" s="43"/>
      <c r="G300" s="43"/>
      <c r="H300" s="43"/>
      <c r="I300" s="43"/>
      <c r="J300" s="45"/>
    </row>
    <row r="301">
      <c r="A301" s="35" t="s">
        <v>108</v>
      </c>
      <c r="B301" s="42"/>
      <c r="C301" s="43"/>
      <c r="D301" s="43"/>
      <c r="E301" s="44"/>
      <c r="F301" s="43"/>
      <c r="G301" s="43"/>
      <c r="H301" s="43"/>
      <c r="I301" s="43"/>
      <c r="J301" s="45"/>
    </row>
    <row r="302">
      <c r="A302" s="35" t="s">
        <v>101</v>
      </c>
      <c r="B302" s="35">
        <v>90</v>
      </c>
      <c r="C302" s="36" t="s">
        <v>834</v>
      </c>
      <c r="D302" s="35" t="s">
        <v>103</v>
      </c>
      <c r="E302" s="37" t="s">
        <v>835</v>
      </c>
      <c r="F302" s="38" t="s">
        <v>681</v>
      </c>
      <c r="G302" s="39">
        <v>10</v>
      </c>
      <c r="H302" s="40">
        <v>0</v>
      </c>
      <c r="I302" s="40">
        <f>ROUND(G302*H302,P4)</f>
        <v>0</v>
      </c>
      <c r="J302" s="35"/>
      <c r="O302" s="41">
        <f>I302*0.21</f>
        <v>0</v>
      </c>
      <c r="P302">
        <v>3</v>
      </c>
    </row>
    <row r="303">
      <c r="A303" s="35" t="s">
        <v>107</v>
      </c>
      <c r="B303" s="42"/>
      <c r="C303" s="43"/>
      <c r="D303" s="43"/>
      <c r="E303" s="44"/>
      <c r="F303" s="43"/>
      <c r="G303" s="43"/>
      <c r="H303" s="43"/>
      <c r="I303" s="43"/>
      <c r="J303" s="45"/>
    </row>
    <row r="304">
      <c r="A304" s="35" t="s">
        <v>108</v>
      </c>
      <c r="B304" s="42"/>
      <c r="C304" s="43"/>
      <c r="D304" s="43"/>
      <c r="E304" s="44"/>
      <c r="F304" s="43"/>
      <c r="G304" s="43"/>
      <c r="H304" s="43"/>
      <c r="I304" s="43"/>
      <c r="J304" s="45"/>
    </row>
    <row r="305" ht="30">
      <c r="A305" s="35" t="s">
        <v>101</v>
      </c>
      <c r="B305" s="35">
        <v>91</v>
      </c>
      <c r="C305" s="36" t="s">
        <v>836</v>
      </c>
      <c r="D305" s="35" t="s">
        <v>103</v>
      </c>
      <c r="E305" s="37" t="s">
        <v>837</v>
      </c>
      <c r="F305" s="38" t="s">
        <v>634</v>
      </c>
      <c r="G305" s="39">
        <v>5</v>
      </c>
      <c r="H305" s="40">
        <v>0</v>
      </c>
      <c r="I305" s="40">
        <f>ROUND(G305*H305,P4)</f>
        <v>0</v>
      </c>
      <c r="J305" s="35"/>
      <c r="O305" s="41">
        <f>I305*0.21</f>
        <v>0</v>
      </c>
      <c r="P305">
        <v>3</v>
      </c>
    </row>
    <row r="306">
      <c r="A306" s="35" t="s">
        <v>107</v>
      </c>
      <c r="B306" s="42"/>
      <c r="C306" s="43"/>
      <c r="D306" s="43"/>
      <c r="E306" s="44"/>
      <c r="F306" s="43"/>
      <c r="G306" s="43"/>
      <c r="H306" s="43"/>
      <c r="I306" s="43"/>
      <c r="J306" s="45"/>
    </row>
    <row r="307">
      <c r="A307" s="35" t="s">
        <v>108</v>
      </c>
      <c r="B307" s="42"/>
      <c r="C307" s="43"/>
      <c r="D307" s="43"/>
      <c r="E307" s="44"/>
      <c r="F307" s="43"/>
      <c r="G307" s="43"/>
      <c r="H307" s="43"/>
      <c r="I307" s="43"/>
      <c r="J307" s="45"/>
    </row>
    <row r="308" ht="30">
      <c r="A308" s="35" t="s">
        <v>101</v>
      </c>
      <c r="B308" s="35">
        <v>92</v>
      </c>
      <c r="C308" s="36" t="s">
        <v>838</v>
      </c>
      <c r="D308" s="35" t="s">
        <v>103</v>
      </c>
      <c r="E308" s="37" t="s">
        <v>839</v>
      </c>
      <c r="F308" s="38" t="s">
        <v>634</v>
      </c>
      <c r="G308" s="39">
        <v>1</v>
      </c>
      <c r="H308" s="40">
        <v>0</v>
      </c>
      <c r="I308" s="40">
        <f>ROUND(G308*H308,P4)</f>
        <v>0</v>
      </c>
      <c r="J308" s="35"/>
      <c r="O308" s="41">
        <f>I308*0.21</f>
        <v>0</v>
      </c>
      <c r="P308">
        <v>3</v>
      </c>
    </row>
    <row r="309">
      <c r="A309" s="35" t="s">
        <v>107</v>
      </c>
      <c r="B309" s="42"/>
      <c r="C309" s="43"/>
      <c r="D309" s="43"/>
      <c r="E309" s="44"/>
      <c r="F309" s="43"/>
      <c r="G309" s="43"/>
      <c r="H309" s="43"/>
      <c r="I309" s="43"/>
      <c r="J309" s="45"/>
    </row>
    <row r="310">
      <c r="A310" s="35" t="s">
        <v>108</v>
      </c>
      <c r="B310" s="42"/>
      <c r="C310" s="43"/>
      <c r="D310" s="43"/>
      <c r="E310" s="44"/>
      <c r="F310" s="43"/>
      <c r="G310" s="43"/>
      <c r="H310" s="43"/>
      <c r="I310" s="43"/>
      <c r="J310" s="45"/>
    </row>
    <row r="311" ht="30">
      <c r="A311" s="35" t="s">
        <v>101</v>
      </c>
      <c r="B311" s="35">
        <v>93</v>
      </c>
      <c r="C311" s="36" t="s">
        <v>840</v>
      </c>
      <c r="D311" s="35" t="s">
        <v>103</v>
      </c>
      <c r="E311" s="37" t="s">
        <v>841</v>
      </c>
      <c r="F311" s="38" t="s">
        <v>681</v>
      </c>
      <c r="G311" s="39">
        <v>8</v>
      </c>
      <c r="H311" s="40">
        <v>0</v>
      </c>
      <c r="I311" s="40">
        <f>ROUND(G311*H311,P4)</f>
        <v>0</v>
      </c>
      <c r="J311" s="35"/>
      <c r="O311" s="41">
        <f>I311*0.21</f>
        <v>0</v>
      </c>
      <c r="P311">
        <v>3</v>
      </c>
    </row>
    <row r="312">
      <c r="A312" s="35" t="s">
        <v>107</v>
      </c>
      <c r="B312" s="42"/>
      <c r="C312" s="43"/>
      <c r="D312" s="43"/>
      <c r="E312" s="44"/>
      <c r="F312" s="43"/>
      <c r="G312" s="43"/>
      <c r="H312" s="43"/>
      <c r="I312" s="43"/>
      <c r="J312" s="45"/>
    </row>
    <row r="313">
      <c r="A313" s="35" t="s">
        <v>108</v>
      </c>
      <c r="B313" s="42"/>
      <c r="C313" s="43"/>
      <c r="D313" s="43"/>
      <c r="E313" s="44"/>
      <c r="F313" s="43"/>
      <c r="G313" s="43"/>
      <c r="H313" s="43"/>
      <c r="I313" s="43"/>
      <c r="J313" s="45"/>
    </row>
    <row r="314" ht="30">
      <c r="A314" s="35" t="s">
        <v>101</v>
      </c>
      <c r="B314" s="35">
        <v>94</v>
      </c>
      <c r="C314" s="36" t="s">
        <v>842</v>
      </c>
      <c r="D314" s="35" t="s">
        <v>103</v>
      </c>
      <c r="E314" s="37" t="s">
        <v>843</v>
      </c>
      <c r="F314" s="38" t="s">
        <v>681</v>
      </c>
      <c r="G314" s="39">
        <v>20</v>
      </c>
      <c r="H314" s="40">
        <v>0</v>
      </c>
      <c r="I314" s="40">
        <f>ROUND(G314*H314,P4)</f>
        <v>0</v>
      </c>
      <c r="J314" s="35"/>
      <c r="O314" s="41">
        <f>I314*0.21</f>
        <v>0</v>
      </c>
      <c r="P314">
        <v>3</v>
      </c>
    </row>
    <row r="315">
      <c r="A315" s="35" t="s">
        <v>107</v>
      </c>
      <c r="B315" s="42"/>
      <c r="C315" s="43"/>
      <c r="D315" s="43"/>
      <c r="E315" s="44"/>
      <c r="F315" s="43"/>
      <c r="G315" s="43"/>
      <c r="H315" s="43"/>
      <c r="I315" s="43"/>
      <c r="J315" s="45"/>
    </row>
    <row r="316">
      <c r="A316" s="35" t="s">
        <v>108</v>
      </c>
      <c r="B316" s="42"/>
      <c r="C316" s="43"/>
      <c r="D316" s="43"/>
      <c r="E316" s="44"/>
      <c r="F316" s="43"/>
      <c r="G316" s="43"/>
      <c r="H316" s="43"/>
      <c r="I316" s="43"/>
      <c r="J316" s="45"/>
    </row>
    <row r="317" ht="30">
      <c r="A317" s="35" t="s">
        <v>101</v>
      </c>
      <c r="B317" s="35">
        <v>95</v>
      </c>
      <c r="C317" s="36" t="s">
        <v>844</v>
      </c>
      <c r="D317" s="35" t="s">
        <v>103</v>
      </c>
      <c r="E317" s="37" t="s">
        <v>845</v>
      </c>
      <c r="F317" s="38" t="s">
        <v>634</v>
      </c>
      <c r="G317" s="39">
        <v>1</v>
      </c>
      <c r="H317" s="40">
        <v>0</v>
      </c>
      <c r="I317" s="40">
        <f>ROUND(G317*H317,P4)</f>
        <v>0</v>
      </c>
      <c r="J317" s="35"/>
      <c r="O317" s="41">
        <f>I317*0.21</f>
        <v>0</v>
      </c>
      <c r="P317">
        <v>3</v>
      </c>
    </row>
    <row r="318">
      <c r="A318" s="35" t="s">
        <v>107</v>
      </c>
      <c r="B318" s="42"/>
      <c r="C318" s="43"/>
      <c r="D318" s="43"/>
      <c r="E318" s="44"/>
      <c r="F318" s="43"/>
      <c r="G318" s="43"/>
      <c r="H318" s="43"/>
      <c r="I318" s="43"/>
      <c r="J318" s="45"/>
    </row>
    <row r="319">
      <c r="A319" s="35" t="s">
        <v>108</v>
      </c>
      <c r="B319" s="42"/>
      <c r="C319" s="43"/>
      <c r="D319" s="43"/>
      <c r="E319" s="44"/>
      <c r="F319" s="43"/>
      <c r="G319" s="43"/>
      <c r="H319" s="43"/>
      <c r="I319" s="43"/>
      <c r="J319" s="45"/>
    </row>
    <row r="320">
      <c r="A320" s="35" t="s">
        <v>101</v>
      </c>
      <c r="B320" s="35">
        <v>96</v>
      </c>
      <c r="C320" s="36" t="s">
        <v>846</v>
      </c>
      <c r="D320" s="35" t="s">
        <v>103</v>
      </c>
      <c r="E320" s="37" t="s">
        <v>847</v>
      </c>
      <c r="F320" s="38" t="s">
        <v>634</v>
      </c>
      <c r="G320" s="39">
        <v>1</v>
      </c>
      <c r="H320" s="40">
        <v>0</v>
      </c>
      <c r="I320" s="40">
        <f>ROUND(G320*H320,P4)</f>
        <v>0</v>
      </c>
      <c r="J320" s="35"/>
      <c r="O320" s="41">
        <f>I320*0.21</f>
        <v>0</v>
      </c>
      <c r="P320">
        <v>3</v>
      </c>
    </row>
    <row r="321">
      <c r="A321" s="35" t="s">
        <v>107</v>
      </c>
      <c r="B321" s="42"/>
      <c r="C321" s="43"/>
      <c r="D321" s="43"/>
      <c r="E321" s="44"/>
      <c r="F321" s="43"/>
      <c r="G321" s="43"/>
      <c r="H321" s="43"/>
      <c r="I321" s="43"/>
      <c r="J321" s="45"/>
    </row>
    <row r="322">
      <c r="A322" s="35" t="s">
        <v>108</v>
      </c>
      <c r="B322" s="42"/>
      <c r="C322" s="43"/>
      <c r="D322" s="43"/>
      <c r="E322" s="44"/>
      <c r="F322" s="43"/>
      <c r="G322" s="43"/>
      <c r="H322" s="43"/>
      <c r="I322" s="43"/>
      <c r="J322" s="45"/>
    </row>
    <row r="323" ht="30">
      <c r="A323" s="35" t="s">
        <v>101</v>
      </c>
      <c r="B323" s="35">
        <v>97</v>
      </c>
      <c r="C323" s="36" t="s">
        <v>848</v>
      </c>
      <c r="D323" s="35" t="s">
        <v>103</v>
      </c>
      <c r="E323" s="37" t="s">
        <v>849</v>
      </c>
      <c r="F323" s="38" t="s">
        <v>681</v>
      </c>
      <c r="G323" s="39">
        <v>10</v>
      </c>
      <c r="H323" s="40">
        <v>0</v>
      </c>
      <c r="I323" s="40">
        <f>ROUND(G323*H323,P4)</f>
        <v>0</v>
      </c>
      <c r="J323" s="35"/>
      <c r="O323" s="41">
        <f>I323*0.21</f>
        <v>0</v>
      </c>
      <c r="P323">
        <v>3</v>
      </c>
    </row>
    <row r="324">
      <c r="A324" s="35" t="s">
        <v>107</v>
      </c>
      <c r="B324" s="42"/>
      <c r="C324" s="43"/>
      <c r="D324" s="43"/>
      <c r="E324" s="44"/>
      <c r="F324" s="43"/>
      <c r="G324" s="43"/>
      <c r="H324" s="43"/>
      <c r="I324" s="43"/>
      <c r="J324" s="45"/>
    </row>
    <row r="325">
      <c r="A325" s="35" t="s">
        <v>108</v>
      </c>
      <c r="B325" s="42"/>
      <c r="C325" s="43"/>
      <c r="D325" s="43"/>
      <c r="E325" s="44"/>
      <c r="F325" s="43"/>
      <c r="G325" s="43"/>
      <c r="H325" s="43"/>
      <c r="I325" s="43"/>
      <c r="J325" s="45"/>
    </row>
    <row r="326" ht="30">
      <c r="A326" s="35" t="s">
        <v>101</v>
      </c>
      <c r="B326" s="35">
        <v>98</v>
      </c>
      <c r="C326" s="36" t="s">
        <v>850</v>
      </c>
      <c r="D326" s="35" t="s">
        <v>103</v>
      </c>
      <c r="E326" s="37" t="s">
        <v>851</v>
      </c>
      <c r="F326" s="38" t="s">
        <v>681</v>
      </c>
      <c r="G326" s="39">
        <v>12</v>
      </c>
      <c r="H326" s="40">
        <v>0</v>
      </c>
      <c r="I326" s="40">
        <f>ROUND(G326*H326,P4)</f>
        <v>0</v>
      </c>
      <c r="J326" s="35"/>
      <c r="O326" s="41">
        <f>I326*0.21</f>
        <v>0</v>
      </c>
      <c r="P326">
        <v>3</v>
      </c>
    </row>
    <row r="327">
      <c r="A327" s="35" t="s">
        <v>107</v>
      </c>
      <c r="B327" s="42"/>
      <c r="C327" s="43"/>
      <c r="D327" s="43"/>
      <c r="E327" s="44"/>
      <c r="F327" s="43"/>
      <c r="G327" s="43"/>
      <c r="H327" s="43"/>
      <c r="I327" s="43"/>
      <c r="J327" s="45"/>
    </row>
    <row r="328">
      <c r="A328" s="35" t="s">
        <v>108</v>
      </c>
      <c r="B328" s="42"/>
      <c r="C328" s="43"/>
      <c r="D328" s="43"/>
      <c r="E328" s="44"/>
      <c r="F328" s="43"/>
      <c r="G328" s="43"/>
      <c r="H328" s="43"/>
      <c r="I328" s="43"/>
      <c r="J328" s="45"/>
    </row>
    <row r="329">
      <c r="A329" s="35" t="s">
        <v>101</v>
      </c>
      <c r="B329" s="35">
        <v>99</v>
      </c>
      <c r="C329" s="36" t="s">
        <v>852</v>
      </c>
      <c r="D329" s="35" t="s">
        <v>103</v>
      </c>
      <c r="E329" s="37" t="s">
        <v>853</v>
      </c>
      <c r="F329" s="38" t="s">
        <v>681</v>
      </c>
      <c r="G329" s="39">
        <v>16</v>
      </c>
      <c r="H329" s="40">
        <v>0</v>
      </c>
      <c r="I329" s="40">
        <f>ROUND(G329*H329,P4)</f>
        <v>0</v>
      </c>
      <c r="J329" s="35"/>
      <c r="O329" s="41">
        <f>I329*0.21</f>
        <v>0</v>
      </c>
      <c r="P329">
        <v>3</v>
      </c>
    </row>
    <row r="330">
      <c r="A330" s="35" t="s">
        <v>107</v>
      </c>
      <c r="B330" s="42"/>
      <c r="C330" s="43"/>
      <c r="D330" s="43"/>
      <c r="E330" s="44"/>
      <c r="F330" s="43"/>
      <c r="G330" s="43"/>
      <c r="H330" s="43"/>
      <c r="I330" s="43"/>
      <c r="J330" s="45"/>
    </row>
    <row r="331">
      <c r="A331" s="35" t="s">
        <v>108</v>
      </c>
      <c r="B331" s="42"/>
      <c r="C331" s="43"/>
      <c r="D331" s="43"/>
      <c r="E331" s="44"/>
      <c r="F331" s="43"/>
      <c r="G331" s="43"/>
      <c r="H331" s="43"/>
      <c r="I331" s="43"/>
      <c r="J331" s="45"/>
    </row>
    <row r="332">
      <c r="A332" s="29" t="s">
        <v>98</v>
      </c>
      <c r="B332" s="30"/>
      <c r="C332" s="31" t="s">
        <v>566</v>
      </c>
      <c r="D332" s="32"/>
      <c r="E332" s="29" t="s">
        <v>854</v>
      </c>
      <c r="F332" s="32"/>
      <c r="G332" s="32"/>
      <c r="H332" s="32"/>
      <c r="I332" s="33">
        <f>SUMIFS(I333:I356,A333:A356,"P")</f>
        <v>0</v>
      </c>
      <c r="J332" s="34"/>
    </row>
    <row r="333">
      <c r="A333" s="35" t="s">
        <v>101</v>
      </c>
      <c r="B333" s="35">
        <v>106</v>
      </c>
      <c r="C333" s="36" t="s">
        <v>855</v>
      </c>
      <c r="D333" s="35" t="s">
        <v>103</v>
      </c>
      <c r="E333" s="37" t="s">
        <v>856</v>
      </c>
      <c r="F333" s="38" t="s">
        <v>634</v>
      </c>
      <c r="G333" s="39">
        <v>1</v>
      </c>
      <c r="H333" s="40">
        <v>0</v>
      </c>
      <c r="I333" s="40">
        <f>ROUND(G333*H333,P4)</f>
        <v>0</v>
      </c>
      <c r="J333" s="35"/>
      <c r="O333" s="41">
        <f>I333*0.21</f>
        <v>0</v>
      </c>
      <c r="P333">
        <v>3</v>
      </c>
    </row>
    <row r="334">
      <c r="A334" s="35" t="s">
        <v>107</v>
      </c>
      <c r="B334" s="42"/>
      <c r="C334" s="43"/>
      <c r="D334" s="43"/>
      <c r="E334" s="44"/>
      <c r="F334" s="43"/>
      <c r="G334" s="43"/>
      <c r="H334" s="43"/>
      <c r="I334" s="43"/>
      <c r="J334" s="45"/>
    </row>
    <row r="335">
      <c r="A335" s="35" t="s">
        <v>108</v>
      </c>
      <c r="B335" s="42"/>
      <c r="C335" s="43"/>
      <c r="D335" s="43"/>
      <c r="E335" s="44"/>
      <c r="F335" s="43"/>
      <c r="G335" s="43"/>
      <c r="H335" s="43"/>
      <c r="I335" s="43"/>
      <c r="J335" s="45"/>
    </row>
    <row r="336">
      <c r="A336" s="35" t="s">
        <v>101</v>
      </c>
      <c r="B336" s="35">
        <v>107</v>
      </c>
      <c r="C336" s="36" t="s">
        <v>857</v>
      </c>
      <c r="D336" s="35" t="s">
        <v>103</v>
      </c>
      <c r="E336" s="37" t="s">
        <v>735</v>
      </c>
      <c r="F336" s="38" t="s">
        <v>634</v>
      </c>
      <c r="G336" s="39">
        <v>1</v>
      </c>
      <c r="H336" s="40">
        <v>0</v>
      </c>
      <c r="I336" s="40">
        <f>ROUND(G336*H336,P4)</f>
        <v>0</v>
      </c>
      <c r="J336" s="35"/>
      <c r="O336" s="41">
        <f>I336*0.21</f>
        <v>0</v>
      </c>
      <c r="P336">
        <v>3</v>
      </c>
    </row>
    <row r="337">
      <c r="A337" s="35" t="s">
        <v>107</v>
      </c>
      <c r="B337" s="42"/>
      <c r="C337" s="43"/>
      <c r="D337" s="43"/>
      <c r="E337" s="44"/>
      <c r="F337" s="43"/>
      <c r="G337" s="43"/>
      <c r="H337" s="43"/>
      <c r="I337" s="43"/>
      <c r="J337" s="45"/>
    </row>
    <row r="338">
      <c r="A338" s="35" t="s">
        <v>108</v>
      </c>
      <c r="B338" s="42"/>
      <c r="C338" s="43"/>
      <c r="D338" s="43"/>
      <c r="E338" s="44"/>
      <c r="F338" s="43"/>
      <c r="G338" s="43"/>
      <c r="H338" s="43"/>
      <c r="I338" s="43"/>
      <c r="J338" s="45"/>
    </row>
    <row r="339">
      <c r="A339" s="35" t="s">
        <v>101</v>
      </c>
      <c r="B339" s="35">
        <v>108</v>
      </c>
      <c r="C339" s="36" t="s">
        <v>858</v>
      </c>
      <c r="D339" s="35" t="s">
        <v>103</v>
      </c>
      <c r="E339" s="37" t="s">
        <v>859</v>
      </c>
      <c r="F339" s="38" t="s">
        <v>634</v>
      </c>
      <c r="G339" s="39">
        <v>1</v>
      </c>
      <c r="H339" s="40">
        <v>0</v>
      </c>
      <c r="I339" s="40">
        <f>ROUND(G339*H339,P4)</f>
        <v>0</v>
      </c>
      <c r="J339" s="35"/>
      <c r="O339" s="41">
        <f>I339*0.21</f>
        <v>0</v>
      </c>
      <c r="P339">
        <v>3</v>
      </c>
    </row>
    <row r="340">
      <c r="A340" s="35" t="s">
        <v>107</v>
      </c>
      <c r="B340" s="42"/>
      <c r="C340" s="43"/>
      <c r="D340" s="43"/>
      <c r="E340" s="44"/>
      <c r="F340" s="43"/>
      <c r="G340" s="43"/>
      <c r="H340" s="43"/>
      <c r="I340" s="43"/>
      <c r="J340" s="45"/>
    </row>
    <row r="341">
      <c r="A341" s="35" t="s">
        <v>108</v>
      </c>
      <c r="B341" s="42"/>
      <c r="C341" s="43"/>
      <c r="D341" s="43"/>
      <c r="E341" s="44"/>
      <c r="F341" s="43"/>
      <c r="G341" s="43"/>
      <c r="H341" s="43"/>
      <c r="I341" s="43"/>
      <c r="J341" s="45"/>
    </row>
    <row r="342">
      <c r="A342" s="35" t="s">
        <v>101</v>
      </c>
      <c r="B342" s="35">
        <v>109</v>
      </c>
      <c r="C342" s="36" t="s">
        <v>860</v>
      </c>
      <c r="D342" s="35" t="s">
        <v>103</v>
      </c>
      <c r="E342" s="37" t="s">
        <v>861</v>
      </c>
      <c r="F342" s="38" t="s">
        <v>634</v>
      </c>
      <c r="G342" s="39">
        <v>1</v>
      </c>
      <c r="H342" s="40">
        <v>0</v>
      </c>
      <c r="I342" s="40">
        <f>ROUND(G342*H342,P4)</f>
        <v>0</v>
      </c>
      <c r="J342" s="35"/>
      <c r="O342" s="41">
        <f>I342*0.21</f>
        <v>0</v>
      </c>
      <c r="P342">
        <v>3</v>
      </c>
    </row>
    <row r="343">
      <c r="A343" s="35" t="s">
        <v>107</v>
      </c>
      <c r="B343" s="42"/>
      <c r="C343" s="43"/>
      <c r="D343" s="43"/>
      <c r="E343" s="44"/>
      <c r="F343" s="43"/>
      <c r="G343" s="43"/>
      <c r="H343" s="43"/>
      <c r="I343" s="43"/>
      <c r="J343" s="45"/>
    </row>
    <row r="344">
      <c r="A344" s="35" t="s">
        <v>108</v>
      </c>
      <c r="B344" s="42"/>
      <c r="C344" s="43"/>
      <c r="D344" s="43"/>
      <c r="E344" s="44"/>
      <c r="F344" s="43"/>
      <c r="G344" s="43"/>
      <c r="H344" s="43"/>
      <c r="I344" s="43"/>
      <c r="J344" s="45"/>
    </row>
    <row r="345">
      <c r="A345" s="35" t="s">
        <v>101</v>
      </c>
      <c r="B345" s="35">
        <v>110</v>
      </c>
      <c r="C345" s="36" t="s">
        <v>862</v>
      </c>
      <c r="D345" s="35" t="s">
        <v>103</v>
      </c>
      <c r="E345" s="37" t="s">
        <v>741</v>
      </c>
      <c r="F345" s="38" t="s">
        <v>675</v>
      </c>
      <c r="G345" s="39">
        <v>1</v>
      </c>
      <c r="H345" s="40">
        <v>0</v>
      </c>
      <c r="I345" s="40">
        <f>ROUND(G345*H345,P4)</f>
        <v>0</v>
      </c>
      <c r="J345" s="35"/>
      <c r="O345" s="41">
        <f>I345*0.21</f>
        <v>0</v>
      </c>
      <c r="P345">
        <v>3</v>
      </c>
    </row>
    <row r="346">
      <c r="A346" s="35" t="s">
        <v>107</v>
      </c>
      <c r="B346" s="42"/>
      <c r="C346" s="43"/>
      <c r="D346" s="43"/>
      <c r="E346" s="44"/>
      <c r="F346" s="43"/>
      <c r="G346" s="43"/>
      <c r="H346" s="43"/>
      <c r="I346" s="43"/>
      <c r="J346" s="45"/>
    </row>
    <row r="347">
      <c r="A347" s="35" t="s">
        <v>108</v>
      </c>
      <c r="B347" s="42"/>
      <c r="C347" s="43"/>
      <c r="D347" s="43"/>
      <c r="E347" s="44"/>
      <c r="F347" s="43"/>
      <c r="G347" s="43"/>
      <c r="H347" s="43"/>
      <c r="I347" s="43"/>
      <c r="J347" s="45"/>
    </row>
    <row r="348">
      <c r="A348" s="35" t="s">
        <v>101</v>
      </c>
      <c r="B348" s="35">
        <v>111</v>
      </c>
      <c r="C348" s="36" t="s">
        <v>863</v>
      </c>
      <c r="D348" s="35" t="s">
        <v>103</v>
      </c>
      <c r="E348" s="37" t="s">
        <v>745</v>
      </c>
      <c r="F348" s="38" t="s">
        <v>675</v>
      </c>
      <c r="G348" s="39">
        <v>1</v>
      </c>
      <c r="H348" s="40">
        <v>0</v>
      </c>
      <c r="I348" s="40">
        <f>ROUND(G348*H348,P4)</f>
        <v>0</v>
      </c>
      <c r="J348" s="35"/>
      <c r="O348" s="41">
        <f>I348*0.21</f>
        <v>0</v>
      </c>
      <c r="P348">
        <v>3</v>
      </c>
    </row>
    <row r="349">
      <c r="A349" s="35" t="s">
        <v>107</v>
      </c>
      <c r="B349" s="42"/>
      <c r="C349" s="43"/>
      <c r="D349" s="43"/>
      <c r="E349" s="44"/>
      <c r="F349" s="43"/>
      <c r="G349" s="43"/>
      <c r="H349" s="43"/>
      <c r="I349" s="43"/>
      <c r="J349" s="45"/>
    </row>
    <row r="350">
      <c r="A350" s="35" t="s">
        <v>108</v>
      </c>
      <c r="B350" s="42"/>
      <c r="C350" s="43"/>
      <c r="D350" s="43"/>
      <c r="E350" s="44"/>
      <c r="F350" s="43"/>
      <c r="G350" s="43"/>
      <c r="H350" s="43"/>
      <c r="I350" s="43"/>
      <c r="J350" s="45"/>
    </row>
    <row r="351">
      <c r="A351" s="35" t="s">
        <v>101</v>
      </c>
      <c r="B351" s="35">
        <v>112</v>
      </c>
      <c r="C351" s="36" t="s">
        <v>864</v>
      </c>
      <c r="D351" s="35" t="s">
        <v>103</v>
      </c>
      <c r="E351" s="37" t="s">
        <v>747</v>
      </c>
      <c r="F351" s="38" t="s">
        <v>634</v>
      </c>
      <c r="G351" s="39">
        <v>1</v>
      </c>
      <c r="H351" s="40">
        <v>0</v>
      </c>
      <c r="I351" s="40">
        <f>ROUND(G351*H351,P4)</f>
        <v>0</v>
      </c>
      <c r="J351" s="35"/>
      <c r="O351" s="41">
        <f>I351*0.21</f>
        <v>0</v>
      </c>
      <c r="P351">
        <v>3</v>
      </c>
    </row>
    <row r="352">
      <c r="A352" s="35" t="s">
        <v>107</v>
      </c>
      <c r="B352" s="42"/>
      <c r="C352" s="43"/>
      <c r="D352" s="43"/>
      <c r="E352" s="44"/>
      <c r="F352" s="43"/>
      <c r="G352" s="43"/>
      <c r="H352" s="43"/>
      <c r="I352" s="43"/>
      <c r="J352" s="45"/>
    </row>
    <row r="353">
      <c r="A353" s="35" t="s">
        <v>108</v>
      </c>
      <c r="B353" s="42"/>
      <c r="C353" s="43"/>
      <c r="D353" s="43"/>
      <c r="E353" s="44"/>
      <c r="F353" s="43"/>
      <c r="G353" s="43"/>
      <c r="H353" s="43"/>
      <c r="I353" s="43"/>
      <c r="J353" s="45"/>
    </row>
    <row r="354">
      <c r="A354" s="35" t="s">
        <v>101</v>
      </c>
      <c r="B354" s="35">
        <v>113</v>
      </c>
      <c r="C354" s="36" t="s">
        <v>865</v>
      </c>
      <c r="D354" s="35" t="s">
        <v>103</v>
      </c>
      <c r="E354" s="37" t="s">
        <v>749</v>
      </c>
      <c r="F354" s="38" t="s">
        <v>675</v>
      </c>
      <c r="G354" s="39">
        <v>1</v>
      </c>
      <c r="H354" s="40">
        <v>0</v>
      </c>
      <c r="I354" s="40">
        <f>ROUND(G354*H354,P4)</f>
        <v>0</v>
      </c>
      <c r="J354" s="35"/>
      <c r="O354" s="41">
        <f>I354*0.21</f>
        <v>0</v>
      </c>
      <c r="P354">
        <v>3</v>
      </c>
    </row>
    <row r="355">
      <c r="A355" s="35" t="s">
        <v>107</v>
      </c>
      <c r="B355" s="42"/>
      <c r="C355" s="43"/>
      <c r="D355" s="43"/>
      <c r="E355" s="44"/>
      <c r="F355" s="43"/>
      <c r="G355" s="43"/>
      <c r="H355" s="43"/>
      <c r="I355" s="43"/>
      <c r="J355" s="45"/>
    </row>
    <row r="356">
      <c r="A356" s="35" t="s">
        <v>108</v>
      </c>
      <c r="B356" s="47"/>
      <c r="C356" s="48"/>
      <c r="D356" s="48"/>
      <c r="E356" s="51"/>
      <c r="F356" s="48"/>
      <c r="G356" s="48"/>
      <c r="H356" s="48"/>
      <c r="I356" s="48"/>
      <c r="J356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29</v>
      </c>
      <c r="I3" s="23">
        <f>SUMIFS(I8:I15,A8:A15,"SD")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29</v>
      </c>
      <c r="D4" s="20"/>
      <c r="E4" s="21" t="s">
        <v>30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SUMIFS(I9:I11,A9:A11,"P")</f>
        <v>0</v>
      </c>
      <c r="J8" s="34"/>
    </row>
    <row r="9">
      <c r="A9" s="35" t="s">
        <v>101</v>
      </c>
      <c r="B9" s="35">
        <v>1</v>
      </c>
      <c r="C9" s="36" t="s">
        <v>157</v>
      </c>
      <c r="D9" s="35" t="s">
        <v>103</v>
      </c>
      <c r="E9" s="37" t="s">
        <v>158</v>
      </c>
      <c r="F9" s="38" t="s">
        <v>105</v>
      </c>
      <c r="G9" s="39">
        <v>1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60">
      <c r="A11" s="35" t="s">
        <v>108</v>
      </c>
      <c r="B11" s="42"/>
      <c r="C11" s="43"/>
      <c r="D11" s="43"/>
      <c r="E11" s="37" t="s">
        <v>159</v>
      </c>
      <c r="F11" s="43"/>
      <c r="G11" s="43"/>
      <c r="H11" s="43"/>
      <c r="I11" s="43"/>
      <c r="J11" s="45"/>
    </row>
    <row r="12">
      <c r="A12" s="29" t="s">
        <v>98</v>
      </c>
      <c r="B12" s="30"/>
      <c r="C12" s="31" t="s">
        <v>566</v>
      </c>
      <c r="D12" s="32"/>
      <c r="E12" s="29" t="s">
        <v>567</v>
      </c>
      <c r="F12" s="32"/>
      <c r="G12" s="32"/>
      <c r="H12" s="32"/>
      <c r="I12" s="33">
        <f>SUMIFS(I13:I15,A13:A15,"P")</f>
        <v>0</v>
      </c>
      <c r="J12" s="34"/>
    </row>
    <row r="13" ht="45">
      <c r="A13" s="35" t="s">
        <v>101</v>
      </c>
      <c r="B13" s="35">
        <v>2</v>
      </c>
      <c r="C13" s="36" t="s">
        <v>866</v>
      </c>
      <c r="D13" s="35" t="s">
        <v>103</v>
      </c>
      <c r="E13" s="37" t="s">
        <v>867</v>
      </c>
      <c r="F13" s="38" t="s">
        <v>120</v>
      </c>
      <c r="G13" s="39">
        <v>1</v>
      </c>
      <c r="H13" s="40">
        <v>0</v>
      </c>
      <c r="I13" s="40">
        <f>ROUND(G13*H13,P4)</f>
        <v>0</v>
      </c>
      <c r="J13" s="38" t="s">
        <v>106</v>
      </c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37" t="s">
        <v>868</v>
      </c>
      <c r="F14" s="43"/>
      <c r="G14" s="43"/>
      <c r="H14" s="43"/>
      <c r="I14" s="43"/>
      <c r="J14" s="45"/>
    </row>
    <row r="15" ht="165">
      <c r="A15" s="35" t="s">
        <v>108</v>
      </c>
      <c r="B15" s="47"/>
      <c r="C15" s="48"/>
      <c r="D15" s="48"/>
      <c r="E15" s="37" t="s">
        <v>869</v>
      </c>
      <c r="F15" s="48"/>
      <c r="G15" s="48"/>
      <c r="H15" s="48"/>
      <c r="I15" s="48"/>
      <c r="J15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31</v>
      </c>
      <c r="I3" s="23">
        <f>SUMIFS(I8:I191,A8:A191,"SD")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31</v>
      </c>
      <c r="D4" s="20"/>
      <c r="E4" s="21" t="s">
        <v>32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SUMIFS(I9:I191,A9:A191,"P")</f>
        <v>0</v>
      </c>
      <c r="J8" s="34"/>
    </row>
    <row r="9">
      <c r="A9" s="35" t="s">
        <v>101</v>
      </c>
      <c r="B9" s="35">
        <v>1</v>
      </c>
      <c r="C9" s="36" t="s">
        <v>870</v>
      </c>
      <c r="D9" s="35" t="s">
        <v>103</v>
      </c>
      <c r="E9" s="37" t="s">
        <v>871</v>
      </c>
      <c r="F9" s="38" t="s">
        <v>634</v>
      </c>
      <c r="G9" s="39">
        <v>21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 ht="30">
      <c r="A12" s="35" t="s">
        <v>101</v>
      </c>
      <c r="B12" s="35">
        <v>10</v>
      </c>
      <c r="C12" s="36" t="s">
        <v>872</v>
      </c>
      <c r="D12" s="35" t="s">
        <v>103</v>
      </c>
      <c r="E12" s="37" t="s">
        <v>873</v>
      </c>
      <c r="F12" s="38" t="s">
        <v>634</v>
      </c>
      <c r="G12" s="39">
        <v>6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11</v>
      </c>
      <c r="C15" s="36" t="s">
        <v>874</v>
      </c>
      <c r="D15" s="35" t="s">
        <v>103</v>
      </c>
      <c r="E15" s="37" t="s">
        <v>875</v>
      </c>
      <c r="F15" s="38" t="s">
        <v>634</v>
      </c>
      <c r="G15" s="39">
        <v>18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 ht="30">
      <c r="A18" s="35" t="s">
        <v>101</v>
      </c>
      <c r="B18" s="35">
        <v>12</v>
      </c>
      <c r="C18" s="36" t="s">
        <v>876</v>
      </c>
      <c r="D18" s="35" t="s">
        <v>103</v>
      </c>
      <c r="E18" s="37" t="s">
        <v>877</v>
      </c>
      <c r="F18" s="38" t="s">
        <v>634</v>
      </c>
      <c r="G18" s="39">
        <v>6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 ht="30">
      <c r="A21" s="35" t="s">
        <v>101</v>
      </c>
      <c r="B21" s="35">
        <v>13</v>
      </c>
      <c r="C21" s="36" t="s">
        <v>878</v>
      </c>
      <c r="D21" s="35" t="s">
        <v>103</v>
      </c>
      <c r="E21" s="37" t="s">
        <v>879</v>
      </c>
      <c r="F21" s="38" t="s">
        <v>634</v>
      </c>
      <c r="G21" s="39">
        <v>3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/>
      <c r="F22" s="43"/>
      <c r="G22" s="43"/>
      <c r="H22" s="43"/>
      <c r="I22" s="43"/>
      <c r="J22" s="45"/>
    </row>
    <row r="23">
      <c r="A23" s="35" t="s">
        <v>108</v>
      </c>
      <c r="B23" s="42"/>
      <c r="C23" s="43"/>
      <c r="D23" s="43"/>
      <c r="E23" s="44"/>
      <c r="F23" s="43"/>
      <c r="G23" s="43"/>
      <c r="H23" s="43"/>
      <c r="I23" s="43"/>
      <c r="J23" s="45"/>
    </row>
    <row r="24" ht="30">
      <c r="A24" s="35" t="s">
        <v>101</v>
      </c>
      <c r="B24" s="35">
        <v>14</v>
      </c>
      <c r="C24" s="36" t="s">
        <v>880</v>
      </c>
      <c r="D24" s="35" t="s">
        <v>103</v>
      </c>
      <c r="E24" s="37" t="s">
        <v>881</v>
      </c>
      <c r="F24" s="38" t="s">
        <v>634</v>
      </c>
      <c r="G24" s="39">
        <v>2</v>
      </c>
      <c r="H24" s="40">
        <v>0</v>
      </c>
      <c r="I24" s="40">
        <f>ROUND(G24*H24,P4)</f>
        <v>0</v>
      </c>
      <c r="J24" s="35"/>
      <c r="O24" s="41">
        <f>I24*0.21</f>
        <v>0</v>
      </c>
      <c r="P24">
        <v>3</v>
      </c>
    </row>
    <row r="25">
      <c r="A25" s="35" t="s">
        <v>107</v>
      </c>
      <c r="B25" s="42"/>
      <c r="C25" s="43"/>
      <c r="D25" s="43"/>
      <c r="E25" s="44"/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/>
      <c r="F26" s="43"/>
      <c r="G26" s="43"/>
      <c r="H26" s="43"/>
      <c r="I26" s="43"/>
      <c r="J26" s="45"/>
    </row>
    <row r="27">
      <c r="A27" s="35" t="s">
        <v>101</v>
      </c>
      <c r="B27" s="35">
        <v>15</v>
      </c>
      <c r="C27" s="36" t="s">
        <v>882</v>
      </c>
      <c r="D27" s="35" t="s">
        <v>103</v>
      </c>
      <c r="E27" s="37" t="s">
        <v>883</v>
      </c>
      <c r="F27" s="38" t="s">
        <v>634</v>
      </c>
      <c r="G27" s="39">
        <v>4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/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/>
      <c r="F29" s="43"/>
      <c r="G29" s="43"/>
      <c r="H29" s="43"/>
      <c r="I29" s="43"/>
      <c r="J29" s="45"/>
    </row>
    <row r="30" ht="30">
      <c r="A30" s="35" t="s">
        <v>101</v>
      </c>
      <c r="B30" s="35">
        <v>16</v>
      </c>
      <c r="C30" s="36" t="s">
        <v>884</v>
      </c>
      <c r="D30" s="35" t="s">
        <v>103</v>
      </c>
      <c r="E30" s="37" t="s">
        <v>885</v>
      </c>
      <c r="F30" s="38" t="s">
        <v>634</v>
      </c>
      <c r="G30" s="39">
        <v>8</v>
      </c>
      <c r="H30" s="40">
        <v>0</v>
      </c>
      <c r="I30" s="40">
        <f>ROUND(G30*H30,P4)</f>
        <v>0</v>
      </c>
      <c r="J30" s="35"/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/>
      <c r="F31" s="43"/>
      <c r="G31" s="43"/>
      <c r="H31" s="43"/>
      <c r="I31" s="43"/>
      <c r="J31" s="45"/>
    </row>
    <row r="32">
      <c r="A32" s="35" t="s">
        <v>108</v>
      </c>
      <c r="B32" s="42"/>
      <c r="C32" s="43"/>
      <c r="D32" s="43"/>
      <c r="E32" s="44"/>
      <c r="F32" s="43"/>
      <c r="G32" s="43"/>
      <c r="H32" s="43"/>
      <c r="I32" s="43"/>
      <c r="J32" s="45"/>
    </row>
    <row r="33" ht="30">
      <c r="A33" s="35" t="s">
        <v>101</v>
      </c>
      <c r="B33" s="35">
        <v>17</v>
      </c>
      <c r="C33" s="36" t="s">
        <v>886</v>
      </c>
      <c r="D33" s="35" t="s">
        <v>103</v>
      </c>
      <c r="E33" s="37" t="s">
        <v>887</v>
      </c>
      <c r="F33" s="38" t="s">
        <v>634</v>
      </c>
      <c r="G33" s="39">
        <v>1</v>
      </c>
      <c r="H33" s="40">
        <v>0</v>
      </c>
      <c r="I33" s="40">
        <f>ROUND(G33*H33,P4)</f>
        <v>0</v>
      </c>
      <c r="J33" s="35"/>
      <c r="O33" s="41">
        <f>I33*0.21</f>
        <v>0</v>
      </c>
      <c r="P33">
        <v>3</v>
      </c>
    </row>
    <row r="34">
      <c r="A34" s="35" t="s">
        <v>107</v>
      </c>
      <c r="B34" s="42"/>
      <c r="C34" s="43"/>
      <c r="D34" s="43"/>
      <c r="E34" s="44"/>
      <c r="F34" s="43"/>
      <c r="G34" s="43"/>
      <c r="H34" s="43"/>
      <c r="I34" s="43"/>
      <c r="J34" s="45"/>
    </row>
    <row r="35">
      <c r="A35" s="35" t="s">
        <v>108</v>
      </c>
      <c r="B35" s="42"/>
      <c r="C35" s="43"/>
      <c r="D35" s="43"/>
      <c r="E35" s="44"/>
      <c r="F35" s="43"/>
      <c r="G35" s="43"/>
      <c r="H35" s="43"/>
      <c r="I35" s="43"/>
      <c r="J35" s="45"/>
    </row>
    <row r="36" ht="30">
      <c r="A36" s="35" t="s">
        <v>101</v>
      </c>
      <c r="B36" s="35">
        <v>18</v>
      </c>
      <c r="C36" s="36" t="s">
        <v>888</v>
      </c>
      <c r="D36" s="35" t="s">
        <v>103</v>
      </c>
      <c r="E36" s="37" t="s">
        <v>889</v>
      </c>
      <c r="F36" s="38" t="s">
        <v>634</v>
      </c>
      <c r="G36" s="39">
        <v>1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/>
      <c r="F37" s="43"/>
      <c r="G37" s="43"/>
      <c r="H37" s="43"/>
      <c r="I37" s="43"/>
      <c r="J37" s="45"/>
    </row>
    <row r="38">
      <c r="A38" s="35" t="s">
        <v>108</v>
      </c>
      <c r="B38" s="42"/>
      <c r="C38" s="43"/>
      <c r="D38" s="43"/>
      <c r="E38" s="44"/>
      <c r="F38" s="43"/>
      <c r="G38" s="43"/>
      <c r="H38" s="43"/>
      <c r="I38" s="43"/>
      <c r="J38" s="45"/>
    </row>
    <row r="39">
      <c r="A39" s="35" t="s">
        <v>101</v>
      </c>
      <c r="B39" s="35">
        <v>19</v>
      </c>
      <c r="C39" s="36" t="s">
        <v>890</v>
      </c>
      <c r="D39" s="35" t="s">
        <v>103</v>
      </c>
      <c r="E39" s="37" t="s">
        <v>891</v>
      </c>
      <c r="F39" s="38" t="s">
        <v>681</v>
      </c>
      <c r="G39" s="39">
        <v>1900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/>
      <c r="F41" s="43"/>
      <c r="G41" s="43"/>
      <c r="H41" s="43"/>
      <c r="I41" s="43"/>
      <c r="J41" s="45"/>
    </row>
    <row r="42">
      <c r="A42" s="35" t="s">
        <v>101</v>
      </c>
      <c r="B42" s="35">
        <v>2</v>
      </c>
      <c r="C42" s="36" t="s">
        <v>892</v>
      </c>
      <c r="D42" s="35" t="s">
        <v>103</v>
      </c>
      <c r="E42" s="37" t="s">
        <v>893</v>
      </c>
      <c r="F42" s="38" t="s">
        <v>681</v>
      </c>
      <c r="G42" s="39">
        <v>600</v>
      </c>
      <c r="H42" s="40">
        <v>0</v>
      </c>
      <c r="I42" s="40">
        <f>ROUND(G42*H42,P4)</f>
        <v>0</v>
      </c>
      <c r="J42" s="35"/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/>
      <c r="F43" s="43"/>
      <c r="G43" s="43"/>
      <c r="H43" s="43"/>
      <c r="I43" s="43"/>
      <c r="J43" s="45"/>
    </row>
    <row r="44">
      <c r="A44" s="35" t="s">
        <v>108</v>
      </c>
      <c r="B44" s="42"/>
      <c r="C44" s="43"/>
      <c r="D44" s="43"/>
      <c r="E44" s="44"/>
      <c r="F44" s="43"/>
      <c r="G44" s="43"/>
      <c r="H44" s="43"/>
      <c r="I44" s="43"/>
      <c r="J44" s="45"/>
    </row>
    <row r="45">
      <c r="A45" s="35" t="s">
        <v>101</v>
      </c>
      <c r="B45" s="35">
        <v>20</v>
      </c>
      <c r="C45" s="36" t="s">
        <v>894</v>
      </c>
      <c r="D45" s="35" t="s">
        <v>103</v>
      </c>
      <c r="E45" s="37" t="s">
        <v>895</v>
      </c>
      <c r="F45" s="38" t="s">
        <v>681</v>
      </c>
      <c r="G45" s="39">
        <v>100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44"/>
      <c r="F46" s="43"/>
      <c r="G46" s="43"/>
      <c r="H46" s="43"/>
      <c r="I46" s="43"/>
      <c r="J46" s="45"/>
    </row>
    <row r="47">
      <c r="A47" s="35" t="s">
        <v>108</v>
      </c>
      <c r="B47" s="42"/>
      <c r="C47" s="43"/>
      <c r="D47" s="43"/>
      <c r="E47" s="44"/>
      <c r="F47" s="43"/>
      <c r="G47" s="43"/>
      <c r="H47" s="43"/>
      <c r="I47" s="43"/>
      <c r="J47" s="45"/>
    </row>
    <row r="48">
      <c r="A48" s="35" t="s">
        <v>101</v>
      </c>
      <c r="B48" s="35">
        <v>21</v>
      </c>
      <c r="C48" s="36" t="s">
        <v>896</v>
      </c>
      <c r="D48" s="35" t="s">
        <v>103</v>
      </c>
      <c r="E48" s="37" t="s">
        <v>897</v>
      </c>
      <c r="F48" s="38" t="s">
        <v>681</v>
      </c>
      <c r="G48" s="39">
        <v>80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44"/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/>
      <c r="F50" s="43"/>
      <c r="G50" s="43"/>
      <c r="H50" s="43"/>
      <c r="I50" s="43"/>
      <c r="J50" s="45"/>
    </row>
    <row r="51">
      <c r="A51" s="35" t="s">
        <v>101</v>
      </c>
      <c r="B51" s="35">
        <v>22</v>
      </c>
      <c r="C51" s="36" t="s">
        <v>898</v>
      </c>
      <c r="D51" s="35" t="s">
        <v>103</v>
      </c>
      <c r="E51" s="37" t="s">
        <v>899</v>
      </c>
      <c r="F51" s="38" t="s">
        <v>681</v>
      </c>
      <c r="G51" s="39">
        <v>100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/>
      <c r="F53" s="43"/>
      <c r="G53" s="43"/>
      <c r="H53" s="43"/>
      <c r="I53" s="43"/>
      <c r="J53" s="45"/>
    </row>
    <row r="54">
      <c r="A54" s="35" t="s">
        <v>101</v>
      </c>
      <c r="B54" s="35">
        <v>23</v>
      </c>
      <c r="C54" s="36" t="s">
        <v>900</v>
      </c>
      <c r="D54" s="35" t="s">
        <v>103</v>
      </c>
      <c r="E54" s="37" t="s">
        <v>901</v>
      </c>
      <c r="F54" s="38" t="s">
        <v>681</v>
      </c>
      <c r="G54" s="39">
        <v>500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35" t="s">
        <v>101</v>
      </c>
      <c r="B57" s="35">
        <v>24</v>
      </c>
      <c r="C57" s="36" t="s">
        <v>902</v>
      </c>
      <c r="D57" s="35" t="s">
        <v>103</v>
      </c>
      <c r="E57" s="37" t="s">
        <v>903</v>
      </c>
      <c r="F57" s="38" t="s">
        <v>681</v>
      </c>
      <c r="G57" s="39">
        <v>110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/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35" t="s">
        <v>101</v>
      </c>
      <c r="B60" s="35">
        <v>25</v>
      </c>
      <c r="C60" s="36" t="s">
        <v>904</v>
      </c>
      <c r="D60" s="35" t="s">
        <v>103</v>
      </c>
      <c r="E60" s="37" t="s">
        <v>905</v>
      </c>
      <c r="F60" s="38" t="s">
        <v>634</v>
      </c>
      <c r="G60" s="39">
        <v>2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101</v>
      </c>
      <c r="B63" s="35">
        <v>26</v>
      </c>
      <c r="C63" s="36" t="s">
        <v>906</v>
      </c>
      <c r="D63" s="35" t="s">
        <v>103</v>
      </c>
      <c r="E63" s="37" t="s">
        <v>907</v>
      </c>
      <c r="F63" s="38" t="s">
        <v>634</v>
      </c>
      <c r="G63" s="39">
        <v>1</v>
      </c>
      <c r="H63" s="40">
        <v>0</v>
      </c>
      <c r="I63" s="40">
        <f>ROUND(G63*H63,P4)</f>
        <v>0</v>
      </c>
      <c r="J63" s="35"/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/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35" t="s">
        <v>101</v>
      </c>
      <c r="B66" s="35">
        <v>27</v>
      </c>
      <c r="C66" s="36" t="s">
        <v>908</v>
      </c>
      <c r="D66" s="35" t="s">
        <v>103</v>
      </c>
      <c r="E66" s="37" t="s">
        <v>909</v>
      </c>
      <c r="F66" s="38" t="s">
        <v>681</v>
      </c>
      <c r="G66" s="39">
        <v>1500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/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/>
      <c r="F68" s="43"/>
      <c r="G68" s="43"/>
      <c r="H68" s="43"/>
      <c r="I68" s="43"/>
      <c r="J68" s="45"/>
    </row>
    <row r="69">
      <c r="A69" s="35" t="s">
        <v>101</v>
      </c>
      <c r="B69" s="35">
        <v>28</v>
      </c>
      <c r="C69" s="36" t="s">
        <v>910</v>
      </c>
      <c r="D69" s="35" t="s">
        <v>103</v>
      </c>
      <c r="E69" s="37" t="s">
        <v>911</v>
      </c>
      <c r="F69" s="38" t="s">
        <v>681</v>
      </c>
      <c r="G69" s="39">
        <v>100</v>
      </c>
      <c r="H69" s="40">
        <v>0</v>
      </c>
      <c r="I69" s="40">
        <f>ROUND(G69*H69,P4)</f>
        <v>0</v>
      </c>
      <c r="J69" s="35"/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/>
      <c r="F70" s="43"/>
      <c r="G70" s="43"/>
      <c r="H70" s="43"/>
      <c r="I70" s="43"/>
      <c r="J70" s="45"/>
    </row>
    <row r="71">
      <c r="A71" s="35" t="s">
        <v>108</v>
      </c>
      <c r="B71" s="42"/>
      <c r="C71" s="43"/>
      <c r="D71" s="43"/>
      <c r="E71" s="44"/>
      <c r="F71" s="43"/>
      <c r="G71" s="43"/>
      <c r="H71" s="43"/>
      <c r="I71" s="43"/>
      <c r="J71" s="45"/>
    </row>
    <row r="72">
      <c r="A72" s="35" t="s">
        <v>101</v>
      </c>
      <c r="B72" s="35">
        <v>29</v>
      </c>
      <c r="C72" s="36" t="s">
        <v>912</v>
      </c>
      <c r="D72" s="35" t="s">
        <v>103</v>
      </c>
      <c r="E72" s="37" t="s">
        <v>913</v>
      </c>
      <c r="F72" s="38" t="s">
        <v>634</v>
      </c>
      <c r="G72" s="39">
        <v>31</v>
      </c>
      <c r="H72" s="40">
        <v>0</v>
      </c>
      <c r="I72" s="40">
        <f>ROUND(G72*H72,P4)</f>
        <v>0</v>
      </c>
      <c r="J72" s="35"/>
      <c r="O72" s="41">
        <f>I72*0.21</f>
        <v>0</v>
      </c>
      <c r="P72">
        <v>3</v>
      </c>
    </row>
    <row r="73">
      <c r="A73" s="35" t="s">
        <v>107</v>
      </c>
      <c r="B73" s="42"/>
      <c r="C73" s="43"/>
      <c r="D73" s="43"/>
      <c r="E73" s="44"/>
      <c r="F73" s="43"/>
      <c r="G73" s="43"/>
      <c r="H73" s="43"/>
      <c r="I73" s="43"/>
      <c r="J73" s="45"/>
    </row>
    <row r="74">
      <c r="A74" s="35" t="s">
        <v>108</v>
      </c>
      <c r="B74" s="42"/>
      <c r="C74" s="43"/>
      <c r="D74" s="43"/>
      <c r="E74" s="44"/>
      <c r="F74" s="43"/>
      <c r="G74" s="43"/>
      <c r="H74" s="43"/>
      <c r="I74" s="43"/>
      <c r="J74" s="45"/>
    </row>
    <row r="75" ht="30">
      <c r="A75" s="35" t="s">
        <v>101</v>
      </c>
      <c r="B75" s="35">
        <v>3</v>
      </c>
      <c r="C75" s="36" t="s">
        <v>914</v>
      </c>
      <c r="D75" s="35" t="s">
        <v>103</v>
      </c>
      <c r="E75" s="37" t="s">
        <v>915</v>
      </c>
      <c r="F75" s="38" t="s">
        <v>634</v>
      </c>
      <c r="G75" s="39">
        <v>3</v>
      </c>
      <c r="H75" s="40">
        <v>0</v>
      </c>
      <c r="I75" s="40">
        <f>ROUND(G75*H75,P4)</f>
        <v>0</v>
      </c>
      <c r="J75" s="35"/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/>
      <c r="F76" s="43"/>
      <c r="G76" s="43"/>
      <c r="H76" s="43"/>
      <c r="I76" s="43"/>
      <c r="J76" s="45"/>
    </row>
    <row r="77">
      <c r="A77" s="35" t="s">
        <v>108</v>
      </c>
      <c r="B77" s="42"/>
      <c r="C77" s="43"/>
      <c r="D77" s="43"/>
      <c r="E77" s="44"/>
      <c r="F77" s="43"/>
      <c r="G77" s="43"/>
      <c r="H77" s="43"/>
      <c r="I77" s="43"/>
      <c r="J77" s="45"/>
    </row>
    <row r="78">
      <c r="A78" s="35" t="s">
        <v>101</v>
      </c>
      <c r="B78" s="35">
        <v>30</v>
      </c>
      <c r="C78" s="36" t="s">
        <v>916</v>
      </c>
      <c r="D78" s="35" t="s">
        <v>103</v>
      </c>
      <c r="E78" s="37" t="s">
        <v>917</v>
      </c>
      <c r="F78" s="38" t="s">
        <v>634</v>
      </c>
      <c r="G78" s="39">
        <v>80</v>
      </c>
      <c r="H78" s="40">
        <v>0</v>
      </c>
      <c r="I78" s="40">
        <f>ROUND(G78*H78,P4)</f>
        <v>0</v>
      </c>
      <c r="J78" s="35"/>
      <c r="O78" s="41">
        <f>I78*0.21</f>
        <v>0</v>
      </c>
      <c r="P78">
        <v>3</v>
      </c>
    </row>
    <row r="79">
      <c r="A79" s="35" t="s">
        <v>107</v>
      </c>
      <c r="B79" s="42"/>
      <c r="C79" s="43"/>
      <c r="D79" s="43"/>
      <c r="E79" s="44"/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/>
      <c r="F80" s="43"/>
      <c r="G80" s="43"/>
      <c r="H80" s="43"/>
      <c r="I80" s="43"/>
      <c r="J80" s="45"/>
    </row>
    <row r="81">
      <c r="A81" s="35" t="s">
        <v>101</v>
      </c>
      <c r="B81" s="35">
        <v>31</v>
      </c>
      <c r="C81" s="36" t="s">
        <v>918</v>
      </c>
      <c r="D81" s="35" t="s">
        <v>103</v>
      </c>
      <c r="E81" s="37" t="s">
        <v>919</v>
      </c>
      <c r="F81" s="38" t="s">
        <v>681</v>
      </c>
      <c r="G81" s="39">
        <v>1600</v>
      </c>
      <c r="H81" s="40">
        <v>0</v>
      </c>
      <c r="I81" s="40">
        <f>ROUND(G81*H81,P4)</f>
        <v>0</v>
      </c>
      <c r="J81" s="35"/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/>
      <c r="F82" s="43"/>
      <c r="G82" s="43"/>
      <c r="H82" s="43"/>
      <c r="I82" s="43"/>
      <c r="J82" s="45"/>
    </row>
    <row r="83">
      <c r="A83" s="35" t="s">
        <v>108</v>
      </c>
      <c r="B83" s="42"/>
      <c r="C83" s="43"/>
      <c r="D83" s="43"/>
      <c r="E83" s="44"/>
      <c r="F83" s="43"/>
      <c r="G83" s="43"/>
      <c r="H83" s="43"/>
      <c r="I83" s="43"/>
      <c r="J83" s="45"/>
    </row>
    <row r="84">
      <c r="A84" s="35" t="s">
        <v>101</v>
      </c>
      <c r="B84" s="35">
        <v>32</v>
      </c>
      <c r="C84" s="36" t="s">
        <v>920</v>
      </c>
      <c r="D84" s="35" t="s">
        <v>103</v>
      </c>
      <c r="E84" s="37" t="s">
        <v>921</v>
      </c>
      <c r="F84" s="38" t="s">
        <v>681</v>
      </c>
      <c r="G84" s="39">
        <v>190</v>
      </c>
      <c r="H84" s="40">
        <v>0</v>
      </c>
      <c r="I84" s="40">
        <f>ROUND(G84*H84,P4)</f>
        <v>0</v>
      </c>
      <c r="J84" s="35"/>
      <c r="O84" s="41">
        <f>I84*0.21</f>
        <v>0</v>
      </c>
      <c r="P84">
        <v>3</v>
      </c>
    </row>
    <row r="85">
      <c r="A85" s="35" t="s">
        <v>107</v>
      </c>
      <c r="B85" s="42"/>
      <c r="C85" s="43"/>
      <c r="D85" s="43"/>
      <c r="E85" s="44"/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/>
      <c r="F86" s="43"/>
      <c r="G86" s="43"/>
      <c r="H86" s="43"/>
      <c r="I86" s="43"/>
      <c r="J86" s="45"/>
    </row>
    <row r="87">
      <c r="A87" s="35" t="s">
        <v>101</v>
      </c>
      <c r="B87" s="35">
        <v>33</v>
      </c>
      <c r="C87" s="36" t="s">
        <v>922</v>
      </c>
      <c r="D87" s="35" t="s">
        <v>103</v>
      </c>
      <c r="E87" s="37" t="s">
        <v>923</v>
      </c>
      <c r="F87" s="38" t="s">
        <v>681</v>
      </c>
      <c r="G87" s="39">
        <v>1000</v>
      </c>
      <c r="H87" s="40">
        <v>0</v>
      </c>
      <c r="I87" s="40">
        <f>ROUND(G87*H87,P4)</f>
        <v>0</v>
      </c>
      <c r="J87" s="35"/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/>
      <c r="F88" s="43"/>
      <c r="G88" s="43"/>
      <c r="H88" s="43"/>
      <c r="I88" s="43"/>
      <c r="J88" s="45"/>
    </row>
    <row r="89">
      <c r="A89" s="35" t="s">
        <v>108</v>
      </c>
      <c r="B89" s="42"/>
      <c r="C89" s="43"/>
      <c r="D89" s="43"/>
      <c r="E89" s="44"/>
      <c r="F89" s="43"/>
      <c r="G89" s="43"/>
      <c r="H89" s="43"/>
      <c r="I89" s="43"/>
      <c r="J89" s="45"/>
    </row>
    <row r="90">
      <c r="A90" s="35" t="s">
        <v>101</v>
      </c>
      <c r="B90" s="35">
        <v>34</v>
      </c>
      <c r="C90" s="36" t="s">
        <v>924</v>
      </c>
      <c r="D90" s="35" t="s">
        <v>103</v>
      </c>
      <c r="E90" s="37" t="s">
        <v>925</v>
      </c>
      <c r="F90" s="38" t="s">
        <v>634</v>
      </c>
      <c r="G90" s="39">
        <v>31</v>
      </c>
      <c r="H90" s="40">
        <v>0</v>
      </c>
      <c r="I90" s="40">
        <f>ROUND(G90*H90,P4)</f>
        <v>0</v>
      </c>
      <c r="J90" s="35"/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44"/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/>
      <c r="F92" s="43"/>
      <c r="G92" s="43"/>
      <c r="H92" s="43"/>
      <c r="I92" s="43"/>
      <c r="J92" s="45"/>
    </row>
    <row r="93">
      <c r="A93" s="35" t="s">
        <v>101</v>
      </c>
      <c r="B93" s="35">
        <v>35</v>
      </c>
      <c r="C93" s="36" t="s">
        <v>926</v>
      </c>
      <c r="D93" s="35" t="s">
        <v>103</v>
      </c>
      <c r="E93" s="37" t="s">
        <v>927</v>
      </c>
      <c r="F93" s="38" t="s">
        <v>634</v>
      </c>
      <c r="G93" s="39">
        <v>31</v>
      </c>
      <c r="H93" s="40">
        <v>0</v>
      </c>
      <c r="I93" s="40">
        <f>ROUND(G93*H93,P4)</f>
        <v>0</v>
      </c>
      <c r="J93" s="35"/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/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101</v>
      </c>
      <c r="B96" s="35">
        <v>36</v>
      </c>
      <c r="C96" s="36" t="s">
        <v>928</v>
      </c>
      <c r="D96" s="35" t="s">
        <v>103</v>
      </c>
      <c r="E96" s="37" t="s">
        <v>929</v>
      </c>
      <c r="F96" s="38" t="s">
        <v>681</v>
      </c>
      <c r="G96" s="39">
        <v>1400</v>
      </c>
      <c r="H96" s="40">
        <v>0</v>
      </c>
      <c r="I96" s="40">
        <f>ROUND(G96*H96,P4)</f>
        <v>0</v>
      </c>
      <c r="J96" s="35"/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/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101</v>
      </c>
      <c r="B99" s="35">
        <v>37</v>
      </c>
      <c r="C99" s="36" t="s">
        <v>930</v>
      </c>
      <c r="D99" s="35" t="s">
        <v>103</v>
      </c>
      <c r="E99" s="37" t="s">
        <v>931</v>
      </c>
      <c r="F99" s="38" t="s">
        <v>681</v>
      </c>
      <c r="G99" s="39">
        <v>1400</v>
      </c>
      <c r="H99" s="40">
        <v>0</v>
      </c>
      <c r="I99" s="40">
        <f>ROUND(G99*H99,P4)</f>
        <v>0</v>
      </c>
      <c r="J99" s="35"/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/>
      <c r="F100" s="43"/>
      <c r="G100" s="43"/>
      <c r="H100" s="43"/>
      <c r="I100" s="43"/>
      <c r="J100" s="45"/>
    </row>
    <row r="101">
      <c r="A101" s="35" t="s">
        <v>108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101</v>
      </c>
      <c r="B102" s="35">
        <v>38</v>
      </c>
      <c r="C102" s="36" t="s">
        <v>932</v>
      </c>
      <c r="D102" s="35" t="s">
        <v>103</v>
      </c>
      <c r="E102" s="37" t="s">
        <v>933</v>
      </c>
      <c r="F102" s="38" t="s">
        <v>681</v>
      </c>
      <c r="G102" s="39">
        <v>100</v>
      </c>
      <c r="H102" s="40">
        <v>0</v>
      </c>
      <c r="I102" s="40">
        <f>ROUND(G102*H102,P4)</f>
        <v>0</v>
      </c>
      <c r="J102" s="35"/>
      <c r="O102" s="41">
        <f>I102*0.21</f>
        <v>0</v>
      </c>
      <c r="P102">
        <v>3</v>
      </c>
    </row>
    <row r="103">
      <c r="A103" s="35" t="s">
        <v>107</v>
      </c>
      <c r="B103" s="42"/>
      <c r="C103" s="43"/>
      <c r="D103" s="43"/>
      <c r="E103" s="44"/>
      <c r="F103" s="43"/>
      <c r="G103" s="43"/>
      <c r="H103" s="43"/>
      <c r="I103" s="43"/>
      <c r="J103" s="45"/>
    </row>
    <row r="104">
      <c r="A104" s="35" t="s">
        <v>108</v>
      </c>
      <c r="B104" s="42"/>
      <c r="C104" s="43"/>
      <c r="D104" s="43"/>
      <c r="E104" s="44"/>
      <c r="F104" s="43"/>
      <c r="G104" s="43"/>
      <c r="H104" s="43"/>
      <c r="I104" s="43"/>
      <c r="J104" s="45"/>
    </row>
    <row r="105">
      <c r="A105" s="35" t="s">
        <v>101</v>
      </c>
      <c r="B105" s="35">
        <v>39</v>
      </c>
      <c r="C105" s="36" t="s">
        <v>934</v>
      </c>
      <c r="D105" s="35" t="s">
        <v>103</v>
      </c>
      <c r="E105" s="37" t="s">
        <v>935</v>
      </c>
      <c r="F105" s="38" t="s">
        <v>681</v>
      </c>
      <c r="G105" s="39">
        <v>100</v>
      </c>
      <c r="H105" s="40">
        <v>0</v>
      </c>
      <c r="I105" s="40">
        <f>ROUND(G105*H105,P4)</f>
        <v>0</v>
      </c>
      <c r="J105" s="35"/>
      <c r="O105" s="41">
        <f>I105*0.21</f>
        <v>0</v>
      </c>
      <c r="P105">
        <v>3</v>
      </c>
    </row>
    <row r="106">
      <c r="A106" s="35" t="s">
        <v>107</v>
      </c>
      <c r="B106" s="42"/>
      <c r="C106" s="43"/>
      <c r="D106" s="43"/>
      <c r="E106" s="44"/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/>
      <c r="F107" s="43"/>
      <c r="G107" s="43"/>
      <c r="H107" s="43"/>
      <c r="I107" s="43"/>
      <c r="J107" s="45"/>
    </row>
    <row r="108" ht="30">
      <c r="A108" s="35" t="s">
        <v>101</v>
      </c>
      <c r="B108" s="35">
        <v>4</v>
      </c>
      <c r="C108" s="36" t="s">
        <v>936</v>
      </c>
      <c r="D108" s="35" t="s">
        <v>103</v>
      </c>
      <c r="E108" s="37" t="s">
        <v>937</v>
      </c>
      <c r="F108" s="38" t="s">
        <v>634</v>
      </c>
      <c r="G108" s="39">
        <v>24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/>
      <c r="F109" s="43"/>
      <c r="G109" s="43"/>
      <c r="H109" s="43"/>
      <c r="I109" s="43"/>
      <c r="J109" s="45"/>
    </row>
    <row r="110">
      <c r="A110" s="35" t="s">
        <v>108</v>
      </c>
      <c r="B110" s="42"/>
      <c r="C110" s="43"/>
      <c r="D110" s="43"/>
      <c r="E110" s="44"/>
      <c r="F110" s="43"/>
      <c r="G110" s="43"/>
      <c r="H110" s="43"/>
      <c r="I110" s="43"/>
      <c r="J110" s="45"/>
    </row>
    <row r="111">
      <c r="A111" s="35" t="s">
        <v>101</v>
      </c>
      <c r="B111" s="35">
        <v>40</v>
      </c>
      <c r="C111" s="36" t="s">
        <v>938</v>
      </c>
      <c r="D111" s="35" t="s">
        <v>103</v>
      </c>
      <c r="E111" s="37" t="s">
        <v>939</v>
      </c>
      <c r="F111" s="38" t="s">
        <v>681</v>
      </c>
      <c r="G111" s="39">
        <v>1500</v>
      </c>
      <c r="H111" s="40">
        <v>0</v>
      </c>
      <c r="I111" s="40">
        <f>ROUND(G111*H111,P4)</f>
        <v>0</v>
      </c>
      <c r="J111" s="35"/>
      <c r="O111" s="41">
        <f>I111*0.21</f>
        <v>0</v>
      </c>
      <c r="P111">
        <v>3</v>
      </c>
    </row>
    <row r="112">
      <c r="A112" s="35" t="s">
        <v>107</v>
      </c>
      <c r="B112" s="42"/>
      <c r="C112" s="43"/>
      <c r="D112" s="43"/>
      <c r="E112" s="44"/>
      <c r="F112" s="43"/>
      <c r="G112" s="43"/>
      <c r="H112" s="43"/>
      <c r="I112" s="43"/>
      <c r="J112" s="45"/>
    </row>
    <row r="113">
      <c r="A113" s="35" t="s">
        <v>108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>
      <c r="A114" s="35" t="s">
        <v>101</v>
      </c>
      <c r="B114" s="35">
        <v>41</v>
      </c>
      <c r="C114" s="36" t="s">
        <v>940</v>
      </c>
      <c r="D114" s="35" t="s">
        <v>103</v>
      </c>
      <c r="E114" s="37" t="s">
        <v>941</v>
      </c>
      <c r="F114" s="38" t="s">
        <v>942</v>
      </c>
      <c r="G114" s="39">
        <v>750</v>
      </c>
      <c r="H114" s="40">
        <v>0</v>
      </c>
      <c r="I114" s="40">
        <f>ROUND(G114*H114,P4)</f>
        <v>0</v>
      </c>
      <c r="J114" s="35"/>
      <c r="O114" s="41">
        <f>I114*0.21</f>
        <v>0</v>
      </c>
      <c r="P114">
        <v>3</v>
      </c>
    </row>
    <row r="115">
      <c r="A115" s="35" t="s">
        <v>107</v>
      </c>
      <c r="B115" s="42"/>
      <c r="C115" s="43"/>
      <c r="D115" s="43"/>
      <c r="E115" s="44"/>
      <c r="F115" s="43"/>
      <c r="G115" s="43"/>
      <c r="H115" s="43"/>
      <c r="I115" s="43"/>
      <c r="J115" s="45"/>
    </row>
    <row r="116">
      <c r="A116" s="35" t="s">
        <v>108</v>
      </c>
      <c r="B116" s="42"/>
      <c r="C116" s="43"/>
      <c r="D116" s="43"/>
      <c r="E116" s="44"/>
      <c r="F116" s="43"/>
      <c r="G116" s="43"/>
      <c r="H116" s="43"/>
      <c r="I116" s="43"/>
      <c r="J116" s="45"/>
    </row>
    <row r="117">
      <c r="A117" s="35" t="s">
        <v>101</v>
      </c>
      <c r="B117" s="35">
        <v>42</v>
      </c>
      <c r="C117" s="36" t="s">
        <v>943</v>
      </c>
      <c r="D117" s="35" t="s">
        <v>103</v>
      </c>
      <c r="E117" s="37" t="s">
        <v>944</v>
      </c>
      <c r="F117" s="38" t="s">
        <v>675</v>
      </c>
      <c r="G117" s="39">
        <v>1</v>
      </c>
      <c r="H117" s="40">
        <v>0</v>
      </c>
      <c r="I117" s="40">
        <f>ROUND(G117*H117,P4)</f>
        <v>0</v>
      </c>
      <c r="J117" s="35"/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/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>
      <c r="A120" s="35" t="s">
        <v>101</v>
      </c>
      <c r="B120" s="35">
        <v>43</v>
      </c>
      <c r="C120" s="36" t="s">
        <v>945</v>
      </c>
      <c r="D120" s="35" t="s">
        <v>103</v>
      </c>
      <c r="E120" s="37" t="s">
        <v>946</v>
      </c>
      <c r="F120" s="38" t="s">
        <v>634</v>
      </c>
      <c r="G120" s="39">
        <v>5</v>
      </c>
      <c r="H120" s="40">
        <v>0</v>
      </c>
      <c r="I120" s="40">
        <f>ROUND(G120*H120,P4)</f>
        <v>0</v>
      </c>
      <c r="J120" s="35"/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/>
      <c r="F121" s="43"/>
      <c r="G121" s="43"/>
      <c r="H121" s="43"/>
      <c r="I121" s="43"/>
      <c r="J121" s="45"/>
    </row>
    <row r="122">
      <c r="A122" s="35" t="s">
        <v>108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>
      <c r="A123" s="35" t="s">
        <v>101</v>
      </c>
      <c r="B123" s="35">
        <v>44</v>
      </c>
      <c r="C123" s="36" t="s">
        <v>947</v>
      </c>
      <c r="D123" s="35" t="s">
        <v>103</v>
      </c>
      <c r="E123" s="37" t="s">
        <v>948</v>
      </c>
      <c r="F123" s="38" t="s">
        <v>675</v>
      </c>
      <c r="G123" s="39">
        <v>1</v>
      </c>
      <c r="H123" s="40">
        <v>0</v>
      </c>
      <c r="I123" s="40">
        <f>ROUND(G123*H123,P4)</f>
        <v>0</v>
      </c>
      <c r="J123" s="35"/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/>
      <c r="F124" s="43"/>
      <c r="G124" s="43"/>
      <c r="H124" s="43"/>
      <c r="I124" s="43"/>
      <c r="J124" s="45"/>
    </row>
    <row r="125">
      <c r="A125" s="35" t="s">
        <v>108</v>
      </c>
      <c r="B125" s="42"/>
      <c r="C125" s="43"/>
      <c r="D125" s="43"/>
      <c r="E125" s="44"/>
      <c r="F125" s="43"/>
      <c r="G125" s="43"/>
      <c r="H125" s="43"/>
      <c r="I125" s="43"/>
      <c r="J125" s="45"/>
    </row>
    <row r="126">
      <c r="A126" s="35" t="s">
        <v>101</v>
      </c>
      <c r="B126" s="35">
        <v>45</v>
      </c>
      <c r="C126" s="36" t="s">
        <v>949</v>
      </c>
      <c r="D126" s="35" t="s">
        <v>103</v>
      </c>
      <c r="E126" s="37" t="s">
        <v>950</v>
      </c>
      <c r="F126" s="38" t="s">
        <v>736</v>
      </c>
      <c r="G126" s="39">
        <v>50</v>
      </c>
      <c r="H126" s="40">
        <v>0</v>
      </c>
      <c r="I126" s="40">
        <f>ROUND(G126*H126,P4)</f>
        <v>0</v>
      </c>
      <c r="J126" s="35"/>
      <c r="O126" s="41">
        <f>I126*0.21</f>
        <v>0</v>
      </c>
      <c r="P126">
        <v>3</v>
      </c>
    </row>
    <row r="127">
      <c r="A127" s="35" t="s">
        <v>107</v>
      </c>
      <c r="B127" s="42"/>
      <c r="C127" s="43"/>
      <c r="D127" s="43"/>
      <c r="E127" s="44"/>
      <c r="F127" s="43"/>
      <c r="G127" s="43"/>
      <c r="H127" s="43"/>
      <c r="I127" s="43"/>
      <c r="J127" s="45"/>
    </row>
    <row r="128">
      <c r="A128" s="35" t="s">
        <v>108</v>
      </c>
      <c r="B128" s="42"/>
      <c r="C128" s="43"/>
      <c r="D128" s="43"/>
      <c r="E128" s="44"/>
      <c r="F128" s="43"/>
      <c r="G128" s="43"/>
      <c r="H128" s="43"/>
      <c r="I128" s="43"/>
      <c r="J128" s="45"/>
    </row>
    <row r="129">
      <c r="A129" s="35" t="s">
        <v>101</v>
      </c>
      <c r="B129" s="35">
        <v>46</v>
      </c>
      <c r="C129" s="36" t="s">
        <v>951</v>
      </c>
      <c r="D129" s="35" t="s">
        <v>103</v>
      </c>
      <c r="E129" s="37" t="s">
        <v>952</v>
      </c>
      <c r="F129" s="38" t="s">
        <v>736</v>
      </c>
      <c r="G129" s="39">
        <v>48</v>
      </c>
      <c r="H129" s="40">
        <v>0</v>
      </c>
      <c r="I129" s="40">
        <f>ROUND(G129*H129,P4)</f>
        <v>0</v>
      </c>
      <c r="J129" s="35"/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/>
      <c r="F130" s="43"/>
      <c r="G130" s="43"/>
      <c r="H130" s="43"/>
      <c r="I130" s="43"/>
      <c r="J130" s="45"/>
    </row>
    <row r="131">
      <c r="A131" s="35" t="s">
        <v>108</v>
      </c>
      <c r="B131" s="42"/>
      <c r="C131" s="43"/>
      <c r="D131" s="43"/>
      <c r="E131" s="44"/>
      <c r="F131" s="43"/>
      <c r="G131" s="43"/>
      <c r="H131" s="43"/>
      <c r="I131" s="43"/>
      <c r="J131" s="45"/>
    </row>
    <row r="132">
      <c r="A132" s="35" t="s">
        <v>101</v>
      </c>
      <c r="B132" s="35">
        <v>47</v>
      </c>
      <c r="C132" s="36" t="s">
        <v>953</v>
      </c>
      <c r="D132" s="35" t="s">
        <v>103</v>
      </c>
      <c r="E132" s="37" t="s">
        <v>954</v>
      </c>
      <c r="F132" s="38" t="s">
        <v>736</v>
      </c>
      <c r="G132" s="39">
        <v>10</v>
      </c>
      <c r="H132" s="40">
        <v>0</v>
      </c>
      <c r="I132" s="40">
        <f>ROUND(G132*H132,P4)</f>
        <v>0</v>
      </c>
      <c r="J132" s="35"/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/>
      <c r="F133" s="43"/>
      <c r="G133" s="43"/>
      <c r="H133" s="43"/>
      <c r="I133" s="43"/>
      <c r="J133" s="45"/>
    </row>
    <row r="134">
      <c r="A134" s="35" t="s">
        <v>108</v>
      </c>
      <c r="B134" s="42"/>
      <c r="C134" s="43"/>
      <c r="D134" s="43"/>
      <c r="E134" s="44"/>
      <c r="F134" s="43"/>
      <c r="G134" s="43"/>
      <c r="H134" s="43"/>
      <c r="I134" s="43"/>
      <c r="J134" s="45"/>
    </row>
    <row r="135">
      <c r="A135" s="35" t="s">
        <v>101</v>
      </c>
      <c r="B135" s="35">
        <v>48</v>
      </c>
      <c r="C135" s="36" t="s">
        <v>955</v>
      </c>
      <c r="D135" s="35" t="s">
        <v>103</v>
      </c>
      <c r="E135" s="37" t="s">
        <v>956</v>
      </c>
      <c r="F135" s="38" t="s">
        <v>957</v>
      </c>
      <c r="G135" s="39">
        <v>1.5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/>
      <c r="F136" s="43"/>
      <c r="G136" s="43"/>
      <c r="H136" s="43"/>
      <c r="I136" s="43"/>
      <c r="J136" s="45"/>
    </row>
    <row r="137">
      <c r="A137" s="35" t="s">
        <v>108</v>
      </c>
      <c r="B137" s="42"/>
      <c r="C137" s="43"/>
      <c r="D137" s="43"/>
      <c r="E137" s="44"/>
      <c r="F137" s="43"/>
      <c r="G137" s="43"/>
      <c r="H137" s="43"/>
      <c r="I137" s="43"/>
      <c r="J137" s="45"/>
    </row>
    <row r="138">
      <c r="A138" s="35" t="s">
        <v>101</v>
      </c>
      <c r="B138" s="35">
        <v>49</v>
      </c>
      <c r="C138" s="36" t="s">
        <v>958</v>
      </c>
      <c r="D138" s="35" t="s">
        <v>103</v>
      </c>
      <c r="E138" s="37" t="s">
        <v>959</v>
      </c>
      <c r="F138" s="38" t="s">
        <v>736</v>
      </c>
      <c r="G138" s="39">
        <v>20</v>
      </c>
      <c r="H138" s="40">
        <v>0</v>
      </c>
      <c r="I138" s="40">
        <f>ROUND(G138*H138,P4)</f>
        <v>0</v>
      </c>
      <c r="J138" s="35"/>
      <c r="O138" s="41">
        <f>I138*0.21</f>
        <v>0</v>
      </c>
      <c r="P138">
        <v>3</v>
      </c>
    </row>
    <row r="139">
      <c r="A139" s="35" t="s">
        <v>107</v>
      </c>
      <c r="B139" s="42"/>
      <c r="C139" s="43"/>
      <c r="D139" s="43"/>
      <c r="E139" s="44"/>
      <c r="F139" s="43"/>
      <c r="G139" s="43"/>
      <c r="H139" s="43"/>
      <c r="I139" s="43"/>
      <c r="J139" s="45"/>
    </row>
    <row r="140">
      <c r="A140" s="35" t="s">
        <v>108</v>
      </c>
      <c r="B140" s="42"/>
      <c r="C140" s="43"/>
      <c r="D140" s="43"/>
      <c r="E140" s="44"/>
      <c r="F140" s="43"/>
      <c r="G140" s="43"/>
      <c r="H140" s="43"/>
      <c r="I140" s="43"/>
      <c r="J140" s="45"/>
    </row>
    <row r="141">
      <c r="A141" s="35" t="s">
        <v>101</v>
      </c>
      <c r="B141" s="35">
        <v>5</v>
      </c>
      <c r="C141" s="36" t="s">
        <v>960</v>
      </c>
      <c r="D141" s="35" t="s">
        <v>103</v>
      </c>
      <c r="E141" s="37" t="s">
        <v>961</v>
      </c>
      <c r="F141" s="38" t="s">
        <v>634</v>
      </c>
      <c r="G141" s="39">
        <v>22</v>
      </c>
      <c r="H141" s="40">
        <v>0</v>
      </c>
      <c r="I141" s="40">
        <f>ROUND(G141*H141,P4)</f>
        <v>0</v>
      </c>
      <c r="J141" s="35"/>
      <c r="O141" s="41">
        <f>I141*0.21</f>
        <v>0</v>
      </c>
      <c r="P141">
        <v>3</v>
      </c>
    </row>
    <row r="142">
      <c r="A142" s="35" t="s">
        <v>107</v>
      </c>
      <c r="B142" s="42"/>
      <c r="C142" s="43"/>
      <c r="D142" s="43"/>
      <c r="E142" s="44"/>
      <c r="F142" s="43"/>
      <c r="G142" s="43"/>
      <c r="H142" s="43"/>
      <c r="I142" s="43"/>
      <c r="J142" s="45"/>
    </row>
    <row r="143">
      <c r="A143" s="35" t="s">
        <v>108</v>
      </c>
      <c r="B143" s="42"/>
      <c r="C143" s="43"/>
      <c r="D143" s="43"/>
      <c r="E143" s="44"/>
      <c r="F143" s="43"/>
      <c r="G143" s="43"/>
      <c r="H143" s="43"/>
      <c r="I143" s="43"/>
      <c r="J143" s="45"/>
    </row>
    <row r="144">
      <c r="A144" s="35" t="s">
        <v>101</v>
      </c>
      <c r="B144" s="35">
        <v>50</v>
      </c>
      <c r="C144" s="36" t="s">
        <v>962</v>
      </c>
      <c r="D144" s="35" t="s">
        <v>103</v>
      </c>
      <c r="E144" s="37" t="s">
        <v>963</v>
      </c>
      <c r="F144" s="38" t="s">
        <v>634</v>
      </c>
      <c r="G144" s="39">
        <v>35</v>
      </c>
      <c r="H144" s="40">
        <v>0</v>
      </c>
      <c r="I144" s="40">
        <f>ROUND(G144*H144,P4)</f>
        <v>0</v>
      </c>
      <c r="J144" s="35"/>
      <c r="O144" s="41">
        <f>I144*0.21</f>
        <v>0</v>
      </c>
      <c r="P144">
        <v>3</v>
      </c>
    </row>
    <row r="145">
      <c r="A145" s="35" t="s">
        <v>107</v>
      </c>
      <c r="B145" s="42"/>
      <c r="C145" s="43"/>
      <c r="D145" s="43"/>
      <c r="E145" s="44"/>
      <c r="F145" s="43"/>
      <c r="G145" s="43"/>
      <c r="H145" s="43"/>
      <c r="I145" s="43"/>
      <c r="J145" s="45"/>
    </row>
    <row r="146">
      <c r="A146" s="35" t="s">
        <v>108</v>
      </c>
      <c r="B146" s="42"/>
      <c r="C146" s="43"/>
      <c r="D146" s="43"/>
      <c r="E146" s="44"/>
      <c r="F146" s="43"/>
      <c r="G146" s="43"/>
      <c r="H146" s="43"/>
      <c r="I146" s="43"/>
      <c r="J146" s="45"/>
    </row>
    <row r="147">
      <c r="A147" s="35" t="s">
        <v>101</v>
      </c>
      <c r="B147" s="35">
        <v>51</v>
      </c>
      <c r="C147" s="36" t="s">
        <v>964</v>
      </c>
      <c r="D147" s="35" t="s">
        <v>103</v>
      </c>
      <c r="E147" s="37" t="s">
        <v>965</v>
      </c>
      <c r="F147" s="38" t="s">
        <v>634</v>
      </c>
      <c r="G147" s="39">
        <v>3</v>
      </c>
      <c r="H147" s="40">
        <v>0</v>
      </c>
      <c r="I147" s="40">
        <f>ROUND(G147*H147,P4)</f>
        <v>0</v>
      </c>
      <c r="J147" s="35"/>
      <c r="O147" s="41">
        <f>I147*0.21</f>
        <v>0</v>
      </c>
      <c r="P147">
        <v>3</v>
      </c>
    </row>
    <row r="148">
      <c r="A148" s="35" t="s">
        <v>107</v>
      </c>
      <c r="B148" s="42"/>
      <c r="C148" s="43"/>
      <c r="D148" s="43"/>
      <c r="E148" s="44"/>
      <c r="F148" s="43"/>
      <c r="G148" s="43"/>
      <c r="H148" s="43"/>
      <c r="I148" s="43"/>
      <c r="J148" s="45"/>
    </row>
    <row r="149">
      <c r="A149" s="35" t="s">
        <v>108</v>
      </c>
      <c r="B149" s="42"/>
      <c r="C149" s="43"/>
      <c r="D149" s="43"/>
      <c r="E149" s="44"/>
      <c r="F149" s="43"/>
      <c r="G149" s="43"/>
      <c r="H149" s="43"/>
      <c r="I149" s="43"/>
      <c r="J149" s="45"/>
    </row>
    <row r="150">
      <c r="A150" s="35" t="s">
        <v>101</v>
      </c>
      <c r="B150" s="35">
        <v>52</v>
      </c>
      <c r="C150" s="36" t="s">
        <v>966</v>
      </c>
      <c r="D150" s="35" t="s">
        <v>103</v>
      </c>
      <c r="E150" s="37" t="s">
        <v>967</v>
      </c>
      <c r="F150" s="38" t="s">
        <v>634</v>
      </c>
      <c r="G150" s="39">
        <v>1</v>
      </c>
      <c r="H150" s="40">
        <v>0</v>
      </c>
      <c r="I150" s="40">
        <f>ROUND(G150*H150,P4)</f>
        <v>0</v>
      </c>
      <c r="J150" s="35"/>
      <c r="O150" s="41">
        <f>I150*0.21</f>
        <v>0</v>
      </c>
      <c r="P150">
        <v>3</v>
      </c>
    </row>
    <row r="151">
      <c r="A151" s="35" t="s">
        <v>107</v>
      </c>
      <c r="B151" s="42"/>
      <c r="C151" s="43"/>
      <c r="D151" s="43"/>
      <c r="E151" s="44"/>
      <c r="F151" s="43"/>
      <c r="G151" s="43"/>
      <c r="H151" s="43"/>
      <c r="I151" s="43"/>
      <c r="J151" s="45"/>
    </row>
    <row r="152">
      <c r="A152" s="35" t="s">
        <v>108</v>
      </c>
      <c r="B152" s="42"/>
      <c r="C152" s="43"/>
      <c r="D152" s="43"/>
      <c r="E152" s="44"/>
      <c r="F152" s="43"/>
      <c r="G152" s="43"/>
      <c r="H152" s="43"/>
      <c r="I152" s="43"/>
      <c r="J152" s="45"/>
    </row>
    <row r="153">
      <c r="A153" s="35" t="s">
        <v>101</v>
      </c>
      <c r="B153" s="35">
        <v>53</v>
      </c>
      <c r="C153" s="36" t="s">
        <v>968</v>
      </c>
      <c r="D153" s="35" t="s">
        <v>103</v>
      </c>
      <c r="E153" s="37" t="s">
        <v>969</v>
      </c>
      <c r="F153" s="38" t="s">
        <v>634</v>
      </c>
      <c r="G153" s="39">
        <v>1</v>
      </c>
      <c r="H153" s="40">
        <v>0</v>
      </c>
      <c r="I153" s="40">
        <f>ROUND(G153*H153,P4)</f>
        <v>0</v>
      </c>
      <c r="J153" s="35"/>
      <c r="O153" s="41">
        <f>I153*0.21</f>
        <v>0</v>
      </c>
      <c r="P153">
        <v>3</v>
      </c>
    </row>
    <row r="154">
      <c r="A154" s="35" t="s">
        <v>107</v>
      </c>
      <c r="B154" s="42"/>
      <c r="C154" s="43"/>
      <c r="D154" s="43"/>
      <c r="E154" s="44"/>
      <c r="F154" s="43"/>
      <c r="G154" s="43"/>
      <c r="H154" s="43"/>
      <c r="I154" s="43"/>
      <c r="J154" s="45"/>
    </row>
    <row r="155">
      <c r="A155" s="35" t="s">
        <v>108</v>
      </c>
      <c r="B155" s="42"/>
      <c r="C155" s="43"/>
      <c r="D155" s="43"/>
      <c r="E155" s="44"/>
      <c r="F155" s="43"/>
      <c r="G155" s="43"/>
      <c r="H155" s="43"/>
      <c r="I155" s="43"/>
      <c r="J155" s="45"/>
    </row>
    <row r="156">
      <c r="A156" s="35" t="s">
        <v>101</v>
      </c>
      <c r="B156" s="35">
        <v>54</v>
      </c>
      <c r="C156" s="36" t="s">
        <v>970</v>
      </c>
      <c r="D156" s="35" t="s">
        <v>103</v>
      </c>
      <c r="E156" s="37" t="s">
        <v>971</v>
      </c>
      <c r="F156" s="38" t="s">
        <v>675</v>
      </c>
      <c r="G156" s="39">
        <v>1</v>
      </c>
      <c r="H156" s="40">
        <v>0</v>
      </c>
      <c r="I156" s="40">
        <f>ROUND(G156*H156,P4)</f>
        <v>0</v>
      </c>
      <c r="J156" s="35"/>
      <c r="O156" s="41">
        <f>I156*0.21</f>
        <v>0</v>
      </c>
      <c r="P156">
        <v>3</v>
      </c>
    </row>
    <row r="157">
      <c r="A157" s="35" t="s">
        <v>107</v>
      </c>
      <c r="B157" s="42"/>
      <c r="C157" s="43"/>
      <c r="D157" s="43"/>
      <c r="E157" s="44"/>
      <c r="F157" s="43"/>
      <c r="G157" s="43"/>
      <c r="H157" s="43"/>
      <c r="I157" s="43"/>
      <c r="J157" s="45"/>
    </row>
    <row r="158">
      <c r="A158" s="35" t="s">
        <v>108</v>
      </c>
      <c r="B158" s="42"/>
      <c r="C158" s="43"/>
      <c r="D158" s="43"/>
      <c r="E158" s="44"/>
      <c r="F158" s="43"/>
      <c r="G158" s="43"/>
      <c r="H158" s="43"/>
      <c r="I158" s="43"/>
      <c r="J158" s="45"/>
    </row>
    <row r="159">
      <c r="A159" s="35" t="s">
        <v>101</v>
      </c>
      <c r="B159" s="35">
        <v>55</v>
      </c>
      <c r="C159" s="36" t="s">
        <v>972</v>
      </c>
      <c r="D159" s="35" t="s">
        <v>103</v>
      </c>
      <c r="E159" s="37" t="s">
        <v>973</v>
      </c>
      <c r="F159" s="38" t="s">
        <v>634</v>
      </c>
      <c r="G159" s="39">
        <v>1</v>
      </c>
      <c r="H159" s="40">
        <v>0</v>
      </c>
      <c r="I159" s="40">
        <f>ROUND(G159*H159,P4)</f>
        <v>0</v>
      </c>
      <c r="J159" s="35"/>
      <c r="O159" s="41">
        <f>I159*0.21</f>
        <v>0</v>
      </c>
      <c r="P159">
        <v>3</v>
      </c>
    </row>
    <row r="160">
      <c r="A160" s="35" t="s">
        <v>107</v>
      </c>
      <c r="B160" s="42"/>
      <c r="C160" s="43"/>
      <c r="D160" s="43"/>
      <c r="E160" s="44"/>
      <c r="F160" s="43"/>
      <c r="G160" s="43"/>
      <c r="H160" s="43"/>
      <c r="I160" s="43"/>
      <c r="J160" s="45"/>
    </row>
    <row r="161">
      <c r="A161" s="35" t="s">
        <v>108</v>
      </c>
      <c r="B161" s="42"/>
      <c r="C161" s="43"/>
      <c r="D161" s="43"/>
      <c r="E161" s="44"/>
      <c r="F161" s="43"/>
      <c r="G161" s="43"/>
      <c r="H161" s="43"/>
      <c r="I161" s="43"/>
      <c r="J161" s="45"/>
    </row>
    <row r="162">
      <c r="A162" s="35" t="s">
        <v>101</v>
      </c>
      <c r="B162" s="35">
        <v>56</v>
      </c>
      <c r="C162" s="36" t="s">
        <v>974</v>
      </c>
      <c r="D162" s="35" t="s">
        <v>103</v>
      </c>
      <c r="E162" s="37" t="s">
        <v>975</v>
      </c>
      <c r="F162" s="38" t="s">
        <v>736</v>
      </c>
      <c r="G162" s="39">
        <v>10</v>
      </c>
      <c r="H162" s="40">
        <v>0</v>
      </c>
      <c r="I162" s="40">
        <f>ROUND(G162*H162,P4)</f>
        <v>0</v>
      </c>
      <c r="J162" s="35"/>
      <c r="O162" s="41">
        <f>I162*0.21</f>
        <v>0</v>
      </c>
      <c r="P162">
        <v>3</v>
      </c>
    </row>
    <row r="163">
      <c r="A163" s="35" t="s">
        <v>107</v>
      </c>
      <c r="B163" s="42"/>
      <c r="C163" s="43"/>
      <c r="D163" s="43"/>
      <c r="E163" s="44"/>
      <c r="F163" s="43"/>
      <c r="G163" s="43"/>
      <c r="H163" s="43"/>
      <c r="I163" s="43"/>
      <c r="J163" s="45"/>
    </row>
    <row r="164">
      <c r="A164" s="35" t="s">
        <v>108</v>
      </c>
      <c r="B164" s="42"/>
      <c r="C164" s="43"/>
      <c r="D164" s="43"/>
      <c r="E164" s="44"/>
      <c r="F164" s="43"/>
      <c r="G164" s="43"/>
      <c r="H164" s="43"/>
      <c r="I164" s="43"/>
      <c r="J164" s="45"/>
    </row>
    <row r="165">
      <c r="A165" s="35" t="s">
        <v>101</v>
      </c>
      <c r="B165" s="35">
        <v>57</v>
      </c>
      <c r="C165" s="36" t="s">
        <v>976</v>
      </c>
      <c r="D165" s="35" t="s">
        <v>103</v>
      </c>
      <c r="E165" s="37" t="s">
        <v>977</v>
      </c>
      <c r="F165" s="38" t="s">
        <v>634</v>
      </c>
      <c r="G165" s="39">
        <v>1</v>
      </c>
      <c r="H165" s="40">
        <v>0</v>
      </c>
      <c r="I165" s="40">
        <f>ROUND(G165*H165,P4)</f>
        <v>0</v>
      </c>
      <c r="J165" s="35"/>
      <c r="O165" s="41">
        <f>I165*0.21</f>
        <v>0</v>
      </c>
      <c r="P165">
        <v>3</v>
      </c>
    </row>
    <row r="166">
      <c r="A166" s="35" t="s">
        <v>107</v>
      </c>
      <c r="B166" s="42"/>
      <c r="C166" s="43"/>
      <c r="D166" s="43"/>
      <c r="E166" s="44"/>
      <c r="F166" s="43"/>
      <c r="G166" s="43"/>
      <c r="H166" s="43"/>
      <c r="I166" s="43"/>
      <c r="J166" s="45"/>
    </row>
    <row r="167">
      <c r="A167" s="35" t="s">
        <v>108</v>
      </c>
      <c r="B167" s="42"/>
      <c r="C167" s="43"/>
      <c r="D167" s="43"/>
      <c r="E167" s="44"/>
      <c r="F167" s="43"/>
      <c r="G167" s="43"/>
      <c r="H167" s="43"/>
      <c r="I167" s="43"/>
      <c r="J167" s="45"/>
    </row>
    <row r="168" ht="30">
      <c r="A168" s="35" t="s">
        <v>101</v>
      </c>
      <c r="B168" s="35">
        <v>58</v>
      </c>
      <c r="C168" s="36" t="s">
        <v>978</v>
      </c>
      <c r="D168" s="35" t="s">
        <v>103</v>
      </c>
      <c r="E168" s="37" t="s">
        <v>979</v>
      </c>
      <c r="F168" s="38" t="s">
        <v>634</v>
      </c>
      <c r="G168" s="39">
        <v>2</v>
      </c>
      <c r="H168" s="40">
        <v>0</v>
      </c>
      <c r="I168" s="40">
        <f>ROUND(G168*H168,P4)</f>
        <v>0</v>
      </c>
      <c r="J168" s="35"/>
      <c r="O168" s="41">
        <f>I168*0.21</f>
        <v>0</v>
      </c>
      <c r="P168">
        <v>3</v>
      </c>
    </row>
    <row r="169">
      <c r="A169" s="35" t="s">
        <v>107</v>
      </c>
      <c r="B169" s="42"/>
      <c r="C169" s="43"/>
      <c r="D169" s="43"/>
      <c r="E169" s="44"/>
      <c r="F169" s="43"/>
      <c r="G169" s="43"/>
      <c r="H169" s="43"/>
      <c r="I169" s="43"/>
      <c r="J169" s="45"/>
    </row>
    <row r="170">
      <c r="A170" s="35" t="s">
        <v>108</v>
      </c>
      <c r="B170" s="42"/>
      <c r="C170" s="43"/>
      <c r="D170" s="43"/>
      <c r="E170" s="44"/>
      <c r="F170" s="43"/>
      <c r="G170" s="43"/>
      <c r="H170" s="43"/>
      <c r="I170" s="43"/>
      <c r="J170" s="45"/>
    </row>
    <row r="171" ht="30">
      <c r="A171" s="35" t="s">
        <v>101</v>
      </c>
      <c r="B171" s="35">
        <v>59</v>
      </c>
      <c r="C171" s="36" t="s">
        <v>980</v>
      </c>
      <c r="D171" s="35" t="s">
        <v>103</v>
      </c>
      <c r="E171" s="37" t="s">
        <v>981</v>
      </c>
      <c r="F171" s="38" t="s">
        <v>634</v>
      </c>
      <c r="G171" s="39">
        <v>1</v>
      </c>
      <c r="H171" s="40">
        <v>0</v>
      </c>
      <c r="I171" s="40">
        <f>ROUND(G171*H171,P4)</f>
        <v>0</v>
      </c>
      <c r="J171" s="35"/>
      <c r="O171" s="41">
        <f>I171*0.21</f>
        <v>0</v>
      </c>
      <c r="P171">
        <v>3</v>
      </c>
    </row>
    <row r="172">
      <c r="A172" s="35" t="s">
        <v>107</v>
      </c>
      <c r="B172" s="42"/>
      <c r="C172" s="43"/>
      <c r="D172" s="43"/>
      <c r="E172" s="44"/>
      <c r="F172" s="43"/>
      <c r="G172" s="43"/>
      <c r="H172" s="43"/>
      <c r="I172" s="43"/>
      <c r="J172" s="45"/>
    </row>
    <row r="173">
      <c r="A173" s="35" t="s">
        <v>108</v>
      </c>
      <c r="B173" s="42"/>
      <c r="C173" s="43"/>
      <c r="D173" s="43"/>
      <c r="E173" s="44"/>
      <c r="F173" s="43"/>
      <c r="G173" s="43"/>
      <c r="H173" s="43"/>
      <c r="I173" s="43"/>
      <c r="J173" s="45"/>
    </row>
    <row r="174" ht="30">
      <c r="A174" s="35" t="s">
        <v>101</v>
      </c>
      <c r="B174" s="35">
        <v>6</v>
      </c>
      <c r="C174" s="36" t="s">
        <v>982</v>
      </c>
      <c r="D174" s="35" t="s">
        <v>103</v>
      </c>
      <c r="E174" s="37" t="s">
        <v>983</v>
      </c>
      <c r="F174" s="38" t="s">
        <v>634</v>
      </c>
      <c r="G174" s="39">
        <v>2</v>
      </c>
      <c r="H174" s="40">
        <v>0</v>
      </c>
      <c r="I174" s="40">
        <f>ROUND(G174*H174,P4)</f>
        <v>0</v>
      </c>
      <c r="J174" s="35"/>
      <c r="O174" s="41">
        <f>I174*0.21</f>
        <v>0</v>
      </c>
      <c r="P174">
        <v>3</v>
      </c>
    </row>
    <row r="175">
      <c r="A175" s="35" t="s">
        <v>107</v>
      </c>
      <c r="B175" s="42"/>
      <c r="C175" s="43"/>
      <c r="D175" s="43"/>
      <c r="E175" s="44"/>
      <c r="F175" s="43"/>
      <c r="G175" s="43"/>
      <c r="H175" s="43"/>
      <c r="I175" s="43"/>
      <c r="J175" s="45"/>
    </row>
    <row r="176">
      <c r="A176" s="35" t="s">
        <v>108</v>
      </c>
      <c r="B176" s="42"/>
      <c r="C176" s="43"/>
      <c r="D176" s="43"/>
      <c r="E176" s="44"/>
      <c r="F176" s="43"/>
      <c r="G176" s="43"/>
      <c r="H176" s="43"/>
      <c r="I176" s="43"/>
      <c r="J176" s="45"/>
    </row>
    <row r="177">
      <c r="A177" s="35" t="s">
        <v>101</v>
      </c>
      <c r="B177" s="35">
        <v>60</v>
      </c>
      <c r="C177" s="36" t="s">
        <v>984</v>
      </c>
      <c r="D177" s="35" t="s">
        <v>103</v>
      </c>
      <c r="E177" s="37" t="s">
        <v>985</v>
      </c>
      <c r="F177" s="38" t="s">
        <v>634</v>
      </c>
      <c r="G177" s="39">
        <v>2</v>
      </c>
      <c r="H177" s="40">
        <v>0</v>
      </c>
      <c r="I177" s="40">
        <f>ROUND(G177*H177,P4)</f>
        <v>0</v>
      </c>
      <c r="J177" s="35"/>
      <c r="O177" s="41">
        <f>I177*0.21</f>
        <v>0</v>
      </c>
      <c r="P177">
        <v>3</v>
      </c>
    </row>
    <row r="178">
      <c r="A178" s="35" t="s">
        <v>107</v>
      </c>
      <c r="B178" s="42"/>
      <c r="C178" s="43"/>
      <c r="D178" s="43"/>
      <c r="E178" s="44"/>
      <c r="F178" s="43"/>
      <c r="G178" s="43"/>
      <c r="H178" s="43"/>
      <c r="I178" s="43"/>
      <c r="J178" s="45"/>
    </row>
    <row r="179">
      <c r="A179" s="35" t="s">
        <v>108</v>
      </c>
      <c r="B179" s="42"/>
      <c r="C179" s="43"/>
      <c r="D179" s="43"/>
      <c r="E179" s="44"/>
      <c r="F179" s="43"/>
      <c r="G179" s="43"/>
      <c r="H179" s="43"/>
      <c r="I179" s="43"/>
      <c r="J179" s="45"/>
    </row>
    <row r="180" ht="30">
      <c r="A180" s="35" t="s">
        <v>101</v>
      </c>
      <c r="B180" s="35">
        <v>61</v>
      </c>
      <c r="C180" s="36" t="s">
        <v>986</v>
      </c>
      <c r="D180" s="35" t="s">
        <v>103</v>
      </c>
      <c r="E180" s="37" t="s">
        <v>987</v>
      </c>
      <c r="F180" s="38" t="s">
        <v>634</v>
      </c>
      <c r="G180" s="39">
        <v>1</v>
      </c>
      <c r="H180" s="40">
        <v>0</v>
      </c>
      <c r="I180" s="40">
        <f>ROUND(G180*H180,P4)</f>
        <v>0</v>
      </c>
      <c r="J180" s="35"/>
      <c r="O180" s="41">
        <f>I180*0.21</f>
        <v>0</v>
      </c>
      <c r="P180">
        <v>3</v>
      </c>
    </row>
    <row r="181">
      <c r="A181" s="35" t="s">
        <v>107</v>
      </c>
      <c r="B181" s="42"/>
      <c r="C181" s="43"/>
      <c r="D181" s="43"/>
      <c r="E181" s="44"/>
      <c r="F181" s="43"/>
      <c r="G181" s="43"/>
      <c r="H181" s="43"/>
      <c r="I181" s="43"/>
      <c r="J181" s="45"/>
    </row>
    <row r="182">
      <c r="A182" s="35" t="s">
        <v>108</v>
      </c>
      <c r="B182" s="42"/>
      <c r="C182" s="43"/>
      <c r="D182" s="43"/>
      <c r="E182" s="44"/>
      <c r="F182" s="43"/>
      <c r="G182" s="43"/>
      <c r="H182" s="43"/>
      <c r="I182" s="43"/>
      <c r="J182" s="45"/>
    </row>
    <row r="183" ht="30">
      <c r="A183" s="35" t="s">
        <v>101</v>
      </c>
      <c r="B183" s="35">
        <v>7</v>
      </c>
      <c r="C183" s="36" t="s">
        <v>988</v>
      </c>
      <c r="D183" s="35" t="s">
        <v>103</v>
      </c>
      <c r="E183" s="37" t="s">
        <v>989</v>
      </c>
      <c r="F183" s="38" t="s">
        <v>634</v>
      </c>
      <c r="G183" s="39">
        <v>9</v>
      </c>
      <c r="H183" s="40">
        <v>0</v>
      </c>
      <c r="I183" s="40">
        <f>ROUND(G183*H183,P4)</f>
        <v>0</v>
      </c>
      <c r="J183" s="35"/>
      <c r="O183" s="41">
        <f>I183*0.21</f>
        <v>0</v>
      </c>
      <c r="P183">
        <v>3</v>
      </c>
    </row>
    <row r="184">
      <c r="A184" s="35" t="s">
        <v>107</v>
      </c>
      <c r="B184" s="42"/>
      <c r="C184" s="43"/>
      <c r="D184" s="43"/>
      <c r="E184" s="44"/>
      <c r="F184" s="43"/>
      <c r="G184" s="43"/>
      <c r="H184" s="43"/>
      <c r="I184" s="43"/>
      <c r="J184" s="45"/>
    </row>
    <row r="185">
      <c r="A185" s="35" t="s">
        <v>108</v>
      </c>
      <c r="B185" s="42"/>
      <c r="C185" s="43"/>
      <c r="D185" s="43"/>
      <c r="E185" s="44"/>
      <c r="F185" s="43"/>
      <c r="G185" s="43"/>
      <c r="H185" s="43"/>
      <c r="I185" s="43"/>
      <c r="J185" s="45"/>
    </row>
    <row r="186">
      <c r="A186" s="35" t="s">
        <v>101</v>
      </c>
      <c r="B186" s="35">
        <v>8</v>
      </c>
      <c r="C186" s="36" t="s">
        <v>990</v>
      </c>
      <c r="D186" s="35" t="s">
        <v>103</v>
      </c>
      <c r="E186" s="37" t="s">
        <v>991</v>
      </c>
      <c r="F186" s="38" t="s">
        <v>634</v>
      </c>
      <c r="G186" s="39">
        <v>31</v>
      </c>
      <c r="H186" s="40">
        <v>0</v>
      </c>
      <c r="I186" s="40">
        <f>ROUND(G186*H186,P4)</f>
        <v>0</v>
      </c>
      <c r="J186" s="35"/>
      <c r="O186" s="41">
        <f>I186*0.21</f>
        <v>0</v>
      </c>
      <c r="P186">
        <v>3</v>
      </c>
    </row>
    <row r="187">
      <c r="A187" s="35" t="s">
        <v>107</v>
      </c>
      <c r="B187" s="42"/>
      <c r="C187" s="43"/>
      <c r="D187" s="43"/>
      <c r="E187" s="44"/>
      <c r="F187" s="43"/>
      <c r="G187" s="43"/>
      <c r="H187" s="43"/>
      <c r="I187" s="43"/>
      <c r="J187" s="45"/>
    </row>
    <row r="188">
      <c r="A188" s="35" t="s">
        <v>108</v>
      </c>
      <c r="B188" s="42"/>
      <c r="C188" s="43"/>
      <c r="D188" s="43"/>
      <c r="E188" s="44"/>
      <c r="F188" s="43"/>
      <c r="G188" s="43"/>
      <c r="H188" s="43"/>
      <c r="I188" s="43"/>
      <c r="J188" s="45"/>
    </row>
    <row r="189">
      <c r="A189" s="35" t="s">
        <v>101</v>
      </c>
      <c r="B189" s="35">
        <v>9</v>
      </c>
      <c r="C189" s="36" t="s">
        <v>992</v>
      </c>
      <c r="D189" s="35" t="s">
        <v>103</v>
      </c>
      <c r="E189" s="37" t="s">
        <v>993</v>
      </c>
      <c r="F189" s="38" t="s">
        <v>634</v>
      </c>
      <c r="G189" s="39">
        <v>13</v>
      </c>
      <c r="H189" s="40">
        <v>0</v>
      </c>
      <c r="I189" s="40">
        <f>ROUND(G189*H189,P4)</f>
        <v>0</v>
      </c>
      <c r="J189" s="35"/>
      <c r="O189" s="41">
        <f>I189*0.21</f>
        <v>0</v>
      </c>
      <c r="P189">
        <v>3</v>
      </c>
    </row>
    <row r="190">
      <c r="A190" s="35" t="s">
        <v>107</v>
      </c>
      <c r="B190" s="42"/>
      <c r="C190" s="43"/>
      <c r="D190" s="43"/>
      <c r="E190" s="44"/>
      <c r="F190" s="43"/>
      <c r="G190" s="43"/>
      <c r="H190" s="43"/>
      <c r="I190" s="43"/>
      <c r="J190" s="45"/>
    </row>
    <row r="191">
      <c r="A191" s="35" t="s">
        <v>108</v>
      </c>
      <c r="B191" s="47"/>
      <c r="C191" s="48"/>
      <c r="D191" s="48"/>
      <c r="E191" s="51"/>
      <c r="F191" s="48"/>
      <c r="G191" s="48"/>
      <c r="H191" s="48"/>
      <c r="I191" s="48"/>
      <c r="J191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33</v>
      </c>
      <c r="I3" s="23">
        <f>SUMIFS(I9:I622,A9:A622,"SD")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33</v>
      </c>
      <c r="D5" s="20"/>
      <c r="E5" s="21" t="s">
        <v>34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99</v>
      </c>
      <c r="D9" s="32"/>
      <c r="E9" s="29" t="s">
        <v>100</v>
      </c>
      <c r="F9" s="32"/>
      <c r="G9" s="32"/>
      <c r="H9" s="32"/>
      <c r="I9" s="33">
        <f>SUMIFS(I10:I21,A10:A21,"P")</f>
        <v>0</v>
      </c>
      <c r="J9" s="34"/>
    </row>
    <row r="10" ht="30">
      <c r="A10" s="35" t="s">
        <v>101</v>
      </c>
      <c r="B10" s="35">
        <v>147</v>
      </c>
      <c r="C10" s="36" t="s">
        <v>870</v>
      </c>
      <c r="D10" s="35" t="s">
        <v>103</v>
      </c>
      <c r="E10" s="37" t="s">
        <v>998</v>
      </c>
      <c r="F10" s="38" t="s">
        <v>942</v>
      </c>
      <c r="G10" s="39">
        <v>32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148</v>
      </c>
      <c r="C13" s="36" t="s">
        <v>892</v>
      </c>
      <c r="D13" s="35" t="s">
        <v>103</v>
      </c>
      <c r="E13" s="37" t="s">
        <v>999</v>
      </c>
      <c r="F13" s="38" t="s">
        <v>942</v>
      </c>
      <c r="G13" s="39">
        <v>32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 ht="30">
      <c r="A16" s="35" t="s">
        <v>101</v>
      </c>
      <c r="B16" s="35">
        <v>149</v>
      </c>
      <c r="C16" s="36" t="s">
        <v>914</v>
      </c>
      <c r="D16" s="35" t="s">
        <v>103</v>
      </c>
      <c r="E16" s="37" t="s">
        <v>1000</v>
      </c>
      <c r="F16" s="38" t="s">
        <v>1001</v>
      </c>
      <c r="G16" s="39">
        <v>2.5600000000000001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101</v>
      </c>
      <c r="B19" s="35">
        <v>150</v>
      </c>
      <c r="C19" s="36" t="s">
        <v>936</v>
      </c>
      <c r="D19" s="35" t="s">
        <v>103</v>
      </c>
      <c r="E19" s="37" t="s">
        <v>1002</v>
      </c>
      <c r="F19" s="38" t="s">
        <v>1001</v>
      </c>
      <c r="G19" s="39">
        <v>1.28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29" t="s">
        <v>98</v>
      </c>
      <c r="B22" s="30"/>
      <c r="C22" s="31" t="s">
        <v>135</v>
      </c>
      <c r="D22" s="32"/>
      <c r="E22" s="29" t="s">
        <v>171</v>
      </c>
      <c r="F22" s="32"/>
      <c r="G22" s="32"/>
      <c r="H22" s="32"/>
      <c r="I22" s="33">
        <f>SUMIFS(I23:I56,A23:A56,"P")</f>
        <v>0</v>
      </c>
      <c r="J22" s="34"/>
    </row>
    <row r="23" ht="45">
      <c r="A23" s="35" t="s">
        <v>101</v>
      </c>
      <c r="B23" s="35">
        <v>130</v>
      </c>
      <c r="C23" s="36" t="s">
        <v>1003</v>
      </c>
      <c r="D23" s="35" t="s">
        <v>103</v>
      </c>
      <c r="E23" s="37" t="s">
        <v>1004</v>
      </c>
      <c r="F23" s="38" t="s">
        <v>1001</v>
      </c>
      <c r="G23" s="39">
        <v>87.882999999999996</v>
      </c>
      <c r="H23" s="40">
        <v>0</v>
      </c>
      <c r="I23" s="40">
        <f>ROUND(G23*H23,P4)</f>
        <v>0</v>
      </c>
      <c r="J23" s="38" t="s">
        <v>1005</v>
      </c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 ht="30">
      <c r="A25" s="35" t="s">
        <v>138</v>
      </c>
      <c r="B25" s="42"/>
      <c r="C25" s="43"/>
      <c r="D25" s="43"/>
      <c r="E25" s="46" t="s">
        <v>1006</v>
      </c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 ht="60">
      <c r="A27" s="35" t="s">
        <v>101</v>
      </c>
      <c r="B27" s="35">
        <v>58</v>
      </c>
      <c r="C27" s="36" t="s">
        <v>1007</v>
      </c>
      <c r="D27" s="35" t="s">
        <v>103</v>
      </c>
      <c r="E27" s="37" t="s">
        <v>1008</v>
      </c>
      <c r="F27" s="38" t="s">
        <v>1001</v>
      </c>
      <c r="G27" s="39">
        <v>141.39599999999999</v>
      </c>
      <c r="H27" s="40">
        <v>0</v>
      </c>
      <c r="I27" s="40">
        <f>ROUND(G27*H27,P4)</f>
        <v>0</v>
      </c>
      <c r="J27" s="38" t="s">
        <v>1005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45">
      <c r="A29" s="35" t="s">
        <v>138</v>
      </c>
      <c r="B29" s="42"/>
      <c r="C29" s="43"/>
      <c r="D29" s="43"/>
      <c r="E29" s="46" t="s">
        <v>1009</v>
      </c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 ht="60">
      <c r="A31" s="35" t="s">
        <v>101</v>
      </c>
      <c r="B31" s="35">
        <v>35</v>
      </c>
      <c r="C31" s="36" t="s">
        <v>1010</v>
      </c>
      <c r="D31" s="35" t="s">
        <v>103</v>
      </c>
      <c r="E31" s="37" t="s">
        <v>1011</v>
      </c>
      <c r="F31" s="38" t="s">
        <v>1001</v>
      </c>
      <c r="G31" s="39">
        <v>34.369999999999997</v>
      </c>
      <c r="H31" s="40">
        <v>0</v>
      </c>
      <c r="I31" s="40">
        <f>ROUND(G31*H31,P4)</f>
        <v>0</v>
      </c>
      <c r="J31" s="38" t="s">
        <v>1005</v>
      </c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 ht="45">
      <c r="A33" s="35" t="s">
        <v>138</v>
      </c>
      <c r="B33" s="42"/>
      <c r="C33" s="43"/>
      <c r="D33" s="43"/>
      <c r="E33" s="46" t="s">
        <v>1012</v>
      </c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 ht="45">
      <c r="A35" s="35" t="s">
        <v>101</v>
      </c>
      <c r="B35" s="35">
        <v>100</v>
      </c>
      <c r="C35" s="36" t="s">
        <v>1013</v>
      </c>
      <c r="D35" s="35" t="s">
        <v>103</v>
      </c>
      <c r="E35" s="37" t="s">
        <v>1014</v>
      </c>
      <c r="F35" s="38" t="s">
        <v>1001</v>
      </c>
      <c r="G35" s="39">
        <v>175.76599999999999</v>
      </c>
      <c r="H35" s="40">
        <v>0</v>
      </c>
      <c r="I35" s="40">
        <f>ROUND(G35*H35,P4)</f>
        <v>0</v>
      </c>
      <c r="J35" s="38" t="s">
        <v>1005</v>
      </c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 ht="75">
      <c r="A37" s="35" t="s">
        <v>138</v>
      </c>
      <c r="B37" s="42"/>
      <c r="C37" s="43"/>
      <c r="D37" s="43"/>
      <c r="E37" s="46" t="s">
        <v>1015</v>
      </c>
      <c r="F37" s="43"/>
      <c r="G37" s="43"/>
      <c r="H37" s="43"/>
      <c r="I37" s="43"/>
      <c r="J37" s="45"/>
    </row>
    <row r="38">
      <c r="A38" s="35" t="s">
        <v>108</v>
      </c>
      <c r="B38" s="42"/>
      <c r="C38" s="43"/>
      <c r="D38" s="43"/>
      <c r="E38" s="44" t="s">
        <v>103</v>
      </c>
      <c r="F38" s="43"/>
      <c r="G38" s="43"/>
      <c r="H38" s="43"/>
      <c r="I38" s="43"/>
      <c r="J38" s="45"/>
    </row>
    <row r="39" ht="45">
      <c r="A39" s="35" t="s">
        <v>101</v>
      </c>
      <c r="B39" s="35">
        <v>128</v>
      </c>
      <c r="C39" s="36" t="s">
        <v>1016</v>
      </c>
      <c r="D39" s="35" t="s">
        <v>103</v>
      </c>
      <c r="E39" s="37" t="s">
        <v>1017</v>
      </c>
      <c r="F39" s="38" t="s">
        <v>1018</v>
      </c>
      <c r="G39" s="39">
        <v>61.866</v>
      </c>
      <c r="H39" s="40">
        <v>0</v>
      </c>
      <c r="I39" s="40">
        <f>ROUND(G39*H39,P4)</f>
        <v>0</v>
      </c>
      <c r="J39" s="38" t="s">
        <v>1005</v>
      </c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 ht="30">
      <c r="A41" s="35" t="s">
        <v>138</v>
      </c>
      <c r="B41" s="42"/>
      <c r="C41" s="43"/>
      <c r="D41" s="43"/>
      <c r="E41" s="46" t="s">
        <v>1019</v>
      </c>
      <c r="F41" s="43"/>
      <c r="G41" s="43"/>
      <c r="H41" s="43"/>
      <c r="I41" s="43"/>
      <c r="J41" s="45"/>
    </row>
    <row r="42">
      <c r="A42" s="35" t="s">
        <v>108</v>
      </c>
      <c r="B42" s="42"/>
      <c r="C42" s="43"/>
      <c r="D42" s="43"/>
      <c r="E42" s="44" t="s">
        <v>103</v>
      </c>
      <c r="F42" s="43"/>
      <c r="G42" s="43"/>
      <c r="H42" s="43"/>
      <c r="I42" s="43"/>
      <c r="J42" s="45"/>
    </row>
    <row r="43" ht="45">
      <c r="A43" s="35" t="s">
        <v>101</v>
      </c>
      <c r="B43" s="35">
        <v>13</v>
      </c>
      <c r="C43" s="36" t="s">
        <v>1020</v>
      </c>
      <c r="D43" s="35" t="s">
        <v>103</v>
      </c>
      <c r="E43" s="37" t="s">
        <v>1021</v>
      </c>
      <c r="F43" s="38" t="s">
        <v>1001</v>
      </c>
      <c r="G43" s="39">
        <v>28.18</v>
      </c>
      <c r="H43" s="40">
        <v>0</v>
      </c>
      <c r="I43" s="40">
        <f>ROUND(G43*H43,P4)</f>
        <v>0</v>
      </c>
      <c r="J43" s="38" t="s">
        <v>1005</v>
      </c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 t="s">
        <v>103</v>
      </c>
      <c r="F44" s="43"/>
      <c r="G44" s="43"/>
      <c r="H44" s="43"/>
      <c r="I44" s="43"/>
      <c r="J44" s="45"/>
    </row>
    <row r="45" ht="30">
      <c r="A45" s="35" t="s">
        <v>138</v>
      </c>
      <c r="B45" s="42"/>
      <c r="C45" s="43"/>
      <c r="D45" s="43"/>
      <c r="E45" s="46" t="s">
        <v>1022</v>
      </c>
      <c r="F45" s="43"/>
      <c r="G45" s="43"/>
      <c r="H45" s="43"/>
      <c r="I45" s="43"/>
      <c r="J45" s="45"/>
    </row>
    <row r="46">
      <c r="A46" s="35" t="s">
        <v>108</v>
      </c>
      <c r="B46" s="42"/>
      <c r="C46" s="43"/>
      <c r="D46" s="43"/>
      <c r="E46" s="44" t="s">
        <v>103</v>
      </c>
      <c r="F46" s="43"/>
      <c r="G46" s="43"/>
      <c r="H46" s="43"/>
      <c r="I46" s="43"/>
      <c r="J46" s="45"/>
    </row>
    <row r="47" ht="45">
      <c r="A47" s="35" t="s">
        <v>101</v>
      </c>
      <c r="B47" s="35">
        <v>107</v>
      </c>
      <c r="C47" s="36" t="s">
        <v>1023</v>
      </c>
      <c r="D47" s="35" t="s">
        <v>103</v>
      </c>
      <c r="E47" s="37" t="s">
        <v>1024</v>
      </c>
      <c r="F47" s="38" t="s">
        <v>1001</v>
      </c>
      <c r="G47" s="39">
        <v>25.332999999999998</v>
      </c>
      <c r="H47" s="40">
        <v>0</v>
      </c>
      <c r="I47" s="40">
        <f>ROUND(G47*H47,P4)</f>
        <v>0</v>
      </c>
      <c r="J47" s="38" t="s">
        <v>1005</v>
      </c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 ht="45">
      <c r="A49" s="35" t="s">
        <v>138</v>
      </c>
      <c r="B49" s="42"/>
      <c r="C49" s="43"/>
      <c r="D49" s="43"/>
      <c r="E49" s="46" t="s">
        <v>1025</v>
      </c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>
      <c r="A51" s="35" t="s">
        <v>101</v>
      </c>
      <c r="B51" s="35">
        <v>145</v>
      </c>
      <c r="C51" s="36" t="s">
        <v>1026</v>
      </c>
      <c r="D51" s="35" t="s">
        <v>103</v>
      </c>
      <c r="E51" s="37" t="s">
        <v>1027</v>
      </c>
      <c r="F51" s="38" t="s">
        <v>942</v>
      </c>
      <c r="G51" s="39">
        <v>32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/>
      <c r="F53" s="43"/>
      <c r="G53" s="43"/>
      <c r="H53" s="43"/>
      <c r="I53" s="43"/>
      <c r="J53" s="45"/>
    </row>
    <row r="54">
      <c r="A54" s="35" t="s">
        <v>101</v>
      </c>
      <c r="B54" s="35">
        <v>146</v>
      </c>
      <c r="C54" s="36" t="s">
        <v>1028</v>
      </c>
      <c r="D54" s="35" t="s">
        <v>103</v>
      </c>
      <c r="E54" s="37" t="s">
        <v>1029</v>
      </c>
      <c r="F54" s="38" t="s">
        <v>942</v>
      </c>
      <c r="G54" s="39">
        <v>32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29" t="s">
        <v>98</v>
      </c>
      <c r="B57" s="30"/>
      <c r="C57" s="31" t="s">
        <v>140</v>
      </c>
      <c r="D57" s="32"/>
      <c r="E57" s="29" t="s">
        <v>1030</v>
      </c>
      <c r="F57" s="32"/>
      <c r="G57" s="32"/>
      <c r="H57" s="32"/>
      <c r="I57" s="33">
        <f>SUMIFS(I58:I73,A58:A73,"P")</f>
        <v>0</v>
      </c>
      <c r="J57" s="34"/>
    </row>
    <row r="58" ht="30">
      <c r="A58" s="35" t="s">
        <v>101</v>
      </c>
      <c r="B58" s="35">
        <v>117</v>
      </c>
      <c r="C58" s="36" t="s">
        <v>1031</v>
      </c>
      <c r="D58" s="35" t="s">
        <v>103</v>
      </c>
      <c r="E58" s="37" t="s">
        <v>1032</v>
      </c>
      <c r="F58" s="38" t="s">
        <v>681</v>
      </c>
      <c r="G58" s="39">
        <v>20.324999999999999</v>
      </c>
      <c r="H58" s="40">
        <v>0</v>
      </c>
      <c r="I58" s="40">
        <f>ROUND(G58*H58,P4)</f>
        <v>0</v>
      </c>
      <c r="J58" s="38" t="s">
        <v>1005</v>
      </c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>
      <c r="A60" s="35" t="s">
        <v>138</v>
      </c>
      <c r="B60" s="42"/>
      <c r="C60" s="43"/>
      <c r="D60" s="43"/>
      <c r="E60" s="46" t="s">
        <v>1033</v>
      </c>
      <c r="F60" s="43"/>
      <c r="G60" s="43"/>
      <c r="H60" s="43"/>
      <c r="I60" s="43"/>
      <c r="J60" s="45"/>
    </row>
    <row r="61">
      <c r="A61" s="35" t="s">
        <v>108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 ht="30">
      <c r="A62" s="35" t="s">
        <v>101</v>
      </c>
      <c r="B62" s="35">
        <v>74</v>
      </c>
      <c r="C62" s="36" t="s">
        <v>1034</v>
      </c>
      <c r="D62" s="35" t="s">
        <v>103</v>
      </c>
      <c r="E62" s="37" t="s">
        <v>1035</v>
      </c>
      <c r="F62" s="38" t="s">
        <v>681</v>
      </c>
      <c r="G62" s="39">
        <v>5</v>
      </c>
      <c r="H62" s="40">
        <v>0</v>
      </c>
      <c r="I62" s="40">
        <f>ROUND(G62*H62,P4)</f>
        <v>0</v>
      </c>
      <c r="J62" s="38" t="s">
        <v>1005</v>
      </c>
      <c r="O62" s="41">
        <f>I62*0.21</f>
        <v>0</v>
      </c>
      <c r="P62">
        <v>3</v>
      </c>
    </row>
    <row r="63">
      <c r="A63" s="35" t="s">
        <v>107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>
      <c r="A64" s="35" t="s">
        <v>138</v>
      </c>
      <c r="B64" s="42"/>
      <c r="C64" s="43"/>
      <c r="D64" s="43"/>
      <c r="E64" s="46" t="s">
        <v>1036</v>
      </c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 t="s">
        <v>103</v>
      </c>
      <c r="F65" s="43"/>
      <c r="G65" s="43"/>
      <c r="H65" s="43"/>
      <c r="I65" s="43"/>
      <c r="J65" s="45"/>
    </row>
    <row r="66" ht="30">
      <c r="A66" s="35" t="s">
        <v>101</v>
      </c>
      <c r="B66" s="35">
        <v>106</v>
      </c>
      <c r="C66" s="36" t="s">
        <v>1037</v>
      </c>
      <c r="D66" s="35" t="s">
        <v>103</v>
      </c>
      <c r="E66" s="37" t="s">
        <v>1038</v>
      </c>
      <c r="F66" s="38" t="s">
        <v>1001</v>
      </c>
      <c r="G66" s="39">
        <v>7.1399999999999997</v>
      </c>
      <c r="H66" s="40">
        <v>0</v>
      </c>
      <c r="I66" s="40">
        <f>ROUND(G66*H66,P4)</f>
        <v>0</v>
      </c>
      <c r="J66" s="38" t="s">
        <v>1005</v>
      </c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>
      <c r="A68" s="35" t="s">
        <v>138</v>
      </c>
      <c r="B68" s="42"/>
      <c r="C68" s="43"/>
      <c r="D68" s="43"/>
      <c r="E68" s="46" t="s">
        <v>1039</v>
      </c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30">
      <c r="A70" s="35" t="s">
        <v>101</v>
      </c>
      <c r="B70" s="35">
        <v>121</v>
      </c>
      <c r="C70" s="36" t="s">
        <v>1040</v>
      </c>
      <c r="D70" s="35" t="s">
        <v>103</v>
      </c>
      <c r="E70" s="37" t="s">
        <v>1041</v>
      </c>
      <c r="F70" s="38" t="s">
        <v>1001</v>
      </c>
      <c r="G70" s="39">
        <v>20.178000000000001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 t="s">
        <v>103</v>
      </c>
      <c r="F71" s="43"/>
      <c r="G71" s="43"/>
      <c r="H71" s="43"/>
      <c r="I71" s="43"/>
      <c r="J71" s="45"/>
    </row>
    <row r="72">
      <c r="A72" s="35" t="s">
        <v>138</v>
      </c>
      <c r="B72" s="42"/>
      <c r="C72" s="43"/>
      <c r="D72" s="43"/>
      <c r="E72" s="46" t="s">
        <v>1042</v>
      </c>
      <c r="F72" s="43"/>
      <c r="G72" s="43"/>
      <c r="H72" s="43"/>
      <c r="I72" s="43"/>
      <c r="J72" s="45"/>
    </row>
    <row r="73">
      <c r="A73" s="35" t="s">
        <v>108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>
      <c r="A74" s="29" t="s">
        <v>98</v>
      </c>
      <c r="B74" s="30"/>
      <c r="C74" s="31" t="s">
        <v>143</v>
      </c>
      <c r="D74" s="32"/>
      <c r="E74" s="29" t="s">
        <v>1043</v>
      </c>
      <c r="F74" s="32"/>
      <c r="G74" s="32"/>
      <c r="H74" s="32"/>
      <c r="I74" s="33">
        <f>SUMIFS(I75:I86,A75:A86,"P")</f>
        <v>0</v>
      </c>
      <c r="J74" s="34"/>
    </row>
    <row r="75" ht="45">
      <c r="A75" s="35" t="s">
        <v>101</v>
      </c>
      <c r="B75" s="35">
        <v>129</v>
      </c>
      <c r="C75" s="36" t="s">
        <v>1044</v>
      </c>
      <c r="D75" s="35" t="s">
        <v>103</v>
      </c>
      <c r="E75" s="37" t="s">
        <v>1045</v>
      </c>
      <c r="F75" s="38" t="s">
        <v>1046</v>
      </c>
      <c r="G75" s="39">
        <v>2</v>
      </c>
      <c r="H75" s="40">
        <v>0</v>
      </c>
      <c r="I75" s="40">
        <f>ROUND(G75*H75,P4)</f>
        <v>0</v>
      </c>
      <c r="J75" s="38" t="s">
        <v>1005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138</v>
      </c>
      <c r="B77" s="42"/>
      <c r="C77" s="43"/>
      <c r="D77" s="43"/>
      <c r="E77" s="46" t="s">
        <v>1047</v>
      </c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45">
      <c r="A79" s="35" t="s">
        <v>101</v>
      </c>
      <c r="B79" s="35">
        <v>72</v>
      </c>
      <c r="C79" s="36" t="s">
        <v>1048</v>
      </c>
      <c r="D79" s="35" t="s">
        <v>103</v>
      </c>
      <c r="E79" s="37" t="s">
        <v>1049</v>
      </c>
      <c r="F79" s="38" t="s">
        <v>1046</v>
      </c>
      <c r="G79" s="39">
        <v>3</v>
      </c>
      <c r="H79" s="40">
        <v>0</v>
      </c>
      <c r="I79" s="40">
        <f>ROUND(G79*H79,P4)</f>
        <v>0</v>
      </c>
      <c r="J79" s="38" t="s">
        <v>1005</v>
      </c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138</v>
      </c>
      <c r="B81" s="42"/>
      <c r="C81" s="43"/>
      <c r="D81" s="43"/>
      <c r="E81" s="46" t="s">
        <v>1050</v>
      </c>
      <c r="F81" s="43"/>
      <c r="G81" s="43"/>
      <c r="H81" s="43"/>
      <c r="I81" s="43"/>
      <c r="J81" s="45"/>
    </row>
    <row r="82">
      <c r="A82" s="35" t="s">
        <v>108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 ht="30">
      <c r="A83" s="35" t="s">
        <v>101</v>
      </c>
      <c r="B83" s="35">
        <v>27</v>
      </c>
      <c r="C83" s="36" t="s">
        <v>1051</v>
      </c>
      <c r="D83" s="35" t="s">
        <v>103</v>
      </c>
      <c r="E83" s="37" t="s">
        <v>1052</v>
      </c>
      <c r="F83" s="38" t="s">
        <v>942</v>
      </c>
      <c r="G83" s="39">
        <v>48.457999999999998</v>
      </c>
      <c r="H83" s="40">
        <v>0</v>
      </c>
      <c r="I83" s="40">
        <f>ROUND(G83*H83,P4)</f>
        <v>0</v>
      </c>
      <c r="J83" s="38" t="s">
        <v>1005</v>
      </c>
      <c r="O83" s="41">
        <f>I83*0.21</f>
        <v>0</v>
      </c>
      <c r="P83">
        <v>3</v>
      </c>
    </row>
    <row r="84">
      <c r="A84" s="35" t="s">
        <v>107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60">
      <c r="A85" s="35" t="s">
        <v>138</v>
      </c>
      <c r="B85" s="42"/>
      <c r="C85" s="43"/>
      <c r="D85" s="43"/>
      <c r="E85" s="46" t="s">
        <v>1053</v>
      </c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29" t="s">
        <v>98</v>
      </c>
      <c r="B87" s="30"/>
      <c r="C87" s="31" t="s">
        <v>647</v>
      </c>
      <c r="D87" s="32"/>
      <c r="E87" s="29" t="s">
        <v>1054</v>
      </c>
      <c r="F87" s="32"/>
      <c r="G87" s="32"/>
      <c r="H87" s="32"/>
      <c r="I87" s="33">
        <f>SUMIFS(I88:I107,A88:A107,"P")</f>
        <v>0</v>
      </c>
      <c r="J87" s="34"/>
    </row>
    <row r="88" ht="45">
      <c r="A88" s="35" t="s">
        <v>101</v>
      </c>
      <c r="B88" s="35">
        <v>14</v>
      </c>
      <c r="C88" s="36" t="s">
        <v>1055</v>
      </c>
      <c r="D88" s="35" t="s">
        <v>103</v>
      </c>
      <c r="E88" s="37" t="s">
        <v>1056</v>
      </c>
      <c r="F88" s="38" t="s">
        <v>942</v>
      </c>
      <c r="G88" s="39">
        <v>5.0700000000000003</v>
      </c>
      <c r="H88" s="40">
        <v>0</v>
      </c>
      <c r="I88" s="40">
        <f>ROUND(G88*H88,P4)</f>
        <v>0</v>
      </c>
      <c r="J88" s="38" t="s">
        <v>1005</v>
      </c>
      <c r="O88" s="41">
        <f>I88*0.21</f>
        <v>0</v>
      </c>
      <c r="P88">
        <v>3</v>
      </c>
    </row>
    <row r="89">
      <c r="A89" s="35" t="s">
        <v>107</v>
      </c>
      <c r="B89" s="42"/>
      <c r="C89" s="43"/>
      <c r="D89" s="43"/>
      <c r="E89" s="44" t="s">
        <v>103</v>
      </c>
      <c r="F89" s="43"/>
      <c r="G89" s="43"/>
      <c r="H89" s="43"/>
      <c r="I89" s="43"/>
      <c r="J89" s="45"/>
    </row>
    <row r="90" ht="45">
      <c r="A90" s="35" t="s">
        <v>138</v>
      </c>
      <c r="B90" s="42"/>
      <c r="C90" s="43"/>
      <c r="D90" s="43"/>
      <c r="E90" s="46" t="s">
        <v>1057</v>
      </c>
      <c r="F90" s="43"/>
      <c r="G90" s="43"/>
      <c r="H90" s="43"/>
      <c r="I90" s="43"/>
      <c r="J90" s="45"/>
    </row>
    <row r="91">
      <c r="A91" s="35" t="s">
        <v>108</v>
      </c>
      <c r="B91" s="42"/>
      <c r="C91" s="43"/>
      <c r="D91" s="43"/>
      <c r="E91" s="44" t="s">
        <v>103</v>
      </c>
      <c r="F91" s="43"/>
      <c r="G91" s="43"/>
      <c r="H91" s="43"/>
      <c r="I91" s="43"/>
      <c r="J91" s="45"/>
    </row>
    <row r="92" ht="30">
      <c r="A92" s="35" t="s">
        <v>101</v>
      </c>
      <c r="B92" s="35">
        <v>40</v>
      </c>
      <c r="C92" s="36" t="s">
        <v>1058</v>
      </c>
      <c r="D92" s="35" t="s">
        <v>103</v>
      </c>
      <c r="E92" s="37" t="s">
        <v>1059</v>
      </c>
      <c r="F92" s="38" t="s">
        <v>942</v>
      </c>
      <c r="G92" s="39">
        <v>23.707000000000001</v>
      </c>
      <c r="H92" s="40">
        <v>0</v>
      </c>
      <c r="I92" s="40">
        <f>ROUND(G92*H92,P4)</f>
        <v>0</v>
      </c>
      <c r="J92" s="38" t="s">
        <v>1005</v>
      </c>
      <c r="O92" s="41">
        <f>I92*0.21</f>
        <v>0</v>
      </c>
      <c r="P92">
        <v>3</v>
      </c>
    </row>
    <row r="93">
      <c r="A93" s="35" t="s">
        <v>107</v>
      </c>
      <c r="B93" s="42"/>
      <c r="C93" s="43"/>
      <c r="D93" s="43"/>
      <c r="E93" s="44" t="s">
        <v>103</v>
      </c>
      <c r="F93" s="43"/>
      <c r="G93" s="43"/>
      <c r="H93" s="43"/>
      <c r="I93" s="43"/>
      <c r="J93" s="45"/>
    </row>
    <row r="94" ht="45">
      <c r="A94" s="35" t="s">
        <v>138</v>
      </c>
      <c r="B94" s="42"/>
      <c r="C94" s="43"/>
      <c r="D94" s="43"/>
      <c r="E94" s="46" t="s">
        <v>1060</v>
      </c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 t="s">
        <v>103</v>
      </c>
      <c r="F95" s="43"/>
      <c r="G95" s="43"/>
      <c r="H95" s="43"/>
      <c r="I95" s="43"/>
      <c r="J95" s="45"/>
    </row>
    <row r="96" ht="45">
      <c r="A96" s="35" t="s">
        <v>101</v>
      </c>
      <c r="B96" s="35">
        <v>142</v>
      </c>
      <c r="C96" s="36" t="s">
        <v>1061</v>
      </c>
      <c r="D96" s="35" t="s">
        <v>103</v>
      </c>
      <c r="E96" s="37" t="s">
        <v>1062</v>
      </c>
      <c r="F96" s="38" t="s">
        <v>942</v>
      </c>
      <c r="G96" s="39">
        <v>46.006999999999998</v>
      </c>
      <c r="H96" s="40">
        <v>0</v>
      </c>
      <c r="I96" s="40">
        <f>ROUND(G96*H96,P4)</f>
        <v>0</v>
      </c>
      <c r="J96" s="38" t="s">
        <v>1005</v>
      </c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 t="s">
        <v>103</v>
      </c>
      <c r="F97" s="43"/>
      <c r="G97" s="43"/>
      <c r="H97" s="43"/>
      <c r="I97" s="43"/>
      <c r="J97" s="45"/>
    </row>
    <row r="98" ht="75">
      <c r="A98" s="35" t="s">
        <v>138</v>
      </c>
      <c r="B98" s="42"/>
      <c r="C98" s="43"/>
      <c r="D98" s="43"/>
      <c r="E98" s="46" t="s">
        <v>1063</v>
      </c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 t="s">
        <v>103</v>
      </c>
      <c r="F99" s="43"/>
      <c r="G99" s="43"/>
      <c r="H99" s="43"/>
      <c r="I99" s="43"/>
      <c r="J99" s="45"/>
    </row>
    <row r="100">
      <c r="A100" s="35" t="s">
        <v>101</v>
      </c>
      <c r="B100" s="35">
        <v>144</v>
      </c>
      <c r="C100" s="36" t="s">
        <v>1064</v>
      </c>
      <c r="D100" s="35" t="s">
        <v>103</v>
      </c>
      <c r="E100" s="37" t="s">
        <v>1065</v>
      </c>
      <c r="F100" s="38" t="s">
        <v>942</v>
      </c>
      <c r="G100" s="39">
        <v>26</v>
      </c>
      <c r="H100" s="40">
        <v>0</v>
      </c>
      <c r="I100" s="40">
        <f>ROUND(G100*H100,P4)</f>
        <v>0</v>
      </c>
      <c r="J100" s="38" t="s">
        <v>1005</v>
      </c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 t="s">
        <v>103</v>
      </c>
      <c r="F101" s="43"/>
      <c r="G101" s="43"/>
      <c r="H101" s="43"/>
      <c r="I101" s="43"/>
      <c r="J101" s="45"/>
    </row>
    <row r="102">
      <c r="A102" s="35" t="s">
        <v>138</v>
      </c>
      <c r="B102" s="42"/>
      <c r="C102" s="43"/>
      <c r="D102" s="43"/>
      <c r="E102" s="46" t="s">
        <v>1066</v>
      </c>
      <c r="F102" s="43"/>
      <c r="G102" s="43"/>
      <c r="H102" s="43"/>
      <c r="I102" s="43"/>
      <c r="J102" s="45"/>
    </row>
    <row r="103">
      <c r="A103" s="35" t="s">
        <v>108</v>
      </c>
      <c r="B103" s="42"/>
      <c r="C103" s="43"/>
      <c r="D103" s="43"/>
      <c r="E103" s="44" t="s">
        <v>103</v>
      </c>
      <c r="F103" s="43"/>
      <c r="G103" s="43"/>
      <c r="H103" s="43"/>
      <c r="I103" s="43"/>
      <c r="J103" s="45"/>
    </row>
    <row r="104" ht="30">
      <c r="A104" s="35" t="s">
        <v>101</v>
      </c>
      <c r="B104" s="35">
        <v>65</v>
      </c>
      <c r="C104" s="36" t="s">
        <v>1067</v>
      </c>
      <c r="D104" s="35" t="s">
        <v>103</v>
      </c>
      <c r="E104" s="37" t="s">
        <v>1068</v>
      </c>
      <c r="F104" s="38" t="s">
        <v>942</v>
      </c>
      <c r="G104" s="39">
        <v>52</v>
      </c>
      <c r="H104" s="40">
        <v>0</v>
      </c>
      <c r="I104" s="40">
        <f>ROUND(G104*H104,P4)</f>
        <v>0</v>
      </c>
      <c r="J104" s="38" t="s">
        <v>1005</v>
      </c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 t="s">
        <v>103</v>
      </c>
      <c r="F105" s="43"/>
      <c r="G105" s="43"/>
      <c r="H105" s="43"/>
      <c r="I105" s="43"/>
      <c r="J105" s="45"/>
    </row>
    <row r="106">
      <c r="A106" s="35" t="s">
        <v>138</v>
      </c>
      <c r="B106" s="42"/>
      <c r="C106" s="43"/>
      <c r="D106" s="43"/>
      <c r="E106" s="46" t="s">
        <v>1069</v>
      </c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>
      <c r="A108" s="29" t="s">
        <v>98</v>
      </c>
      <c r="B108" s="30"/>
      <c r="C108" s="31" t="s">
        <v>1070</v>
      </c>
      <c r="D108" s="32"/>
      <c r="E108" s="29" t="s">
        <v>1071</v>
      </c>
      <c r="F108" s="32"/>
      <c r="G108" s="32"/>
      <c r="H108" s="32"/>
      <c r="I108" s="33">
        <f>SUMIFS(I109:I172,A109:A172,"P")</f>
        <v>0</v>
      </c>
      <c r="J108" s="34"/>
    </row>
    <row r="109">
      <c r="A109" s="35" t="s">
        <v>101</v>
      </c>
      <c r="B109" s="35">
        <v>59</v>
      </c>
      <c r="C109" s="36" t="s">
        <v>1072</v>
      </c>
      <c r="D109" s="35" t="s">
        <v>103</v>
      </c>
      <c r="E109" s="37" t="s">
        <v>1073</v>
      </c>
      <c r="F109" s="38" t="s">
        <v>1018</v>
      </c>
      <c r="G109" s="39">
        <v>0.019</v>
      </c>
      <c r="H109" s="40">
        <v>0</v>
      </c>
      <c r="I109" s="40">
        <f>ROUND(G109*H109,P4)</f>
        <v>0</v>
      </c>
      <c r="J109" s="38" t="s">
        <v>1005</v>
      </c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>
      <c r="A111" s="35" t="s">
        <v>138</v>
      </c>
      <c r="B111" s="42"/>
      <c r="C111" s="43"/>
      <c r="D111" s="43"/>
      <c r="E111" s="46" t="s">
        <v>1074</v>
      </c>
      <c r="F111" s="43"/>
      <c r="G111" s="43"/>
      <c r="H111" s="43"/>
      <c r="I111" s="43"/>
      <c r="J111" s="45"/>
    </row>
    <row r="112">
      <c r="A112" s="35" t="s">
        <v>108</v>
      </c>
      <c r="B112" s="42"/>
      <c r="C112" s="43"/>
      <c r="D112" s="43"/>
      <c r="E112" s="44" t="s">
        <v>103</v>
      </c>
      <c r="F112" s="43"/>
      <c r="G112" s="43"/>
      <c r="H112" s="43"/>
      <c r="I112" s="43"/>
      <c r="J112" s="45"/>
    </row>
    <row r="113">
      <c r="A113" s="35" t="s">
        <v>101</v>
      </c>
      <c r="B113" s="35">
        <v>20</v>
      </c>
      <c r="C113" s="36" t="s">
        <v>1072</v>
      </c>
      <c r="D113" s="35" t="s">
        <v>135</v>
      </c>
      <c r="E113" s="37" t="s">
        <v>1073</v>
      </c>
      <c r="F113" s="38" t="s">
        <v>1018</v>
      </c>
      <c r="G113" s="39">
        <v>0.019</v>
      </c>
      <c r="H113" s="40">
        <v>0</v>
      </c>
      <c r="I113" s="40">
        <f>ROUND(G113*H113,P4)</f>
        <v>0</v>
      </c>
      <c r="J113" s="38" t="s">
        <v>1005</v>
      </c>
      <c r="O113" s="41">
        <f>I113*0.21</f>
        <v>0</v>
      </c>
      <c r="P113">
        <v>3</v>
      </c>
    </row>
    <row r="114">
      <c r="A114" s="35" t="s">
        <v>107</v>
      </c>
      <c r="B114" s="42"/>
      <c r="C114" s="43"/>
      <c r="D114" s="43"/>
      <c r="E114" s="44" t="s">
        <v>103</v>
      </c>
      <c r="F114" s="43"/>
      <c r="G114" s="43"/>
      <c r="H114" s="43"/>
      <c r="I114" s="43"/>
      <c r="J114" s="45"/>
    </row>
    <row r="115">
      <c r="A115" s="35" t="s">
        <v>138</v>
      </c>
      <c r="B115" s="42"/>
      <c r="C115" s="43"/>
      <c r="D115" s="43"/>
      <c r="E115" s="46" t="s">
        <v>1075</v>
      </c>
      <c r="F115" s="43"/>
      <c r="G115" s="43"/>
      <c r="H115" s="43"/>
      <c r="I115" s="43"/>
      <c r="J115" s="45"/>
    </row>
    <row r="116">
      <c r="A116" s="35" t="s">
        <v>108</v>
      </c>
      <c r="B116" s="42"/>
      <c r="C116" s="43"/>
      <c r="D116" s="43"/>
      <c r="E116" s="44" t="s">
        <v>103</v>
      </c>
      <c r="F116" s="43"/>
      <c r="G116" s="43"/>
      <c r="H116" s="43"/>
      <c r="I116" s="43"/>
      <c r="J116" s="45"/>
    </row>
    <row r="117" ht="30">
      <c r="A117" s="35" t="s">
        <v>101</v>
      </c>
      <c r="B117" s="35">
        <v>78</v>
      </c>
      <c r="C117" s="36" t="s">
        <v>1076</v>
      </c>
      <c r="D117" s="35" t="s">
        <v>103</v>
      </c>
      <c r="E117" s="37" t="s">
        <v>1077</v>
      </c>
      <c r="F117" s="38" t="s">
        <v>942</v>
      </c>
      <c r="G117" s="39">
        <v>68.781000000000006</v>
      </c>
      <c r="H117" s="40">
        <v>0</v>
      </c>
      <c r="I117" s="40">
        <f>ROUND(G117*H117,P4)</f>
        <v>0</v>
      </c>
      <c r="J117" s="38" t="s">
        <v>1005</v>
      </c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 t="s">
        <v>103</v>
      </c>
      <c r="F118" s="43"/>
      <c r="G118" s="43"/>
      <c r="H118" s="43"/>
      <c r="I118" s="43"/>
      <c r="J118" s="45"/>
    </row>
    <row r="119" ht="75">
      <c r="A119" s="35" t="s">
        <v>138</v>
      </c>
      <c r="B119" s="42"/>
      <c r="C119" s="43"/>
      <c r="D119" s="43"/>
      <c r="E119" s="46" t="s">
        <v>1078</v>
      </c>
      <c r="F119" s="43"/>
      <c r="G119" s="43"/>
      <c r="H119" s="43"/>
      <c r="I119" s="43"/>
      <c r="J119" s="45"/>
    </row>
    <row r="120">
      <c r="A120" s="35" t="s">
        <v>108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45">
      <c r="A121" s="35" t="s">
        <v>101</v>
      </c>
      <c r="B121" s="35">
        <v>101</v>
      </c>
      <c r="C121" s="36" t="s">
        <v>1079</v>
      </c>
      <c r="D121" s="35" t="s">
        <v>103</v>
      </c>
      <c r="E121" s="37" t="s">
        <v>1080</v>
      </c>
      <c r="F121" s="38" t="s">
        <v>942</v>
      </c>
      <c r="G121" s="39">
        <v>74.856999999999999</v>
      </c>
      <c r="H121" s="40">
        <v>0</v>
      </c>
      <c r="I121" s="40">
        <f>ROUND(G121*H121,P4)</f>
        <v>0</v>
      </c>
      <c r="J121" s="38" t="s">
        <v>1005</v>
      </c>
      <c r="O121" s="41">
        <f>I121*0.21</f>
        <v>0</v>
      </c>
      <c r="P121">
        <v>3</v>
      </c>
    </row>
    <row r="122">
      <c r="A122" s="35" t="s">
        <v>107</v>
      </c>
      <c r="B122" s="42"/>
      <c r="C122" s="43"/>
      <c r="D122" s="43"/>
      <c r="E122" s="44" t="s">
        <v>103</v>
      </c>
      <c r="F122" s="43"/>
      <c r="G122" s="43"/>
      <c r="H122" s="43"/>
      <c r="I122" s="43"/>
      <c r="J122" s="45"/>
    </row>
    <row r="123">
      <c r="A123" s="35" t="s">
        <v>138</v>
      </c>
      <c r="B123" s="42"/>
      <c r="C123" s="43"/>
      <c r="D123" s="43"/>
      <c r="E123" s="46" t="s">
        <v>1081</v>
      </c>
      <c r="F123" s="43"/>
      <c r="G123" s="43"/>
      <c r="H123" s="43"/>
      <c r="I123" s="43"/>
      <c r="J123" s="45"/>
    </row>
    <row r="124">
      <c r="A124" s="35" t="s">
        <v>108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 ht="45">
      <c r="A125" s="35" t="s">
        <v>101</v>
      </c>
      <c r="B125" s="35">
        <v>15</v>
      </c>
      <c r="C125" s="36" t="s">
        <v>1079</v>
      </c>
      <c r="D125" s="35" t="s">
        <v>135</v>
      </c>
      <c r="E125" s="37" t="s">
        <v>1080</v>
      </c>
      <c r="F125" s="38" t="s">
        <v>942</v>
      </c>
      <c r="G125" s="39">
        <v>67.212000000000003</v>
      </c>
      <c r="H125" s="40">
        <v>0</v>
      </c>
      <c r="I125" s="40">
        <f>ROUND(G125*H125,P4)</f>
        <v>0</v>
      </c>
      <c r="J125" s="38" t="s">
        <v>1005</v>
      </c>
      <c r="O125" s="41">
        <f>I125*0.21</f>
        <v>0</v>
      </c>
      <c r="P125">
        <v>3</v>
      </c>
    </row>
    <row r="126">
      <c r="A126" s="35" t="s">
        <v>107</v>
      </c>
      <c r="B126" s="42"/>
      <c r="C126" s="43"/>
      <c r="D126" s="43"/>
      <c r="E126" s="44" t="s">
        <v>103</v>
      </c>
      <c r="F126" s="43"/>
      <c r="G126" s="43"/>
      <c r="H126" s="43"/>
      <c r="I126" s="43"/>
      <c r="J126" s="45"/>
    </row>
    <row r="127">
      <c r="A127" s="35" t="s">
        <v>138</v>
      </c>
      <c r="B127" s="42"/>
      <c r="C127" s="43"/>
      <c r="D127" s="43"/>
      <c r="E127" s="46" t="s">
        <v>1082</v>
      </c>
      <c r="F127" s="43"/>
      <c r="G127" s="43"/>
      <c r="H127" s="43"/>
      <c r="I127" s="43"/>
      <c r="J127" s="45"/>
    </row>
    <row r="128">
      <c r="A128" s="35" t="s">
        <v>108</v>
      </c>
      <c r="B128" s="42"/>
      <c r="C128" s="43"/>
      <c r="D128" s="43"/>
      <c r="E128" s="44" t="s">
        <v>103</v>
      </c>
      <c r="F128" s="43"/>
      <c r="G128" s="43"/>
      <c r="H128" s="43"/>
      <c r="I128" s="43"/>
      <c r="J128" s="45"/>
    </row>
    <row r="129" ht="45">
      <c r="A129" s="35" t="s">
        <v>101</v>
      </c>
      <c r="B129" s="35">
        <v>98</v>
      </c>
      <c r="C129" s="36" t="s">
        <v>1083</v>
      </c>
      <c r="D129" s="35" t="s">
        <v>103</v>
      </c>
      <c r="E129" s="37" t="s">
        <v>1084</v>
      </c>
      <c r="F129" s="38" t="s">
        <v>942</v>
      </c>
      <c r="G129" s="39">
        <v>67.212000000000003</v>
      </c>
      <c r="H129" s="40">
        <v>0</v>
      </c>
      <c r="I129" s="40">
        <f>ROUND(G129*H129,P4)</f>
        <v>0</v>
      </c>
      <c r="J129" s="38" t="s">
        <v>1005</v>
      </c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 t="s">
        <v>103</v>
      </c>
      <c r="F130" s="43"/>
      <c r="G130" s="43"/>
      <c r="H130" s="43"/>
      <c r="I130" s="43"/>
      <c r="J130" s="45"/>
    </row>
    <row r="131">
      <c r="A131" s="35" t="s">
        <v>138</v>
      </c>
      <c r="B131" s="42"/>
      <c r="C131" s="43"/>
      <c r="D131" s="43"/>
      <c r="E131" s="46" t="s">
        <v>1082</v>
      </c>
      <c r="F131" s="43"/>
      <c r="G131" s="43"/>
      <c r="H131" s="43"/>
      <c r="I131" s="43"/>
      <c r="J131" s="45"/>
    </row>
    <row r="132">
      <c r="A132" s="35" t="s">
        <v>108</v>
      </c>
      <c r="B132" s="42"/>
      <c r="C132" s="43"/>
      <c r="D132" s="43"/>
      <c r="E132" s="44" t="s">
        <v>103</v>
      </c>
      <c r="F132" s="43"/>
      <c r="G132" s="43"/>
      <c r="H132" s="43"/>
      <c r="I132" s="43"/>
      <c r="J132" s="45"/>
    </row>
    <row r="133" ht="45">
      <c r="A133" s="35" t="s">
        <v>101</v>
      </c>
      <c r="B133" s="35">
        <v>29</v>
      </c>
      <c r="C133" s="36" t="s">
        <v>1083</v>
      </c>
      <c r="D133" s="35" t="s">
        <v>135</v>
      </c>
      <c r="E133" s="37" t="s">
        <v>1084</v>
      </c>
      <c r="F133" s="38" t="s">
        <v>942</v>
      </c>
      <c r="G133" s="39">
        <v>74.856999999999999</v>
      </c>
      <c r="H133" s="40">
        <v>0</v>
      </c>
      <c r="I133" s="40">
        <f>ROUND(G133*H133,P4)</f>
        <v>0</v>
      </c>
      <c r="J133" s="38" t="s">
        <v>1005</v>
      </c>
      <c r="O133" s="41">
        <f>I133*0.21</f>
        <v>0</v>
      </c>
      <c r="P133">
        <v>3</v>
      </c>
    </row>
    <row r="134">
      <c r="A134" s="35" t="s">
        <v>107</v>
      </c>
      <c r="B134" s="42"/>
      <c r="C134" s="43"/>
      <c r="D134" s="43"/>
      <c r="E134" s="44" t="s">
        <v>103</v>
      </c>
      <c r="F134" s="43"/>
      <c r="G134" s="43"/>
      <c r="H134" s="43"/>
      <c r="I134" s="43"/>
      <c r="J134" s="45"/>
    </row>
    <row r="135">
      <c r="A135" s="35" t="s">
        <v>138</v>
      </c>
      <c r="B135" s="42"/>
      <c r="C135" s="43"/>
      <c r="D135" s="43"/>
      <c r="E135" s="46" t="s">
        <v>1081</v>
      </c>
      <c r="F135" s="43"/>
      <c r="G135" s="43"/>
      <c r="H135" s="43"/>
      <c r="I135" s="43"/>
      <c r="J135" s="45"/>
    </row>
    <row r="136">
      <c r="A136" s="35" t="s">
        <v>108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>
      <c r="A137" s="35" t="s">
        <v>101</v>
      </c>
      <c r="B137" s="35">
        <v>135</v>
      </c>
      <c r="C137" s="36" t="s">
        <v>1085</v>
      </c>
      <c r="D137" s="35" t="s">
        <v>103</v>
      </c>
      <c r="E137" s="37" t="s">
        <v>1086</v>
      </c>
      <c r="F137" s="38" t="s">
        <v>942</v>
      </c>
      <c r="G137" s="39">
        <v>67.409999999999997</v>
      </c>
      <c r="H137" s="40">
        <v>0</v>
      </c>
      <c r="I137" s="40">
        <f>ROUND(G137*H137,P4)</f>
        <v>0</v>
      </c>
      <c r="J137" s="38" t="s">
        <v>1005</v>
      </c>
      <c r="O137" s="41">
        <f>I137*0.21</f>
        <v>0</v>
      </c>
      <c r="P137">
        <v>3</v>
      </c>
    </row>
    <row r="138">
      <c r="A138" s="35" t="s">
        <v>107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>
      <c r="A139" s="35" t="s">
        <v>138</v>
      </c>
      <c r="B139" s="42"/>
      <c r="C139" s="43"/>
      <c r="D139" s="43"/>
      <c r="E139" s="46" t="s">
        <v>1087</v>
      </c>
      <c r="F139" s="43"/>
      <c r="G139" s="43"/>
      <c r="H139" s="43"/>
      <c r="I139" s="43"/>
      <c r="J139" s="45"/>
    </row>
    <row r="140">
      <c r="A140" s="35" t="s">
        <v>108</v>
      </c>
      <c r="B140" s="42"/>
      <c r="C140" s="43"/>
      <c r="D140" s="43"/>
      <c r="E140" s="44" t="s">
        <v>103</v>
      </c>
      <c r="F140" s="43"/>
      <c r="G140" s="43"/>
      <c r="H140" s="43"/>
      <c r="I140" s="43"/>
      <c r="J140" s="45"/>
    </row>
    <row r="141" ht="30">
      <c r="A141" s="35" t="s">
        <v>101</v>
      </c>
      <c r="B141" s="35">
        <v>131</v>
      </c>
      <c r="C141" s="36" t="s">
        <v>1088</v>
      </c>
      <c r="D141" s="35" t="s">
        <v>103</v>
      </c>
      <c r="E141" s="37" t="s">
        <v>1089</v>
      </c>
      <c r="F141" s="38" t="s">
        <v>942</v>
      </c>
      <c r="G141" s="39">
        <v>64.200000000000003</v>
      </c>
      <c r="H141" s="40">
        <v>0</v>
      </c>
      <c r="I141" s="40">
        <f>ROUND(G141*H141,P4)</f>
        <v>0</v>
      </c>
      <c r="J141" s="38" t="s">
        <v>1005</v>
      </c>
      <c r="O141" s="41">
        <f>I141*0.21</f>
        <v>0</v>
      </c>
      <c r="P141">
        <v>3</v>
      </c>
    </row>
    <row r="142">
      <c r="A142" s="35" t="s">
        <v>107</v>
      </c>
      <c r="B142" s="42"/>
      <c r="C142" s="43"/>
      <c r="D142" s="43"/>
      <c r="E142" s="44" t="s">
        <v>103</v>
      </c>
      <c r="F142" s="43"/>
      <c r="G142" s="43"/>
      <c r="H142" s="43"/>
      <c r="I142" s="43"/>
      <c r="J142" s="45"/>
    </row>
    <row r="143" ht="45">
      <c r="A143" s="35" t="s">
        <v>138</v>
      </c>
      <c r="B143" s="42"/>
      <c r="C143" s="43"/>
      <c r="D143" s="43"/>
      <c r="E143" s="46" t="s">
        <v>1090</v>
      </c>
      <c r="F143" s="43"/>
      <c r="G143" s="43"/>
      <c r="H143" s="43"/>
      <c r="I143" s="43"/>
      <c r="J143" s="45"/>
    </row>
    <row r="144">
      <c r="A144" s="35" t="s">
        <v>108</v>
      </c>
      <c r="B144" s="42"/>
      <c r="C144" s="43"/>
      <c r="D144" s="43"/>
      <c r="E144" s="44" t="s">
        <v>103</v>
      </c>
      <c r="F144" s="43"/>
      <c r="G144" s="43"/>
      <c r="H144" s="43"/>
      <c r="I144" s="43"/>
      <c r="J144" s="45"/>
    </row>
    <row r="145" ht="30">
      <c r="A145" s="35" t="s">
        <v>101</v>
      </c>
      <c r="B145" s="35">
        <v>82</v>
      </c>
      <c r="C145" s="36" t="s">
        <v>1091</v>
      </c>
      <c r="D145" s="35" t="s">
        <v>103</v>
      </c>
      <c r="E145" s="37" t="s">
        <v>1092</v>
      </c>
      <c r="F145" s="38" t="s">
        <v>942</v>
      </c>
      <c r="G145" s="39">
        <v>55.000999999999998</v>
      </c>
      <c r="H145" s="40">
        <v>0</v>
      </c>
      <c r="I145" s="40">
        <f>ROUND(G145*H145,P4)</f>
        <v>0</v>
      </c>
      <c r="J145" s="38" t="s">
        <v>1005</v>
      </c>
      <c r="O145" s="41">
        <f>I145*0.21</f>
        <v>0</v>
      </c>
      <c r="P145">
        <v>3</v>
      </c>
    </row>
    <row r="146">
      <c r="A146" s="35" t="s">
        <v>107</v>
      </c>
      <c r="B146" s="42"/>
      <c r="C146" s="43"/>
      <c r="D146" s="43"/>
      <c r="E146" s="44" t="s">
        <v>103</v>
      </c>
      <c r="F146" s="43"/>
      <c r="G146" s="43"/>
      <c r="H146" s="43"/>
      <c r="I146" s="43"/>
      <c r="J146" s="45"/>
    </row>
    <row r="147" ht="60">
      <c r="A147" s="35" t="s">
        <v>138</v>
      </c>
      <c r="B147" s="42"/>
      <c r="C147" s="43"/>
      <c r="D147" s="43"/>
      <c r="E147" s="46" t="s">
        <v>1093</v>
      </c>
      <c r="F147" s="43"/>
      <c r="G147" s="43"/>
      <c r="H147" s="43"/>
      <c r="I147" s="43"/>
      <c r="J147" s="45"/>
    </row>
    <row r="148">
      <c r="A148" s="35" t="s">
        <v>108</v>
      </c>
      <c r="B148" s="42"/>
      <c r="C148" s="43"/>
      <c r="D148" s="43"/>
      <c r="E148" s="44" t="s">
        <v>103</v>
      </c>
      <c r="F148" s="43"/>
      <c r="G148" s="43"/>
      <c r="H148" s="43"/>
      <c r="I148" s="43"/>
      <c r="J148" s="45"/>
    </row>
    <row r="149" ht="30">
      <c r="A149" s="35" t="s">
        <v>101</v>
      </c>
      <c r="B149" s="35">
        <v>70</v>
      </c>
      <c r="C149" s="36" t="s">
        <v>1094</v>
      </c>
      <c r="D149" s="35" t="s">
        <v>103</v>
      </c>
      <c r="E149" s="37" t="s">
        <v>1095</v>
      </c>
      <c r="F149" s="38" t="s">
        <v>942</v>
      </c>
      <c r="G149" s="39">
        <v>128.40000000000001</v>
      </c>
      <c r="H149" s="40">
        <v>0</v>
      </c>
      <c r="I149" s="40">
        <f>ROUND(G149*H149,P4)</f>
        <v>0</v>
      </c>
      <c r="J149" s="38" t="s">
        <v>1005</v>
      </c>
      <c r="O149" s="41">
        <f>I149*0.21</f>
        <v>0</v>
      </c>
      <c r="P149">
        <v>3</v>
      </c>
    </row>
    <row r="150">
      <c r="A150" s="35" t="s">
        <v>107</v>
      </c>
      <c r="B150" s="42"/>
      <c r="C150" s="43"/>
      <c r="D150" s="43"/>
      <c r="E150" s="44" t="s">
        <v>103</v>
      </c>
      <c r="F150" s="43"/>
      <c r="G150" s="43"/>
      <c r="H150" s="43"/>
      <c r="I150" s="43"/>
      <c r="J150" s="45"/>
    </row>
    <row r="151" ht="45">
      <c r="A151" s="35" t="s">
        <v>138</v>
      </c>
      <c r="B151" s="42"/>
      <c r="C151" s="43"/>
      <c r="D151" s="43"/>
      <c r="E151" s="46" t="s">
        <v>1096</v>
      </c>
      <c r="F151" s="43"/>
      <c r="G151" s="43"/>
      <c r="H151" s="43"/>
      <c r="I151" s="43"/>
      <c r="J151" s="45"/>
    </row>
    <row r="152">
      <c r="A152" s="35" t="s">
        <v>108</v>
      </c>
      <c r="B152" s="42"/>
      <c r="C152" s="43"/>
      <c r="D152" s="43"/>
      <c r="E152" s="44" t="s">
        <v>103</v>
      </c>
      <c r="F152" s="43"/>
      <c r="G152" s="43"/>
      <c r="H152" s="43"/>
      <c r="I152" s="43"/>
      <c r="J152" s="45"/>
    </row>
    <row r="153" ht="30">
      <c r="A153" s="35" t="s">
        <v>101</v>
      </c>
      <c r="B153" s="35">
        <v>79</v>
      </c>
      <c r="C153" s="36" t="s">
        <v>1097</v>
      </c>
      <c r="D153" s="35" t="s">
        <v>103</v>
      </c>
      <c r="E153" s="37" t="s">
        <v>1098</v>
      </c>
      <c r="F153" s="38" t="s">
        <v>942</v>
      </c>
      <c r="G153" s="39">
        <v>110.003</v>
      </c>
      <c r="H153" s="40">
        <v>0</v>
      </c>
      <c r="I153" s="40">
        <f>ROUND(G153*H153,P4)</f>
        <v>0</v>
      </c>
      <c r="J153" s="38" t="s">
        <v>1005</v>
      </c>
      <c r="O153" s="41">
        <f>I153*0.21</f>
        <v>0</v>
      </c>
      <c r="P153">
        <v>3</v>
      </c>
    </row>
    <row r="154">
      <c r="A154" s="35" t="s">
        <v>107</v>
      </c>
      <c r="B154" s="42"/>
      <c r="C154" s="43"/>
      <c r="D154" s="43"/>
      <c r="E154" s="44" t="s">
        <v>103</v>
      </c>
      <c r="F154" s="43"/>
      <c r="G154" s="43"/>
      <c r="H154" s="43"/>
      <c r="I154" s="43"/>
      <c r="J154" s="45"/>
    </row>
    <row r="155" ht="60">
      <c r="A155" s="35" t="s">
        <v>138</v>
      </c>
      <c r="B155" s="42"/>
      <c r="C155" s="43"/>
      <c r="D155" s="43"/>
      <c r="E155" s="46" t="s">
        <v>1099</v>
      </c>
      <c r="F155" s="43"/>
      <c r="G155" s="43"/>
      <c r="H155" s="43"/>
      <c r="I155" s="43"/>
      <c r="J155" s="45"/>
    </row>
    <row r="156">
      <c r="A156" s="35" t="s">
        <v>108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 ht="45">
      <c r="A157" s="35" t="s">
        <v>101</v>
      </c>
      <c r="B157" s="35">
        <v>123</v>
      </c>
      <c r="C157" s="36" t="s">
        <v>1100</v>
      </c>
      <c r="D157" s="35" t="s">
        <v>103</v>
      </c>
      <c r="E157" s="37" t="s">
        <v>1101</v>
      </c>
      <c r="F157" s="38" t="s">
        <v>942</v>
      </c>
      <c r="G157" s="39">
        <v>55.000999999999998</v>
      </c>
      <c r="H157" s="40">
        <v>0</v>
      </c>
      <c r="I157" s="40">
        <f>ROUND(G157*H157,P4)</f>
        <v>0</v>
      </c>
      <c r="J157" s="38" t="s">
        <v>1005</v>
      </c>
      <c r="O157" s="41">
        <f>I157*0.21</f>
        <v>0</v>
      </c>
      <c r="P157">
        <v>3</v>
      </c>
    </row>
    <row r="158">
      <c r="A158" s="35" t="s">
        <v>107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 ht="60">
      <c r="A159" s="35" t="s">
        <v>138</v>
      </c>
      <c r="B159" s="42"/>
      <c r="C159" s="43"/>
      <c r="D159" s="43"/>
      <c r="E159" s="46" t="s">
        <v>1093</v>
      </c>
      <c r="F159" s="43"/>
      <c r="G159" s="43"/>
      <c r="H159" s="43"/>
      <c r="I159" s="43"/>
      <c r="J159" s="45"/>
    </row>
    <row r="160">
      <c r="A160" s="35" t="s">
        <v>108</v>
      </c>
      <c r="B160" s="42"/>
      <c r="C160" s="43"/>
      <c r="D160" s="43"/>
      <c r="E160" s="44" t="s">
        <v>103</v>
      </c>
      <c r="F160" s="43"/>
      <c r="G160" s="43"/>
      <c r="H160" s="43"/>
      <c r="I160" s="43"/>
      <c r="J160" s="45"/>
    </row>
    <row r="161" ht="30">
      <c r="A161" s="35" t="s">
        <v>101</v>
      </c>
      <c r="B161" s="35">
        <v>19</v>
      </c>
      <c r="C161" s="36" t="s">
        <v>1102</v>
      </c>
      <c r="D161" s="35" t="s">
        <v>103</v>
      </c>
      <c r="E161" s="37" t="s">
        <v>1103</v>
      </c>
      <c r="F161" s="38" t="s">
        <v>942</v>
      </c>
      <c r="G161" s="39">
        <v>64.200000000000003</v>
      </c>
      <c r="H161" s="40">
        <v>0</v>
      </c>
      <c r="I161" s="40">
        <f>ROUND(G161*H161,P4)</f>
        <v>0</v>
      </c>
      <c r="J161" s="38" t="s">
        <v>1005</v>
      </c>
      <c r="O161" s="41">
        <f>I161*0.21</f>
        <v>0</v>
      </c>
      <c r="P161">
        <v>3</v>
      </c>
    </row>
    <row r="162">
      <c r="A162" s="35" t="s">
        <v>107</v>
      </c>
      <c r="B162" s="42"/>
      <c r="C162" s="43"/>
      <c r="D162" s="43"/>
      <c r="E162" s="44" t="s">
        <v>103</v>
      </c>
      <c r="F162" s="43"/>
      <c r="G162" s="43"/>
      <c r="H162" s="43"/>
      <c r="I162" s="43"/>
      <c r="J162" s="45"/>
    </row>
    <row r="163" ht="45">
      <c r="A163" s="35" t="s">
        <v>138</v>
      </c>
      <c r="B163" s="42"/>
      <c r="C163" s="43"/>
      <c r="D163" s="43"/>
      <c r="E163" s="46" t="s">
        <v>1090</v>
      </c>
      <c r="F163" s="43"/>
      <c r="G163" s="43"/>
      <c r="H163" s="43"/>
      <c r="I163" s="43"/>
      <c r="J163" s="45"/>
    </row>
    <row r="164">
      <c r="A164" s="35" t="s">
        <v>108</v>
      </c>
      <c r="B164" s="42"/>
      <c r="C164" s="43"/>
      <c r="D164" s="43"/>
      <c r="E164" s="44" t="s">
        <v>103</v>
      </c>
      <c r="F164" s="43"/>
      <c r="G164" s="43"/>
      <c r="H164" s="43"/>
      <c r="I164" s="43"/>
      <c r="J164" s="45"/>
    </row>
    <row r="165" ht="30">
      <c r="A165" s="35" t="s">
        <v>101</v>
      </c>
      <c r="B165" s="35">
        <v>89</v>
      </c>
      <c r="C165" s="36" t="s">
        <v>1104</v>
      </c>
      <c r="D165" s="35" t="s">
        <v>103</v>
      </c>
      <c r="E165" s="37" t="s">
        <v>1105</v>
      </c>
      <c r="F165" s="38" t="s">
        <v>942</v>
      </c>
      <c r="G165" s="39">
        <v>62.527999999999999</v>
      </c>
      <c r="H165" s="40">
        <v>0</v>
      </c>
      <c r="I165" s="40">
        <f>ROUND(G165*H165,P4)</f>
        <v>0</v>
      </c>
      <c r="J165" s="38" t="s">
        <v>1005</v>
      </c>
      <c r="O165" s="41">
        <f>I165*0.21</f>
        <v>0</v>
      </c>
      <c r="P165">
        <v>3</v>
      </c>
    </row>
    <row r="166">
      <c r="A166" s="35" t="s">
        <v>107</v>
      </c>
      <c r="B166" s="42"/>
      <c r="C166" s="43"/>
      <c r="D166" s="43"/>
      <c r="E166" s="44" t="s">
        <v>103</v>
      </c>
      <c r="F166" s="43"/>
      <c r="G166" s="43"/>
      <c r="H166" s="43"/>
      <c r="I166" s="43"/>
      <c r="J166" s="45"/>
    </row>
    <row r="167" ht="60">
      <c r="A167" s="35" t="s">
        <v>138</v>
      </c>
      <c r="B167" s="42"/>
      <c r="C167" s="43"/>
      <c r="D167" s="43"/>
      <c r="E167" s="46" t="s">
        <v>1106</v>
      </c>
      <c r="F167" s="43"/>
      <c r="G167" s="43"/>
      <c r="H167" s="43"/>
      <c r="I167" s="43"/>
      <c r="J167" s="45"/>
    </row>
    <row r="168">
      <c r="A168" s="35" t="s">
        <v>108</v>
      </c>
      <c r="B168" s="42"/>
      <c r="C168" s="43"/>
      <c r="D168" s="43"/>
      <c r="E168" s="44" t="s">
        <v>103</v>
      </c>
      <c r="F168" s="43"/>
      <c r="G168" s="43"/>
      <c r="H168" s="43"/>
      <c r="I168" s="43"/>
      <c r="J168" s="45"/>
    </row>
    <row r="169" ht="45">
      <c r="A169" s="35" t="s">
        <v>101</v>
      </c>
      <c r="B169" s="35">
        <v>64</v>
      </c>
      <c r="C169" s="36" t="s">
        <v>1107</v>
      </c>
      <c r="D169" s="35" t="s">
        <v>103</v>
      </c>
      <c r="E169" s="37" t="s">
        <v>1108</v>
      </c>
      <c r="F169" s="38" t="s">
        <v>1018</v>
      </c>
      <c r="G169" s="39">
        <v>1.635</v>
      </c>
      <c r="H169" s="40">
        <v>0</v>
      </c>
      <c r="I169" s="40">
        <f>ROUND(G169*H169,P4)</f>
        <v>0</v>
      </c>
      <c r="J169" s="38" t="s">
        <v>1005</v>
      </c>
      <c r="O169" s="41">
        <f>I169*0.21</f>
        <v>0</v>
      </c>
      <c r="P169">
        <v>3</v>
      </c>
    </row>
    <row r="170">
      <c r="A170" s="35" t="s">
        <v>107</v>
      </c>
      <c r="B170" s="42"/>
      <c r="C170" s="43"/>
      <c r="D170" s="43"/>
      <c r="E170" s="44" t="s">
        <v>103</v>
      </c>
      <c r="F170" s="43"/>
      <c r="G170" s="43"/>
      <c r="H170" s="43"/>
      <c r="I170" s="43"/>
      <c r="J170" s="45"/>
    </row>
    <row r="171">
      <c r="A171" s="35" t="s">
        <v>138</v>
      </c>
      <c r="B171" s="42"/>
      <c r="C171" s="43"/>
      <c r="D171" s="43"/>
      <c r="E171" s="46" t="s">
        <v>1109</v>
      </c>
      <c r="F171" s="43"/>
      <c r="G171" s="43"/>
      <c r="H171" s="43"/>
      <c r="I171" s="43"/>
      <c r="J171" s="45"/>
    </row>
    <row r="172">
      <c r="A172" s="35" t="s">
        <v>108</v>
      </c>
      <c r="B172" s="42"/>
      <c r="C172" s="43"/>
      <c r="D172" s="43"/>
      <c r="E172" s="44" t="s">
        <v>103</v>
      </c>
      <c r="F172" s="43"/>
      <c r="G172" s="43"/>
      <c r="H172" s="43"/>
      <c r="I172" s="43"/>
      <c r="J172" s="45"/>
    </row>
    <row r="173">
      <c r="A173" s="29" t="s">
        <v>98</v>
      </c>
      <c r="B173" s="30"/>
      <c r="C173" s="31" t="s">
        <v>1110</v>
      </c>
      <c r="D173" s="32"/>
      <c r="E173" s="29" t="s">
        <v>1111</v>
      </c>
      <c r="F173" s="32"/>
      <c r="G173" s="32"/>
      <c r="H173" s="32"/>
      <c r="I173" s="33">
        <f>SUMIFS(I174:I309,A174:A309,"P")</f>
        <v>0</v>
      </c>
      <c r="J173" s="34"/>
    </row>
    <row r="174">
      <c r="A174" s="35" t="s">
        <v>101</v>
      </c>
      <c r="B174" s="35">
        <v>17</v>
      </c>
      <c r="C174" s="36" t="s">
        <v>1112</v>
      </c>
      <c r="D174" s="35" t="s">
        <v>103</v>
      </c>
      <c r="E174" s="37" t="s">
        <v>1113</v>
      </c>
      <c r="F174" s="38" t="s">
        <v>1001</v>
      </c>
      <c r="G174" s="39">
        <v>15.119999999999999</v>
      </c>
      <c r="H174" s="40">
        <v>0</v>
      </c>
      <c r="I174" s="40">
        <f>ROUND(G174*H174,P4)</f>
        <v>0</v>
      </c>
      <c r="J174" s="38" t="s">
        <v>1005</v>
      </c>
      <c r="O174" s="41">
        <f>I174*0.21</f>
        <v>0</v>
      </c>
      <c r="P174">
        <v>3</v>
      </c>
    </row>
    <row r="175">
      <c r="A175" s="35" t="s">
        <v>107</v>
      </c>
      <c r="B175" s="42"/>
      <c r="C175" s="43"/>
      <c r="D175" s="43"/>
      <c r="E175" s="44" t="s">
        <v>103</v>
      </c>
      <c r="F175" s="43"/>
      <c r="G175" s="43"/>
      <c r="H175" s="43"/>
      <c r="I175" s="43"/>
      <c r="J175" s="45"/>
    </row>
    <row r="176" ht="75">
      <c r="A176" s="35" t="s">
        <v>138</v>
      </c>
      <c r="B176" s="42"/>
      <c r="C176" s="43"/>
      <c r="D176" s="43"/>
      <c r="E176" s="46" t="s">
        <v>1114</v>
      </c>
      <c r="F176" s="43"/>
      <c r="G176" s="43"/>
      <c r="H176" s="43"/>
      <c r="I176" s="43"/>
      <c r="J176" s="45"/>
    </row>
    <row r="177">
      <c r="A177" s="35" t="s">
        <v>108</v>
      </c>
      <c r="B177" s="42"/>
      <c r="C177" s="43"/>
      <c r="D177" s="43"/>
      <c r="E177" s="44" t="s">
        <v>103</v>
      </c>
      <c r="F177" s="43"/>
      <c r="G177" s="43"/>
      <c r="H177" s="43"/>
      <c r="I177" s="43"/>
      <c r="J177" s="45"/>
    </row>
    <row r="178">
      <c r="A178" s="35" t="s">
        <v>101</v>
      </c>
      <c r="B178" s="35">
        <v>122</v>
      </c>
      <c r="C178" s="36" t="s">
        <v>1115</v>
      </c>
      <c r="D178" s="35" t="s">
        <v>103</v>
      </c>
      <c r="E178" s="37" t="s">
        <v>1116</v>
      </c>
      <c r="F178" s="38" t="s">
        <v>1117</v>
      </c>
      <c r="G178" s="39">
        <v>16.800000000000001</v>
      </c>
      <c r="H178" s="40">
        <v>0</v>
      </c>
      <c r="I178" s="40">
        <f>ROUND(G178*H178,P4)</f>
        <v>0</v>
      </c>
      <c r="J178" s="38" t="s">
        <v>1005</v>
      </c>
      <c r="O178" s="41">
        <f>I178*0.21</f>
        <v>0</v>
      </c>
      <c r="P178">
        <v>3</v>
      </c>
    </row>
    <row r="179">
      <c r="A179" s="35" t="s">
        <v>107</v>
      </c>
      <c r="B179" s="42"/>
      <c r="C179" s="43"/>
      <c r="D179" s="43"/>
      <c r="E179" s="44" t="s">
        <v>103</v>
      </c>
      <c r="F179" s="43"/>
      <c r="G179" s="43"/>
      <c r="H179" s="43"/>
      <c r="I179" s="43"/>
      <c r="J179" s="45"/>
    </row>
    <row r="180" ht="75">
      <c r="A180" s="35" t="s">
        <v>138</v>
      </c>
      <c r="B180" s="42"/>
      <c r="C180" s="43"/>
      <c r="D180" s="43"/>
      <c r="E180" s="46" t="s">
        <v>1118</v>
      </c>
      <c r="F180" s="43"/>
      <c r="G180" s="43"/>
      <c r="H180" s="43"/>
      <c r="I180" s="43"/>
      <c r="J180" s="45"/>
    </row>
    <row r="181">
      <c r="A181" s="35" t="s">
        <v>108</v>
      </c>
      <c r="B181" s="42"/>
      <c r="C181" s="43"/>
      <c r="D181" s="43"/>
      <c r="E181" s="44" t="s">
        <v>103</v>
      </c>
      <c r="F181" s="43"/>
      <c r="G181" s="43"/>
      <c r="H181" s="43"/>
      <c r="I181" s="43"/>
      <c r="J181" s="45"/>
    </row>
    <row r="182">
      <c r="A182" s="35" t="s">
        <v>101</v>
      </c>
      <c r="B182" s="35">
        <v>111</v>
      </c>
      <c r="C182" s="36" t="s">
        <v>1115</v>
      </c>
      <c r="D182" s="35" t="s">
        <v>135</v>
      </c>
      <c r="E182" s="37" t="s">
        <v>1116</v>
      </c>
      <c r="F182" s="38" t="s">
        <v>1117</v>
      </c>
      <c r="G182" s="39">
        <v>17.593</v>
      </c>
      <c r="H182" s="40">
        <v>0</v>
      </c>
      <c r="I182" s="40">
        <f>ROUND(G182*H182,P4)</f>
        <v>0</v>
      </c>
      <c r="J182" s="38" t="s">
        <v>1005</v>
      </c>
      <c r="O182" s="41">
        <f>I182*0.21</f>
        <v>0</v>
      </c>
      <c r="P182">
        <v>3</v>
      </c>
    </row>
    <row r="183">
      <c r="A183" s="35" t="s">
        <v>107</v>
      </c>
      <c r="B183" s="42"/>
      <c r="C183" s="43"/>
      <c r="D183" s="43"/>
      <c r="E183" s="44" t="s">
        <v>103</v>
      </c>
      <c r="F183" s="43"/>
      <c r="G183" s="43"/>
      <c r="H183" s="43"/>
      <c r="I183" s="43"/>
      <c r="J183" s="45"/>
    </row>
    <row r="184" ht="60">
      <c r="A184" s="35" t="s">
        <v>138</v>
      </c>
      <c r="B184" s="42"/>
      <c r="C184" s="43"/>
      <c r="D184" s="43"/>
      <c r="E184" s="46" t="s">
        <v>1119</v>
      </c>
      <c r="F184" s="43"/>
      <c r="G184" s="43"/>
      <c r="H184" s="43"/>
      <c r="I184" s="43"/>
      <c r="J184" s="45"/>
    </row>
    <row r="185">
      <c r="A185" s="35" t="s">
        <v>108</v>
      </c>
      <c r="B185" s="42"/>
      <c r="C185" s="43"/>
      <c r="D185" s="43"/>
      <c r="E185" s="44" t="s">
        <v>103</v>
      </c>
      <c r="F185" s="43"/>
      <c r="G185" s="43"/>
      <c r="H185" s="43"/>
      <c r="I185" s="43"/>
      <c r="J185" s="45"/>
    </row>
    <row r="186">
      <c r="A186" s="35" t="s">
        <v>101</v>
      </c>
      <c r="B186" s="35">
        <v>120</v>
      </c>
      <c r="C186" s="36" t="s">
        <v>1120</v>
      </c>
      <c r="D186" s="35" t="s">
        <v>103</v>
      </c>
      <c r="E186" s="37" t="s">
        <v>1121</v>
      </c>
      <c r="F186" s="38" t="s">
        <v>942</v>
      </c>
      <c r="G186" s="39">
        <v>57.119999999999997</v>
      </c>
      <c r="H186" s="40">
        <v>0</v>
      </c>
      <c r="I186" s="40">
        <f>ROUND(G186*H186,P4)</f>
        <v>0</v>
      </c>
      <c r="J186" s="38" t="s">
        <v>1005</v>
      </c>
      <c r="O186" s="41">
        <f>I186*0.21</f>
        <v>0</v>
      </c>
      <c r="P186">
        <v>3</v>
      </c>
    </row>
    <row r="187">
      <c r="A187" s="35" t="s">
        <v>107</v>
      </c>
      <c r="B187" s="42"/>
      <c r="C187" s="43"/>
      <c r="D187" s="43"/>
      <c r="E187" s="44" t="s">
        <v>103</v>
      </c>
      <c r="F187" s="43"/>
      <c r="G187" s="43"/>
      <c r="H187" s="43"/>
      <c r="I187" s="43"/>
      <c r="J187" s="45"/>
    </row>
    <row r="188" ht="75">
      <c r="A188" s="35" t="s">
        <v>138</v>
      </c>
      <c r="B188" s="42"/>
      <c r="C188" s="43"/>
      <c r="D188" s="43"/>
      <c r="E188" s="46" t="s">
        <v>1122</v>
      </c>
      <c r="F188" s="43"/>
      <c r="G188" s="43"/>
      <c r="H188" s="43"/>
      <c r="I188" s="43"/>
      <c r="J188" s="45"/>
    </row>
    <row r="189">
      <c r="A189" s="35" t="s">
        <v>108</v>
      </c>
      <c r="B189" s="42"/>
      <c r="C189" s="43"/>
      <c r="D189" s="43"/>
      <c r="E189" s="44" t="s">
        <v>103</v>
      </c>
      <c r="F189" s="43"/>
      <c r="G189" s="43"/>
      <c r="H189" s="43"/>
      <c r="I189" s="43"/>
      <c r="J189" s="45"/>
    </row>
    <row r="190">
      <c r="A190" s="35" t="s">
        <v>101</v>
      </c>
      <c r="B190" s="35">
        <v>95</v>
      </c>
      <c r="C190" s="36" t="s">
        <v>1123</v>
      </c>
      <c r="D190" s="35" t="s">
        <v>103</v>
      </c>
      <c r="E190" s="37" t="s">
        <v>1124</v>
      </c>
      <c r="F190" s="38" t="s">
        <v>942</v>
      </c>
      <c r="G190" s="39">
        <v>22.266999999999999</v>
      </c>
      <c r="H190" s="40">
        <v>0</v>
      </c>
      <c r="I190" s="40">
        <f>ROUND(G190*H190,P4)</f>
        <v>0</v>
      </c>
      <c r="J190" s="38" t="s">
        <v>1005</v>
      </c>
      <c r="O190" s="41">
        <f>I190*0.21</f>
        <v>0</v>
      </c>
      <c r="P190">
        <v>3</v>
      </c>
    </row>
    <row r="191">
      <c r="A191" s="35" t="s">
        <v>107</v>
      </c>
      <c r="B191" s="42"/>
      <c r="C191" s="43"/>
      <c r="D191" s="43"/>
      <c r="E191" s="44" t="s">
        <v>103</v>
      </c>
      <c r="F191" s="43"/>
      <c r="G191" s="43"/>
      <c r="H191" s="43"/>
      <c r="I191" s="43"/>
      <c r="J191" s="45"/>
    </row>
    <row r="192" ht="30">
      <c r="A192" s="35" t="s">
        <v>138</v>
      </c>
      <c r="B192" s="42"/>
      <c r="C192" s="43"/>
      <c r="D192" s="43"/>
      <c r="E192" s="46" t="s">
        <v>1125</v>
      </c>
      <c r="F192" s="43"/>
      <c r="G192" s="43"/>
      <c r="H192" s="43"/>
      <c r="I192" s="43"/>
      <c r="J192" s="45"/>
    </row>
    <row r="193">
      <c r="A193" s="35" t="s">
        <v>108</v>
      </c>
      <c r="B193" s="42"/>
      <c r="C193" s="43"/>
      <c r="D193" s="43"/>
      <c r="E193" s="44" t="s">
        <v>103</v>
      </c>
      <c r="F193" s="43"/>
      <c r="G193" s="43"/>
      <c r="H193" s="43"/>
      <c r="I193" s="43"/>
      <c r="J193" s="45"/>
    </row>
    <row r="194">
      <c r="A194" s="35" t="s">
        <v>101</v>
      </c>
      <c r="B194" s="35">
        <v>118</v>
      </c>
      <c r="C194" s="36" t="s">
        <v>1126</v>
      </c>
      <c r="D194" s="35" t="s">
        <v>103</v>
      </c>
      <c r="E194" s="37" t="s">
        <v>1127</v>
      </c>
      <c r="F194" s="38" t="s">
        <v>1001</v>
      </c>
      <c r="G194" s="39">
        <v>5.3200000000000003</v>
      </c>
      <c r="H194" s="40">
        <v>0</v>
      </c>
      <c r="I194" s="40">
        <f>ROUND(G194*H194,P4)</f>
        <v>0</v>
      </c>
      <c r="J194" s="38" t="s">
        <v>1005</v>
      </c>
      <c r="O194" s="41">
        <f>I194*0.21</f>
        <v>0</v>
      </c>
      <c r="P194">
        <v>3</v>
      </c>
    </row>
    <row r="195">
      <c r="A195" s="35" t="s">
        <v>107</v>
      </c>
      <c r="B195" s="42"/>
      <c r="C195" s="43"/>
      <c r="D195" s="43"/>
      <c r="E195" s="44" t="s">
        <v>103</v>
      </c>
      <c r="F195" s="43"/>
      <c r="G195" s="43"/>
      <c r="H195" s="43"/>
      <c r="I195" s="43"/>
      <c r="J195" s="45"/>
    </row>
    <row r="196" ht="75">
      <c r="A196" s="35" t="s">
        <v>138</v>
      </c>
      <c r="B196" s="42"/>
      <c r="C196" s="43"/>
      <c r="D196" s="43"/>
      <c r="E196" s="46" t="s">
        <v>1128</v>
      </c>
      <c r="F196" s="43"/>
      <c r="G196" s="43"/>
      <c r="H196" s="43"/>
      <c r="I196" s="43"/>
      <c r="J196" s="45"/>
    </row>
    <row r="197">
      <c r="A197" s="35" t="s">
        <v>108</v>
      </c>
      <c r="B197" s="42"/>
      <c r="C197" s="43"/>
      <c r="D197" s="43"/>
      <c r="E197" s="44" t="s">
        <v>103</v>
      </c>
      <c r="F197" s="43"/>
      <c r="G197" s="43"/>
      <c r="H197" s="43"/>
      <c r="I197" s="43"/>
      <c r="J197" s="45"/>
    </row>
    <row r="198" ht="45">
      <c r="A198" s="35" t="s">
        <v>101</v>
      </c>
      <c r="B198" s="35">
        <v>136</v>
      </c>
      <c r="C198" s="36" t="s">
        <v>1129</v>
      </c>
      <c r="D198" s="35" t="s">
        <v>103</v>
      </c>
      <c r="E198" s="37" t="s">
        <v>1130</v>
      </c>
      <c r="F198" s="38" t="s">
        <v>942</v>
      </c>
      <c r="G198" s="39">
        <v>64.400000000000006</v>
      </c>
      <c r="H198" s="40">
        <v>0</v>
      </c>
      <c r="I198" s="40">
        <f>ROUND(G198*H198,P4)</f>
        <v>0</v>
      </c>
      <c r="J198" s="38" t="s">
        <v>1005</v>
      </c>
      <c r="O198" s="41">
        <f>I198*0.21</f>
        <v>0</v>
      </c>
      <c r="P198">
        <v>3</v>
      </c>
    </row>
    <row r="199">
      <c r="A199" s="35" t="s">
        <v>107</v>
      </c>
      <c r="B199" s="42"/>
      <c r="C199" s="43"/>
      <c r="D199" s="43"/>
      <c r="E199" s="44" t="s">
        <v>103</v>
      </c>
      <c r="F199" s="43"/>
      <c r="G199" s="43"/>
      <c r="H199" s="43"/>
      <c r="I199" s="43"/>
      <c r="J199" s="45"/>
    </row>
    <row r="200" ht="75">
      <c r="A200" s="35" t="s">
        <v>138</v>
      </c>
      <c r="B200" s="42"/>
      <c r="C200" s="43"/>
      <c r="D200" s="43"/>
      <c r="E200" s="46" t="s">
        <v>1131</v>
      </c>
      <c r="F200" s="43"/>
      <c r="G200" s="43"/>
      <c r="H200" s="43"/>
      <c r="I200" s="43"/>
      <c r="J200" s="45"/>
    </row>
    <row r="201">
      <c r="A201" s="35" t="s">
        <v>108</v>
      </c>
      <c r="B201" s="42"/>
      <c r="C201" s="43"/>
      <c r="D201" s="43"/>
      <c r="E201" s="44" t="s">
        <v>103</v>
      </c>
      <c r="F201" s="43"/>
      <c r="G201" s="43"/>
      <c r="H201" s="43"/>
      <c r="I201" s="43"/>
      <c r="J201" s="45"/>
    </row>
    <row r="202" ht="45">
      <c r="A202" s="35" t="s">
        <v>101</v>
      </c>
      <c r="B202" s="35">
        <v>86</v>
      </c>
      <c r="C202" s="36" t="s">
        <v>1132</v>
      </c>
      <c r="D202" s="35" t="s">
        <v>103</v>
      </c>
      <c r="E202" s="37" t="s">
        <v>1133</v>
      </c>
      <c r="F202" s="38" t="s">
        <v>942</v>
      </c>
      <c r="G202" s="39">
        <v>52.777999999999999</v>
      </c>
      <c r="H202" s="40">
        <v>0</v>
      </c>
      <c r="I202" s="40">
        <f>ROUND(G202*H202,P4)</f>
        <v>0</v>
      </c>
      <c r="J202" s="38" t="s">
        <v>1005</v>
      </c>
      <c r="O202" s="41">
        <f>I202*0.21</f>
        <v>0</v>
      </c>
      <c r="P202">
        <v>3</v>
      </c>
    </row>
    <row r="203">
      <c r="A203" s="35" t="s">
        <v>107</v>
      </c>
      <c r="B203" s="42"/>
      <c r="C203" s="43"/>
      <c r="D203" s="43"/>
      <c r="E203" s="44" t="s">
        <v>103</v>
      </c>
      <c r="F203" s="43"/>
      <c r="G203" s="43"/>
      <c r="H203" s="43"/>
      <c r="I203" s="43"/>
      <c r="J203" s="45"/>
    </row>
    <row r="204" ht="60">
      <c r="A204" s="35" t="s">
        <v>138</v>
      </c>
      <c r="B204" s="42"/>
      <c r="C204" s="43"/>
      <c r="D204" s="43"/>
      <c r="E204" s="46" t="s">
        <v>1134</v>
      </c>
      <c r="F204" s="43"/>
      <c r="G204" s="43"/>
      <c r="H204" s="43"/>
      <c r="I204" s="43"/>
      <c r="J204" s="45"/>
    </row>
    <row r="205">
      <c r="A205" s="35" t="s">
        <v>108</v>
      </c>
      <c r="B205" s="42"/>
      <c r="C205" s="43"/>
      <c r="D205" s="43"/>
      <c r="E205" s="44" t="s">
        <v>103</v>
      </c>
      <c r="F205" s="43"/>
      <c r="G205" s="43"/>
      <c r="H205" s="43"/>
      <c r="I205" s="43"/>
      <c r="J205" s="45"/>
    </row>
    <row r="206" ht="30">
      <c r="A206" s="35" t="s">
        <v>101</v>
      </c>
      <c r="B206" s="35">
        <v>138</v>
      </c>
      <c r="C206" s="36" t="s">
        <v>1135</v>
      </c>
      <c r="D206" s="35" t="s">
        <v>103</v>
      </c>
      <c r="E206" s="37" t="s">
        <v>1136</v>
      </c>
      <c r="F206" s="38" t="s">
        <v>942</v>
      </c>
      <c r="G206" s="39">
        <v>64.400000000000006</v>
      </c>
      <c r="H206" s="40">
        <v>0</v>
      </c>
      <c r="I206" s="40">
        <f>ROUND(G206*H206,P4)</f>
        <v>0</v>
      </c>
      <c r="J206" s="38" t="s">
        <v>1005</v>
      </c>
      <c r="O206" s="41">
        <f>I206*0.21</f>
        <v>0</v>
      </c>
      <c r="P206">
        <v>3</v>
      </c>
    </row>
    <row r="207">
      <c r="A207" s="35" t="s">
        <v>107</v>
      </c>
      <c r="B207" s="42"/>
      <c r="C207" s="43"/>
      <c r="D207" s="43"/>
      <c r="E207" s="44" t="s">
        <v>103</v>
      </c>
      <c r="F207" s="43"/>
      <c r="G207" s="43"/>
      <c r="H207" s="43"/>
      <c r="I207" s="43"/>
      <c r="J207" s="45"/>
    </row>
    <row r="208" ht="75">
      <c r="A208" s="35" t="s">
        <v>138</v>
      </c>
      <c r="B208" s="42"/>
      <c r="C208" s="43"/>
      <c r="D208" s="43"/>
      <c r="E208" s="46" t="s">
        <v>1131</v>
      </c>
      <c r="F208" s="43"/>
      <c r="G208" s="43"/>
      <c r="H208" s="43"/>
      <c r="I208" s="43"/>
      <c r="J208" s="45"/>
    </row>
    <row r="209">
      <c r="A209" s="35" t="s">
        <v>108</v>
      </c>
      <c r="B209" s="42"/>
      <c r="C209" s="43"/>
      <c r="D209" s="43"/>
      <c r="E209" s="44" t="s">
        <v>103</v>
      </c>
      <c r="F209" s="43"/>
      <c r="G209" s="43"/>
      <c r="H209" s="43"/>
      <c r="I209" s="43"/>
      <c r="J209" s="45"/>
    </row>
    <row r="210" ht="45">
      <c r="A210" s="35" t="s">
        <v>101</v>
      </c>
      <c r="B210" s="35">
        <v>22</v>
      </c>
      <c r="C210" s="36" t="s">
        <v>1137</v>
      </c>
      <c r="D210" s="35" t="s">
        <v>103</v>
      </c>
      <c r="E210" s="37" t="s">
        <v>1138</v>
      </c>
      <c r="F210" s="38" t="s">
        <v>942</v>
      </c>
      <c r="G210" s="39">
        <v>52.777999999999999</v>
      </c>
      <c r="H210" s="40">
        <v>0</v>
      </c>
      <c r="I210" s="40">
        <f>ROUND(G210*H210,P4)</f>
        <v>0</v>
      </c>
      <c r="J210" s="38" t="s">
        <v>1005</v>
      </c>
      <c r="O210" s="41">
        <f>I210*0.21</f>
        <v>0</v>
      </c>
      <c r="P210">
        <v>3</v>
      </c>
    </row>
    <row r="211">
      <c r="A211" s="35" t="s">
        <v>107</v>
      </c>
      <c r="B211" s="42"/>
      <c r="C211" s="43"/>
      <c r="D211" s="43"/>
      <c r="E211" s="44" t="s">
        <v>103</v>
      </c>
      <c r="F211" s="43"/>
      <c r="G211" s="43"/>
      <c r="H211" s="43"/>
      <c r="I211" s="43"/>
      <c r="J211" s="45"/>
    </row>
    <row r="212" ht="60">
      <c r="A212" s="35" t="s">
        <v>138</v>
      </c>
      <c r="B212" s="42"/>
      <c r="C212" s="43"/>
      <c r="D212" s="43"/>
      <c r="E212" s="46" t="s">
        <v>1134</v>
      </c>
      <c r="F212" s="43"/>
      <c r="G212" s="43"/>
      <c r="H212" s="43"/>
      <c r="I212" s="43"/>
      <c r="J212" s="45"/>
    </row>
    <row r="213">
      <c r="A213" s="35" t="s">
        <v>108</v>
      </c>
      <c r="B213" s="42"/>
      <c r="C213" s="43"/>
      <c r="D213" s="43"/>
      <c r="E213" s="44" t="s">
        <v>103</v>
      </c>
      <c r="F213" s="43"/>
      <c r="G213" s="43"/>
      <c r="H213" s="43"/>
      <c r="I213" s="43"/>
      <c r="J213" s="45"/>
    </row>
    <row r="214" ht="45">
      <c r="A214" s="35" t="s">
        <v>101</v>
      </c>
      <c r="B214" s="35">
        <v>75</v>
      </c>
      <c r="C214" s="36" t="s">
        <v>1139</v>
      </c>
      <c r="D214" s="35" t="s">
        <v>103</v>
      </c>
      <c r="E214" s="37" t="s">
        <v>1140</v>
      </c>
      <c r="F214" s="38" t="s">
        <v>942</v>
      </c>
      <c r="G214" s="39">
        <v>52.777999999999999</v>
      </c>
      <c r="H214" s="40">
        <v>0</v>
      </c>
      <c r="I214" s="40">
        <f>ROUND(G214*H214,P4)</f>
        <v>0</v>
      </c>
      <c r="J214" s="38" t="s">
        <v>1005</v>
      </c>
      <c r="O214" s="41">
        <f>I214*0.21</f>
        <v>0</v>
      </c>
      <c r="P214">
        <v>3</v>
      </c>
    </row>
    <row r="215">
      <c r="A215" s="35" t="s">
        <v>107</v>
      </c>
      <c r="B215" s="42"/>
      <c r="C215" s="43"/>
      <c r="D215" s="43"/>
      <c r="E215" s="44" t="s">
        <v>103</v>
      </c>
      <c r="F215" s="43"/>
      <c r="G215" s="43"/>
      <c r="H215" s="43"/>
      <c r="I215" s="43"/>
      <c r="J215" s="45"/>
    </row>
    <row r="216" ht="60">
      <c r="A216" s="35" t="s">
        <v>138</v>
      </c>
      <c r="B216" s="42"/>
      <c r="C216" s="43"/>
      <c r="D216" s="43"/>
      <c r="E216" s="46" t="s">
        <v>1134</v>
      </c>
      <c r="F216" s="43"/>
      <c r="G216" s="43"/>
      <c r="H216" s="43"/>
      <c r="I216" s="43"/>
      <c r="J216" s="45"/>
    </row>
    <row r="217">
      <c r="A217" s="35" t="s">
        <v>108</v>
      </c>
      <c r="B217" s="42"/>
      <c r="C217" s="43"/>
      <c r="D217" s="43"/>
      <c r="E217" s="44" t="s">
        <v>103</v>
      </c>
      <c r="F217" s="43"/>
      <c r="G217" s="43"/>
      <c r="H217" s="43"/>
      <c r="I217" s="43"/>
      <c r="J217" s="45"/>
    </row>
    <row r="218" ht="45">
      <c r="A218" s="35" t="s">
        <v>101</v>
      </c>
      <c r="B218" s="35">
        <v>42</v>
      </c>
      <c r="C218" s="36" t="s">
        <v>1139</v>
      </c>
      <c r="D218" s="35" t="s">
        <v>135</v>
      </c>
      <c r="E218" s="37" t="s">
        <v>1140</v>
      </c>
      <c r="F218" s="38" t="s">
        <v>942</v>
      </c>
      <c r="G218" s="39">
        <v>64.400000000000006</v>
      </c>
      <c r="H218" s="40">
        <v>0</v>
      </c>
      <c r="I218" s="40">
        <f>ROUND(G218*H218,P4)</f>
        <v>0</v>
      </c>
      <c r="J218" s="38" t="s">
        <v>1005</v>
      </c>
      <c r="O218" s="41">
        <f>I218*0.21</f>
        <v>0</v>
      </c>
      <c r="P218">
        <v>3</v>
      </c>
    </row>
    <row r="219">
      <c r="A219" s="35" t="s">
        <v>107</v>
      </c>
      <c r="B219" s="42"/>
      <c r="C219" s="43"/>
      <c r="D219" s="43"/>
      <c r="E219" s="44" t="s">
        <v>103</v>
      </c>
      <c r="F219" s="43"/>
      <c r="G219" s="43"/>
      <c r="H219" s="43"/>
      <c r="I219" s="43"/>
      <c r="J219" s="45"/>
    </row>
    <row r="220" ht="75">
      <c r="A220" s="35" t="s">
        <v>138</v>
      </c>
      <c r="B220" s="42"/>
      <c r="C220" s="43"/>
      <c r="D220" s="43"/>
      <c r="E220" s="46" t="s">
        <v>1131</v>
      </c>
      <c r="F220" s="43"/>
      <c r="G220" s="43"/>
      <c r="H220" s="43"/>
      <c r="I220" s="43"/>
      <c r="J220" s="45"/>
    </row>
    <row r="221">
      <c r="A221" s="35" t="s">
        <v>108</v>
      </c>
      <c r="B221" s="42"/>
      <c r="C221" s="43"/>
      <c r="D221" s="43"/>
      <c r="E221" s="44" t="s">
        <v>103</v>
      </c>
      <c r="F221" s="43"/>
      <c r="G221" s="43"/>
      <c r="H221" s="43"/>
      <c r="I221" s="43"/>
      <c r="J221" s="45"/>
    </row>
    <row r="222">
      <c r="A222" s="35" t="s">
        <v>101</v>
      </c>
      <c r="B222" s="35">
        <v>37</v>
      </c>
      <c r="C222" s="36" t="s">
        <v>1141</v>
      </c>
      <c r="D222" s="35" t="s">
        <v>103</v>
      </c>
      <c r="E222" s="37" t="s">
        <v>1142</v>
      </c>
      <c r="F222" s="38" t="s">
        <v>942</v>
      </c>
      <c r="G222" s="39">
        <v>61.600000000000001</v>
      </c>
      <c r="H222" s="40">
        <v>0</v>
      </c>
      <c r="I222" s="40">
        <f>ROUND(G222*H222,P4)</f>
        <v>0</v>
      </c>
      <c r="J222" s="38" t="s">
        <v>1005</v>
      </c>
      <c r="O222" s="41">
        <f>I222*0.21</f>
        <v>0</v>
      </c>
      <c r="P222">
        <v>3</v>
      </c>
    </row>
    <row r="223">
      <c r="A223" s="35" t="s">
        <v>107</v>
      </c>
      <c r="B223" s="42"/>
      <c r="C223" s="43"/>
      <c r="D223" s="43"/>
      <c r="E223" s="44" t="s">
        <v>103</v>
      </c>
      <c r="F223" s="43"/>
      <c r="G223" s="43"/>
      <c r="H223" s="43"/>
      <c r="I223" s="43"/>
      <c r="J223" s="45"/>
    </row>
    <row r="224" ht="75">
      <c r="A224" s="35" t="s">
        <v>138</v>
      </c>
      <c r="B224" s="42"/>
      <c r="C224" s="43"/>
      <c r="D224" s="43"/>
      <c r="E224" s="46" t="s">
        <v>1143</v>
      </c>
      <c r="F224" s="43"/>
      <c r="G224" s="43"/>
      <c r="H224" s="43"/>
      <c r="I224" s="43"/>
      <c r="J224" s="45"/>
    </row>
    <row r="225">
      <c r="A225" s="35" t="s">
        <v>108</v>
      </c>
      <c r="B225" s="42"/>
      <c r="C225" s="43"/>
      <c r="D225" s="43"/>
      <c r="E225" s="44" t="s">
        <v>103</v>
      </c>
      <c r="F225" s="43"/>
      <c r="G225" s="43"/>
      <c r="H225" s="43"/>
      <c r="I225" s="43"/>
      <c r="J225" s="45"/>
    </row>
    <row r="226">
      <c r="A226" s="35" t="s">
        <v>101</v>
      </c>
      <c r="B226" s="35">
        <v>102</v>
      </c>
      <c r="C226" s="36" t="s">
        <v>1144</v>
      </c>
      <c r="D226" s="35" t="s">
        <v>103</v>
      </c>
      <c r="E226" s="37" t="s">
        <v>1145</v>
      </c>
      <c r="F226" s="38" t="s">
        <v>942</v>
      </c>
      <c r="G226" s="39">
        <v>61.600000000000001</v>
      </c>
      <c r="H226" s="40">
        <v>0</v>
      </c>
      <c r="I226" s="40">
        <f>ROUND(G226*H226,P4)</f>
        <v>0</v>
      </c>
      <c r="J226" s="38" t="s">
        <v>1005</v>
      </c>
      <c r="O226" s="41">
        <f>I226*0.21</f>
        <v>0</v>
      </c>
      <c r="P226">
        <v>3</v>
      </c>
    </row>
    <row r="227">
      <c r="A227" s="35" t="s">
        <v>107</v>
      </c>
      <c r="B227" s="42"/>
      <c r="C227" s="43"/>
      <c r="D227" s="43"/>
      <c r="E227" s="44" t="s">
        <v>103</v>
      </c>
      <c r="F227" s="43"/>
      <c r="G227" s="43"/>
      <c r="H227" s="43"/>
      <c r="I227" s="43"/>
      <c r="J227" s="45"/>
    </row>
    <row r="228" ht="75">
      <c r="A228" s="35" t="s">
        <v>138</v>
      </c>
      <c r="B228" s="42"/>
      <c r="C228" s="43"/>
      <c r="D228" s="43"/>
      <c r="E228" s="46" t="s">
        <v>1143</v>
      </c>
      <c r="F228" s="43"/>
      <c r="G228" s="43"/>
      <c r="H228" s="43"/>
      <c r="I228" s="43"/>
      <c r="J228" s="45"/>
    </row>
    <row r="229">
      <c r="A229" s="35" t="s">
        <v>108</v>
      </c>
      <c r="B229" s="42"/>
      <c r="C229" s="43"/>
      <c r="D229" s="43"/>
      <c r="E229" s="44" t="s">
        <v>103</v>
      </c>
      <c r="F229" s="43"/>
      <c r="G229" s="43"/>
      <c r="H229" s="43"/>
      <c r="I229" s="43"/>
      <c r="J229" s="45"/>
    </row>
    <row r="230" ht="30">
      <c r="A230" s="35" t="s">
        <v>101</v>
      </c>
      <c r="B230" s="35">
        <v>103</v>
      </c>
      <c r="C230" s="36" t="s">
        <v>1146</v>
      </c>
      <c r="D230" s="35" t="s">
        <v>103</v>
      </c>
      <c r="E230" s="37" t="s">
        <v>1147</v>
      </c>
      <c r="F230" s="38" t="s">
        <v>942</v>
      </c>
      <c r="G230" s="39">
        <v>58.799999999999997</v>
      </c>
      <c r="H230" s="40">
        <v>0</v>
      </c>
      <c r="I230" s="40">
        <f>ROUND(G230*H230,P4)</f>
        <v>0</v>
      </c>
      <c r="J230" s="38" t="s">
        <v>1005</v>
      </c>
      <c r="O230" s="41">
        <f>I230*0.21</f>
        <v>0</v>
      </c>
      <c r="P230">
        <v>3</v>
      </c>
    </row>
    <row r="231">
      <c r="A231" s="35" t="s">
        <v>107</v>
      </c>
      <c r="B231" s="42"/>
      <c r="C231" s="43"/>
      <c r="D231" s="43"/>
      <c r="E231" s="44" t="s">
        <v>103</v>
      </c>
      <c r="F231" s="43"/>
      <c r="G231" s="43"/>
      <c r="H231" s="43"/>
      <c r="I231" s="43"/>
      <c r="J231" s="45"/>
    </row>
    <row r="232" ht="75">
      <c r="A232" s="35" t="s">
        <v>138</v>
      </c>
      <c r="B232" s="42"/>
      <c r="C232" s="43"/>
      <c r="D232" s="43"/>
      <c r="E232" s="46" t="s">
        <v>1148</v>
      </c>
      <c r="F232" s="43"/>
      <c r="G232" s="43"/>
      <c r="H232" s="43"/>
      <c r="I232" s="43"/>
      <c r="J232" s="45"/>
    </row>
    <row r="233">
      <c r="A233" s="35" t="s">
        <v>108</v>
      </c>
      <c r="B233" s="42"/>
      <c r="C233" s="43"/>
      <c r="D233" s="43"/>
      <c r="E233" s="44" t="s">
        <v>103</v>
      </c>
      <c r="F233" s="43"/>
      <c r="G233" s="43"/>
      <c r="H233" s="43"/>
      <c r="I233" s="43"/>
      <c r="J233" s="45"/>
    </row>
    <row r="234">
      <c r="A234" s="35" t="s">
        <v>101</v>
      </c>
      <c r="B234" s="35">
        <v>69</v>
      </c>
      <c r="C234" s="36" t="s">
        <v>1149</v>
      </c>
      <c r="D234" s="35" t="s">
        <v>103</v>
      </c>
      <c r="E234" s="37" t="s">
        <v>1150</v>
      </c>
      <c r="F234" s="38" t="s">
        <v>942</v>
      </c>
      <c r="G234" s="39">
        <v>58.799999999999997</v>
      </c>
      <c r="H234" s="40">
        <v>0</v>
      </c>
      <c r="I234" s="40">
        <f>ROUND(G234*H234,P4)</f>
        <v>0</v>
      </c>
      <c r="J234" s="38" t="s">
        <v>1005</v>
      </c>
      <c r="O234" s="41">
        <f>I234*0.21</f>
        <v>0</v>
      </c>
      <c r="P234">
        <v>3</v>
      </c>
    </row>
    <row r="235">
      <c r="A235" s="35" t="s">
        <v>107</v>
      </c>
      <c r="B235" s="42"/>
      <c r="C235" s="43"/>
      <c r="D235" s="43"/>
      <c r="E235" s="44" t="s">
        <v>103</v>
      </c>
      <c r="F235" s="43"/>
      <c r="G235" s="43"/>
      <c r="H235" s="43"/>
      <c r="I235" s="43"/>
      <c r="J235" s="45"/>
    </row>
    <row r="236" ht="75">
      <c r="A236" s="35" t="s">
        <v>138</v>
      </c>
      <c r="B236" s="42"/>
      <c r="C236" s="43"/>
      <c r="D236" s="43"/>
      <c r="E236" s="46" t="s">
        <v>1148</v>
      </c>
      <c r="F236" s="43"/>
      <c r="G236" s="43"/>
      <c r="H236" s="43"/>
      <c r="I236" s="43"/>
      <c r="J236" s="45"/>
    </row>
    <row r="237">
      <c r="A237" s="35" t="s">
        <v>108</v>
      </c>
      <c r="B237" s="42"/>
      <c r="C237" s="43"/>
      <c r="D237" s="43"/>
      <c r="E237" s="44" t="s">
        <v>103</v>
      </c>
      <c r="F237" s="43"/>
      <c r="G237" s="43"/>
      <c r="H237" s="43"/>
      <c r="I237" s="43"/>
      <c r="J237" s="45"/>
    </row>
    <row r="238" ht="30">
      <c r="A238" s="35" t="s">
        <v>101</v>
      </c>
      <c r="B238" s="35">
        <v>45</v>
      </c>
      <c r="C238" s="36" t="s">
        <v>1151</v>
      </c>
      <c r="D238" s="35" t="s">
        <v>103</v>
      </c>
      <c r="E238" s="37" t="s">
        <v>1152</v>
      </c>
      <c r="F238" s="38" t="s">
        <v>942</v>
      </c>
      <c r="G238" s="39">
        <v>56</v>
      </c>
      <c r="H238" s="40">
        <v>0</v>
      </c>
      <c r="I238" s="40">
        <f>ROUND(G238*H238,P4)</f>
        <v>0</v>
      </c>
      <c r="J238" s="38" t="s">
        <v>1005</v>
      </c>
      <c r="O238" s="41">
        <f>I238*0.21</f>
        <v>0</v>
      </c>
      <c r="P238">
        <v>3</v>
      </c>
    </row>
    <row r="239">
      <c r="A239" s="35" t="s">
        <v>107</v>
      </c>
      <c r="B239" s="42"/>
      <c r="C239" s="43"/>
      <c r="D239" s="43"/>
      <c r="E239" s="44" t="s">
        <v>103</v>
      </c>
      <c r="F239" s="43"/>
      <c r="G239" s="43"/>
      <c r="H239" s="43"/>
      <c r="I239" s="43"/>
      <c r="J239" s="45"/>
    </row>
    <row r="240" ht="60">
      <c r="A240" s="35" t="s">
        <v>138</v>
      </c>
      <c r="B240" s="42"/>
      <c r="C240" s="43"/>
      <c r="D240" s="43"/>
      <c r="E240" s="46" t="s">
        <v>1153</v>
      </c>
      <c r="F240" s="43"/>
      <c r="G240" s="43"/>
      <c r="H240" s="43"/>
      <c r="I240" s="43"/>
      <c r="J240" s="45"/>
    </row>
    <row r="241">
      <c r="A241" s="35" t="s">
        <v>108</v>
      </c>
      <c r="B241" s="42"/>
      <c r="C241" s="43"/>
      <c r="D241" s="43"/>
      <c r="E241" s="44" t="s">
        <v>103</v>
      </c>
      <c r="F241" s="43"/>
      <c r="G241" s="43"/>
      <c r="H241" s="43"/>
      <c r="I241" s="43"/>
      <c r="J241" s="45"/>
    </row>
    <row r="242" ht="30">
      <c r="A242" s="35" t="s">
        <v>101</v>
      </c>
      <c r="B242" s="35">
        <v>66</v>
      </c>
      <c r="C242" s="36" t="s">
        <v>1154</v>
      </c>
      <c r="D242" s="35" t="s">
        <v>103</v>
      </c>
      <c r="E242" s="37" t="s">
        <v>1155</v>
      </c>
      <c r="F242" s="38" t="s">
        <v>942</v>
      </c>
      <c r="G242" s="39">
        <v>56</v>
      </c>
      <c r="H242" s="40">
        <v>0</v>
      </c>
      <c r="I242" s="40">
        <f>ROUND(G242*H242,P4)</f>
        <v>0</v>
      </c>
      <c r="J242" s="38" t="s">
        <v>1005</v>
      </c>
      <c r="O242" s="41">
        <f>I242*0.21</f>
        <v>0</v>
      </c>
      <c r="P242">
        <v>3</v>
      </c>
    </row>
    <row r="243">
      <c r="A243" s="35" t="s">
        <v>107</v>
      </c>
      <c r="B243" s="42"/>
      <c r="C243" s="43"/>
      <c r="D243" s="43"/>
      <c r="E243" s="44" t="s">
        <v>103</v>
      </c>
      <c r="F243" s="43"/>
      <c r="G243" s="43"/>
      <c r="H243" s="43"/>
      <c r="I243" s="43"/>
      <c r="J243" s="45"/>
    </row>
    <row r="244" ht="60">
      <c r="A244" s="35" t="s">
        <v>138</v>
      </c>
      <c r="B244" s="42"/>
      <c r="C244" s="43"/>
      <c r="D244" s="43"/>
      <c r="E244" s="46" t="s">
        <v>1153</v>
      </c>
      <c r="F244" s="43"/>
      <c r="G244" s="43"/>
      <c r="H244" s="43"/>
      <c r="I244" s="43"/>
      <c r="J244" s="45"/>
    </row>
    <row r="245">
      <c r="A245" s="35" t="s">
        <v>108</v>
      </c>
      <c r="B245" s="42"/>
      <c r="C245" s="43"/>
      <c r="D245" s="43"/>
      <c r="E245" s="44" t="s">
        <v>103</v>
      </c>
      <c r="F245" s="43"/>
      <c r="G245" s="43"/>
      <c r="H245" s="43"/>
      <c r="I245" s="43"/>
      <c r="J245" s="45"/>
    </row>
    <row r="246" ht="30">
      <c r="A246" s="35" t="s">
        <v>101</v>
      </c>
      <c r="B246" s="35">
        <v>3</v>
      </c>
      <c r="C246" s="36" t="s">
        <v>1154</v>
      </c>
      <c r="D246" s="35" t="s">
        <v>135</v>
      </c>
      <c r="E246" s="37" t="s">
        <v>1155</v>
      </c>
      <c r="F246" s="38" t="s">
        <v>942</v>
      </c>
      <c r="G246" s="39">
        <v>56</v>
      </c>
      <c r="H246" s="40">
        <v>0</v>
      </c>
      <c r="I246" s="40">
        <f>ROUND(G246*H246,P4)</f>
        <v>0</v>
      </c>
      <c r="J246" s="38" t="s">
        <v>1005</v>
      </c>
      <c r="O246" s="41">
        <f>I246*0.21</f>
        <v>0</v>
      </c>
      <c r="P246">
        <v>3</v>
      </c>
    </row>
    <row r="247">
      <c r="A247" s="35" t="s">
        <v>107</v>
      </c>
      <c r="B247" s="42"/>
      <c r="C247" s="43"/>
      <c r="D247" s="43"/>
      <c r="E247" s="44" t="s">
        <v>103</v>
      </c>
      <c r="F247" s="43"/>
      <c r="G247" s="43"/>
      <c r="H247" s="43"/>
      <c r="I247" s="43"/>
      <c r="J247" s="45"/>
    </row>
    <row r="248" ht="60">
      <c r="A248" s="35" t="s">
        <v>138</v>
      </c>
      <c r="B248" s="42"/>
      <c r="C248" s="43"/>
      <c r="D248" s="43"/>
      <c r="E248" s="46" t="s">
        <v>1153</v>
      </c>
      <c r="F248" s="43"/>
      <c r="G248" s="43"/>
      <c r="H248" s="43"/>
      <c r="I248" s="43"/>
      <c r="J248" s="45"/>
    </row>
    <row r="249">
      <c r="A249" s="35" t="s">
        <v>108</v>
      </c>
      <c r="B249" s="42"/>
      <c r="C249" s="43"/>
      <c r="D249" s="43"/>
      <c r="E249" s="44" t="s">
        <v>103</v>
      </c>
      <c r="F249" s="43"/>
      <c r="G249" s="43"/>
      <c r="H249" s="43"/>
      <c r="I249" s="43"/>
      <c r="J249" s="45"/>
    </row>
    <row r="250" ht="30">
      <c r="A250" s="35" t="s">
        <v>101</v>
      </c>
      <c r="B250" s="35">
        <v>96</v>
      </c>
      <c r="C250" s="36" t="s">
        <v>1156</v>
      </c>
      <c r="D250" s="35" t="s">
        <v>103</v>
      </c>
      <c r="E250" s="37" t="s">
        <v>1157</v>
      </c>
      <c r="F250" s="38" t="s">
        <v>942</v>
      </c>
      <c r="G250" s="39">
        <v>56</v>
      </c>
      <c r="H250" s="40">
        <v>0</v>
      </c>
      <c r="I250" s="40">
        <f>ROUND(G250*H250,P4)</f>
        <v>0</v>
      </c>
      <c r="J250" s="38" t="s">
        <v>1005</v>
      </c>
      <c r="O250" s="41">
        <f>I250*0.21</f>
        <v>0</v>
      </c>
      <c r="P250">
        <v>3</v>
      </c>
    </row>
    <row r="251">
      <c r="A251" s="35" t="s">
        <v>107</v>
      </c>
      <c r="B251" s="42"/>
      <c r="C251" s="43"/>
      <c r="D251" s="43"/>
      <c r="E251" s="44" t="s">
        <v>103</v>
      </c>
      <c r="F251" s="43"/>
      <c r="G251" s="43"/>
      <c r="H251" s="43"/>
      <c r="I251" s="43"/>
      <c r="J251" s="45"/>
    </row>
    <row r="252" ht="60">
      <c r="A252" s="35" t="s">
        <v>138</v>
      </c>
      <c r="B252" s="42"/>
      <c r="C252" s="43"/>
      <c r="D252" s="43"/>
      <c r="E252" s="46" t="s">
        <v>1153</v>
      </c>
      <c r="F252" s="43"/>
      <c r="G252" s="43"/>
      <c r="H252" s="43"/>
      <c r="I252" s="43"/>
      <c r="J252" s="45"/>
    </row>
    <row r="253">
      <c r="A253" s="35" t="s">
        <v>108</v>
      </c>
      <c r="B253" s="42"/>
      <c r="C253" s="43"/>
      <c r="D253" s="43"/>
      <c r="E253" s="44" t="s">
        <v>103</v>
      </c>
      <c r="F253" s="43"/>
      <c r="G253" s="43"/>
      <c r="H253" s="43"/>
      <c r="I253" s="43"/>
      <c r="J253" s="45"/>
    </row>
    <row r="254">
      <c r="A254" s="35" t="s">
        <v>101</v>
      </c>
      <c r="B254" s="35">
        <v>83</v>
      </c>
      <c r="C254" s="36" t="s">
        <v>1158</v>
      </c>
      <c r="D254" s="35" t="s">
        <v>103</v>
      </c>
      <c r="E254" s="37" t="s">
        <v>1159</v>
      </c>
      <c r="F254" s="38" t="s">
        <v>942</v>
      </c>
      <c r="G254" s="39">
        <v>56</v>
      </c>
      <c r="H254" s="40">
        <v>0</v>
      </c>
      <c r="I254" s="40">
        <f>ROUND(G254*H254,P4)</f>
        <v>0</v>
      </c>
      <c r="J254" s="38" t="s">
        <v>1005</v>
      </c>
      <c r="O254" s="41">
        <f>I254*0.21</f>
        <v>0</v>
      </c>
      <c r="P254">
        <v>3</v>
      </c>
    </row>
    <row r="255">
      <c r="A255" s="35" t="s">
        <v>107</v>
      </c>
      <c r="B255" s="42"/>
      <c r="C255" s="43"/>
      <c r="D255" s="43"/>
      <c r="E255" s="44" t="s">
        <v>103</v>
      </c>
      <c r="F255" s="43"/>
      <c r="G255" s="43"/>
      <c r="H255" s="43"/>
      <c r="I255" s="43"/>
      <c r="J255" s="45"/>
    </row>
    <row r="256" ht="60">
      <c r="A256" s="35" t="s">
        <v>138</v>
      </c>
      <c r="B256" s="42"/>
      <c r="C256" s="43"/>
      <c r="D256" s="43"/>
      <c r="E256" s="46" t="s">
        <v>1160</v>
      </c>
      <c r="F256" s="43"/>
      <c r="G256" s="43"/>
      <c r="H256" s="43"/>
      <c r="I256" s="43"/>
      <c r="J256" s="45"/>
    </row>
    <row r="257">
      <c r="A257" s="35" t="s">
        <v>108</v>
      </c>
      <c r="B257" s="42"/>
      <c r="C257" s="43"/>
      <c r="D257" s="43"/>
      <c r="E257" s="44" t="s">
        <v>103</v>
      </c>
      <c r="F257" s="43"/>
      <c r="G257" s="43"/>
      <c r="H257" s="43"/>
      <c r="I257" s="43"/>
      <c r="J257" s="45"/>
    </row>
    <row r="258">
      <c r="A258" s="35" t="s">
        <v>101</v>
      </c>
      <c r="B258" s="35">
        <v>114</v>
      </c>
      <c r="C258" s="36" t="s">
        <v>1158</v>
      </c>
      <c r="D258" s="35" t="s">
        <v>135</v>
      </c>
      <c r="E258" s="37" t="s">
        <v>1159</v>
      </c>
      <c r="F258" s="38" t="s">
        <v>942</v>
      </c>
      <c r="G258" s="39">
        <v>56</v>
      </c>
      <c r="H258" s="40">
        <v>0</v>
      </c>
      <c r="I258" s="40">
        <f>ROUND(G258*H258,P4)</f>
        <v>0</v>
      </c>
      <c r="J258" s="38" t="s">
        <v>1005</v>
      </c>
      <c r="O258" s="41">
        <f>I258*0.21</f>
        <v>0</v>
      </c>
      <c r="P258">
        <v>3</v>
      </c>
    </row>
    <row r="259">
      <c r="A259" s="35" t="s">
        <v>107</v>
      </c>
      <c r="B259" s="42"/>
      <c r="C259" s="43"/>
      <c r="D259" s="43"/>
      <c r="E259" s="44" t="s">
        <v>103</v>
      </c>
      <c r="F259" s="43"/>
      <c r="G259" s="43"/>
      <c r="H259" s="43"/>
      <c r="I259" s="43"/>
      <c r="J259" s="45"/>
    </row>
    <row r="260" ht="60">
      <c r="A260" s="35" t="s">
        <v>138</v>
      </c>
      <c r="B260" s="42"/>
      <c r="C260" s="43"/>
      <c r="D260" s="43"/>
      <c r="E260" s="46" t="s">
        <v>1160</v>
      </c>
      <c r="F260" s="43"/>
      <c r="G260" s="43"/>
      <c r="H260" s="43"/>
      <c r="I260" s="43"/>
      <c r="J260" s="45"/>
    </row>
    <row r="261">
      <c r="A261" s="35" t="s">
        <v>108</v>
      </c>
      <c r="B261" s="42"/>
      <c r="C261" s="43"/>
      <c r="D261" s="43"/>
      <c r="E261" s="44" t="s">
        <v>103</v>
      </c>
      <c r="F261" s="43"/>
      <c r="G261" s="43"/>
      <c r="H261" s="43"/>
      <c r="I261" s="43"/>
      <c r="J261" s="45"/>
    </row>
    <row r="262" ht="30">
      <c r="A262" s="35" t="s">
        <v>101</v>
      </c>
      <c r="B262" s="35">
        <v>16</v>
      </c>
      <c r="C262" s="36" t="s">
        <v>1161</v>
      </c>
      <c r="D262" s="35" t="s">
        <v>103</v>
      </c>
      <c r="E262" s="37" t="s">
        <v>1162</v>
      </c>
      <c r="F262" s="38" t="s">
        <v>942</v>
      </c>
      <c r="G262" s="39">
        <v>56</v>
      </c>
      <c r="H262" s="40">
        <v>0</v>
      </c>
      <c r="I262" s="40">
        <f>ROUND(G262*H262,P4)</f>
        <v>0</v>
      </c>
      <c r="J262" s="38" t="s">
        <v>1005</v>
      </c>
      <c r="O262" s="41">
        <f>I262*0.21</f>
        <v>0</v>
      </c>
      <c r="P262">
        <v>3</v>
      </c>
    </row>
    <row r="263">
      <c r="A263" s="35" t="s">
        <v>107</v>
      </c>
      <c r="B263" s="42"/>
      <c r="C263" s="43"/>
      <c r="D263" s="43"/>
      <c r="E263" s="44" t="s">
        <v>103</v>
      </c>
      <c r="F263" s="43"/>
      <c r="G263" s="43"/>
      <c r="H263" s="43"/>
      <c r="I263" s="43"/>
      <c r="J263" s="45"/>
    </row>
    <row r="264" ht="60">
      <c r="A264" s="35" t="s">
        <v>138</v>
      </c>
      <c r="B264" s="42"/>
      <c r="C264" s="43"/>
      <c r="D264" s="43"/>
      <c r="E264" s="46" t="s">
        <v>1160</v>
      </c>
      <c r="F264" s="43"/>
      <c r="G264" s="43"/>
      <c r="H264" s="43"/>
      <c r="I264" s="43"/>
      <c r="J264" s="45"/>
    </row>
    <row r="265">
      <c r="A265" s="35" t="s">
        <v>108</v>
      </c>
      <c r="B265" s="42"/>
      <c r="C265" s="43"/>
      <c r="D265" s="43"/>
      <c r="E265" s="44" t="s">
        <v>103</v>
      </c>
      <c r="F265" s="43"/>
      <c r="G265" s="43"/>
      <c r="H265" s="43"/>
      <c r="I265" s="43"/>
      <c r="J265" s="45"/>
    </row>
    <row r="266" ht="30">
      <c r="A266" s="35" t="s">
        <v>101</v>
      </c>
      <c r="B266" s="35">
        <v>77</v>
      </c>
      <c r="C266" s="36" t="s">
        <v>1163</v>
      </c>
      <c r="D266" s="35" t="s">
        <v>103</v>
      </c>
      <c r="E266" s="37" t="s">
        <v>1164</v>
      </c>
      <c r="F266" s="38" t="s">
        <v>942</v>
      </c>
      <c r="G266" s="39">
        <v>56</v>
      </c>
      <c r="H266" s="40">
        <v>0</v>
      </c>
      <c r="I266" s="40">
        <f>ROUND(G266*H266,P4)</f>
        <v>0</v>
      </c>
      <c r="J266" s="38" t="s">
        <v>1005</v>
      </c>
      <c r="O266" s="41">
        <f>I266*0.21</f>
        <v>0</v>
      </c>
      <c r="P266">
        <v>3</v>
      </c>
    </row>
    <row r="267">
      <c r="A267" s="35" t="s">
        <v>107</v>
      </c>
      <c r="B267" s="42"/>
      <c r="C267" s="43"/>
      <c r="D267" s="43"/>
      <c r="E267" s="44" t="s">
        <v>103</v>
      </c>
      <c r="F267" s="43"/>
      <c r="G267" s="43"/>
      <c r="H267" s="43"/>
      <c r="I267" s="43"/>
      <c r="J267" s="45"/>
    </row>
    <row r="268" ht="60">
      <c r="A268" s="35" t="s">
        <v>138</v>
      </c>
      <c r="B268" s="42"/>
      <c r="C268" s="43"/>
      <c r="D268" s="43"/>
      <c r="E268" s="46" t="s">
        <v>1160</v>
      </c>
      <c r="F268" s="43"/>
      <c r="G268" s="43"/>
      <c r="H268" s="43"/>
      <c r="I268" s="43"/>
      <c r="J268" s="45"/>
    </row>
    <row r="269">
      <c r="A269" s="35" t="s">
        <v>108</v>
      </c>
      <c r="B269" s="42"/>
      <c r="C269" s="43"/>
      <c r="D269" s="43"/>
      <c r="E269" s="44" t="s">
        <v>103</v>
      </c>
      <c r="F269" s="43"/>
      <c r="G269" s="43"/>
      <c r="H269" s="43"/>
      <c r="I269" s="43"/>
      <c r="J269" s="45"/>
    </row>
    <row r="270">
      <c r="A270" s="35" t="s">
        <v>101</v>
      </c>
      <c r="B270" s="35">
        <v>10</v>
      </c>
      <c r="C270" s="36" t="s">
        <v>1165</v>
      </c>
      <c r="D270" s="35" t="s">
        <v>103</v>
      </c>
      <c r="E270" s="37" t="s">
        <v>1166</v>
      </c>
      <c r="F270" s="38" t="s">
        <v>942</v>
      </c>
      <c r="G270" s="39">
        <v>56</v>
      </c>
      <c r="H270" s="40">
        <v>0</v>
      </c>
      <c r="I270" s="40">
        <f>ROUND(G270*H270,P4)</f>
        <v>0</v>
      </c>
      <c r="J270" s="38" t="s">
        <v>1005</v>
      </c>
      <c r="O270" s="41">
        <f>I270*0.21</f>
        <v>0</v>
      </c>
      <c r="P270">
        <v>3</v>
      </c>
    </row>
    <row r="271">
      <c r="A271" s="35" t="s">
        <v>107</v>
      </c>
      <c r="B271" s="42"/>
      <c r="C271" s="43"/>
      <c r="D271" s="43"/>
      <c r="E271" s="44" t="s">
        <v>103</v>
      </c>
      <c r="F271" s="43"/>
      <c r="G271" s="43"/>
      <c r="H271" s="43"/>
      <c r="I271" s="43"/>
      <c r="J271" s="45"/>
    </row>
    <row r="272" ht="60">
      <c r="A272" s="35" t="s">
        <v>138</v>
      </c>
      <c r="B272" s="42"/>
      <c r="C272" s="43"/>
      <c r="D272" s="43"/>
      <c r="E272" s="46" t="s">
        <v>1160</v>
      </c>
      <c r="F272" s="43"/>
      <c r="G272" s="43"/>
      <c r="H272" s="43"/>
      <c r="I272" s="43"/>
      <c r="J272" s="45"/>
    </row>
    <row r="273">
      <c r="A273" s="35" t="s">
        <v>108</v>
      </c>
      <c r="B273" s="42"/>
      <c r="C273" s="43"/>
      <c r="D273" s="43"/>
      <c r="E273" s="44" t="s">
        <v>103</v>
      </c>
      <c r="F273" s="43"/>
      <c r="G273" s="43"/>
      <c r="H273" s="43"/>
      <c r="I273" s="43"/>
      <c r="J273" s="45"/>
    </row>
    <row r="274" ht="30">
      <c r="A274" s="35" t="s">
        <v>101</v>
      </c>
      <c r="B274" s="35">
        <v>61</v>
      </c>
      <c r="C274" s="36" t="s">
        <v>1167</v>
      </c>
      <c r="D274" s="35" t="s">
        <v>103</v>
      </c>
      <c r="E274" s="37" t="s">
        <v>1168</v>
      </c>
      <c r="F274" s="38" t="s">
        <v>942</v>
      </c>
      <c r="G274" s="39">
        <v>43.981999999999999</v>
      </c>
      <c r="H274" s="40">
        <v>0</v>
      </c>
      <c r="I274" s="40">
        <f>ROUND(G274*H274,P4)</f>
        <v>0</v>
      </c>
      <c r="J274" s="38" t="s">
        <v>1005</v>
      </c>
      <c r="O274" s="41">
        <f>I274*0.21</f>
        <v>0</v>
      </c>
      <c r="P274">
        <v>3</v>
      </c>
    </row>
    <row r="275">
      <c r="A275" s="35" t="s">
        <v>107</v>
      </c>
      <c r="B275" s="42"/>
      <c r="C275" s="43"/>
      <c r="D275" s="43"/>
      <c r="E275" s="44" t="s">
        <v>103</v>
      </c>
      <c r="F275" s="43"/>
      <c r="G275" s="43"/>
      <c r="H275" s="43"/>
      <c r="I275" s="43"/>
      <c r="J275" s="45"/>
    </row>
    <row r="276" ht="45">
      <c r="A276" s="35" t="s">
        <v>138</v>
      </c>
      <c r="B276" s="42"/>
      <c r="C276" s="43"/>
      <c r="D276" s="43"/>
      <c r="E276" s="46" t="s">
        <v>1169</v>
      </c>
      <c r="F276" s="43"/>
      <c r="G276" s="43"/>
      <c r="H276" s="43"/>
      <c r="I276" s="43"/>
      <c r="J276" s="45"/>
    </row>
    <row r="277">
      <c r="A277" s="35" t="s">
        <v>108</v>
      </c>
      <c r="B277" s="42"/>
      <c r="C277" s="43"/>
      <c r="D277" s="43"/>
      <c r="E277" s="44" t="s">
        <v>103</v>
      </c>
      <c r="F277" s="43"/>
      <c r="G277" s="43"/>
      <c r="H277" s="43"/>
      <c r="I277" s="43"/>
      <c r="J277" s="45"/>
    </row>
    <row r="278" ht="30">
      <c r="A278" s="35" t="s">
        <v>101</v>
      </c>
      <c r="B278" s="35">
        <v>126</v>
      </c>
      <c r="C278" s="36" t="s">
        <v>1170</v>
      </c>
      <c r="D278" s="35" t="s">
        <v>103</v>
      </c>
      <c r="E278" s="37" t="s">
        <v>1171</v>
      </c>
      <c r="F278" s="38" t="s">
        <v>942</v>
      </c>
      <c r="G278" s="39">
        <v>43.981999999999999</v>
      </c>
      <c r="H278" s="40">
        <v>0</v>
      </c>
      <c r="I278" s="40">
        <f>ROUND(G278*H278,P4)</f>
        <v>0</v>
      </c>
      <c r="J278" s="38" t="s">
        <v>1005</v>
      </c>
      <c r="O278" s="41">
        <f>I278*0.21</f>
        <v>0</v>
      </c>
      <c r="P278">
        <v>3</v>
      </c>
    </row>
    <row r="279">
      <c r="A279" s="35" t="s">
        <v>107</v>
      </c>
      <c r="B279" s="42"/>
      <c r="C279" s="43"/>
      <c r="D279" s="43"/>
      <c r="E279" s="44" t="s">
        <v>103</v>
      </c>
      <c r="F279" s="43"/>
      <c r="G279" s="43"/>
      <c r="H279" s="43"/>
      <c r="I279" s="43"/>
      <c r="J279" s="45"/>
    </row>
    <row r="280" ht="45">
      <c r="A280" s="35" t="s">
        <v>138</v>
      </c>
      <c r="B280" s="42"/>
      <c r="C280" s="43"/>
      <c r="D280" s="43"/>
      <c r="E280" s="46" t="s">
        <v>1169</v>
      </c>
      <c r="F280" s="43"/>
      <c r="G280" s="43"/>
      <c r="H280" s="43"/>
      <c r="I280" s="43"/>
      <c r="J280" s="45"/>
    </row>
    <row r="281">
      <c r="A281" s="35" t="s">
        <v>108</v>
      </c>
      <c r="B281" s="42"/>
      <c r="C281" s="43"/>
      <c r="D281" s="43"/>
      <c r="E281" s="44" t="s">
        <v>103</v>
      </c>
      <c r="F281" s="43"/>
      <c r="G281" s="43"/>
      <c r="H281" s="43"/>
      <c r="I281" s="43"/>
      <c r="J281" s="45"/>
    </row>
    <row r="282" ht="30">
      <c r="A282" s="35" t="s">
        <v>101</v>
      </c>
      <c r="B282" s="35">
        <v>63</v>
      </c>
      <c r="C282" s="36" t="s">
        <v>1170</v>
      </c>
      <c r="D282" s="35" t="s">
        <v>135</v>
      </c>
      <c r="E282" s="37" t="s">
        <v>1171</v>
      </c>
      <c r="F282" s="38" t="s">
        <v>942</v>
      </c>
      <c r="G282" s="39">
        <v>43.981999999999999</v>
      </c>
      <c r="H282" s="40">
        <v>0</v>
      </c>
      <c r="I282" s="40">
        <f>ROUND(G282*H282,P4)</f>
        <v>0</v>
      </c>
      <c r="J282" s="38" t="s">
        <v>1005</v>
      </c>
      <c r="O282" s="41">
        <f>I282*0.21</f>
        <v>0</v>
      </c>
      <c r="P282">
        <v>3</v>
      </c>
    </row>
    <row r="283">
      <c r="A283" s="35" t="s">
        <v>107</v>
      </c>
      <c r="B283" s="42"/>
      <c r="C283" s="43"/>
      <c r="D283" s="43"/>
      <c r="E283" s="44" t="s">
        <v>103</v>
      </c>
      <c r="F283" s="43"/>
      <c r="G283" s="43"/>
      <c r="H283" s="43"/>
      <c r="I283" s="43"/>
      <c r="J283" s="45"/>
    </row>
    <row r="284" ht="45">
      <c r="A284" s="35" t="s">
        <v>138</v>
      </c>
      <c r="B284" s="42"/>
      <c r="C284" s="43"/>
      <c r="D284" s="43"/>
      <c r="E284" s="46" t="s">
        <v>1169</v>
      </c>
      <c r="F284" s="43"/>
      <c r="G284" s="43"/>
      <c r="H284" s="43"/>
      <c r="I284" s="43"/>
      <c r="J284" s="45"/>
    </row>
    <row r="285">
      <c r="A285" s="35" t="s">
        <v>108</v>
      </c>
      <c r="B285" s="42"/>
      <c r="C285" s="43"/>
      <c r="D285" s="43"/>
      <c r="E285" s="44" t="s">
        <v>103</v>
      </c>
      <c r="F285" s="43"/>
      <c r="G285" s="43"/>
      <c r="H285" s="43"/>
      <c r="I285" s="43"/>
      <c r="J285" s="45"/>
    </row>
    <row r="286" ht="30">
      <c r="A286" s="35" t="s">
        <v>101</v>
      </c>
      <c r="B286" s="35">
        <v>50</v>
      </c>
      <c r="C286" s="36" t="s">
        <v>1170</v>
      </c>
      <c r="D286" s="35" t="s">
        <v>140</v>
      </c>
      <c r="E286" s="37" t="s">
        <v>1171</v>
      </c>
      <c r="F286" s="38" t="s">
        <v>942</v>
      </c>
      <c r="G286" s="39">
        <v>43.981999999999999</v>
      </c>
      <c r="H286" s="40">
        <v>0</v>
      </c>
      <c r="I286" s="40">
        <f>ROUND(G286*H286,P4)</f>
        <v>0</v>
      </c>
      <c r="J286" s="38" t="s">
        <v>1005</v>
      </c>
      <c r="O286" s="41">
        <f>I286*0.21</f>
        <v>0</v>
      </c>
      <c r="P286">
        <v>3</v>
      </c>
    </row>
    <row r="287">
      <c r="A287" s="35" t="s">
        <v>107</v>
      </c>
      <c r="B287" s="42"/>
      <c r="C287" s="43"/>
      <c r="D287" s="43"/>
      <c r="E287" s="44" t="s">
        <v>103</v>
      </c>
      <c r="F287" s="43"/>
      <c r="G287" s="43"/>
      <c r="H287" s="43"/>
      <c r="I287" s="43"/>
      <c r="J287" s="45"/>
    </row>
    <row r="288" ht="45">
      <c r="A288" s="35" t="s">
        <v>138</v>
      </c>
      <c r="B288" s="42"/>
      <c r="C288" s="43"/>
      <c r="D288" s="43"/>
      <c r="E288" s="46" t="s">
        <v>1169</v>
      </c>
      <c r="F288" s="43"/>
      <c r="G288" s="43"/>
      <c r="H288" s="43"/>
      <c r="I288" s="43"/>
      <c r="J288" s="45"/>
    </row>
    <row r="289">
      <c r="A289" s="35" t="s">
        <v>108</v>
      </c>
      <c r="B289" s="42"/>
      <c r="C289" s="43"/>
      <c r="D289" s="43"/>
      <c r="E289" s="44" t="s">
        <v>103</v>
      </c>
      <c r="F289" s="43"/>
      <c r="G289" s="43"/>
      <c r="H289" s="43"/>
      <c r="I289" s="43"/>
      <c r="J289" s="45"/>
    </row>
    <row r="290" ht="30">
      <c r="A290" s="35" t="s">
        <v>101</v>
      </c>
      <c r="B290" s="35">
        <v>92</v>
      </c>
      <c r="C290" s="36" t="s">
        <v>1172</v>
      </c>
      <c r="D290" s="35" t="s">
        <v>103</v>
      </c>
      <c r="E290" s="37" t="s">
        <v>1173</v>
      </c>
      <c r="F290" s="38" t="s">
        <v>942</v>
      </c>
      <c r="G290" s="39">
        <v>21.829999999999998</v>
      </c>
      <c r="H290" s="40">
        <v>0</v>
      </c>
      <c r="I290" s="40">
        <f>ROUND(G290*H290,P4)</f>
        <v>0</v>
      </c>
      <c r="J290" s="38" t="s">
        <v>1005</v>
      </c>
      <c r="O290" s="41">
        <f>I290*0.21</f>
        <v>0</v>
      </c>
      <c r="P290">
        <v>3</v>
      </c>
    </row>
    <row r="291">
      <c r="A291" s="35" t="s">
        <v>107</v>
      </c>
      <c r="B291" s="42"/>
      <c r="C291" s="43"/>
      <c r="D291" s="43"/>
      <c r="E291" s="44" t="s">
        <v>103</v>
      </c>
      <c r="F291" s="43"/>
      <c r="G291" s="43"/>
      <c r="H291" s="43"/>
      <c r="I291" s="43"/>
      <c r="J291" s="45"/>
    </row>
    <row r="292">
      <c r="A292" s="35" t="s">
        <v>138</v>
      </c>
      <c r="B292" s="42"/>
      <c r="C292" s="43"/>
      <c r="D292" s="43"/>
      <c r="E292" s="46" t="s">
        <v>1174</v>
      </c>
      <c r="F292" s="43"/>
      <c r="G292" s="43"/>
      <c r="H292" s="43"/>
      <c r="I292" s="43"/>
      <c r="J292" s="45"/>
    </row>
    <row r="293">
      <c r="A293" s="35" t="s">
        <v>108</v>
      </c>
      <c r="B293" s="42"/>
      <c r="C293" s="43"/>
      <c r="D293" s="43"/>
      <c r="E293" s="44" t="s">
        <v>103</v>
      </c>
      <c r="F293" s="43"/>
      <c r="G293" s="43"/>
      <c r="H293" s="43"/>
      <c r="I293" s="43"/>
      <c r="J293" s="45"/>
    </row>
    <row r="294" ht="30">
      <c r="A294" s="35" t="s">
        <v>101</v>
      </c>
      <c r="B294" s="35">
        <v>5</v>
      </c>
      <c r="C294" s="36" t="s">
        <v>1175</v>
      </c>
      <c r="D294" s="35" t="s">
        <v>103</v>
      </c>
      <c r="E294" s="37" t="s">
        <v>1176</v>
      </c>
      <c r="F294" s="38" t="s">
        <v>942</v>
      </c>
      <c r="G294" s="39">
        <v>56</v>
      </c>
      <c r="H294" s="40">
        <v>0</v>
      </c>
      <c r="I294" s="40">
        <f>ROUND(G294*H294,P4)</f>
        <v>0</v>
      </c>
      <c r="J294" s="38" t="s">
        <v>1005</v>
      </c>
      <c r="O294" s="41">
        <f>I294*0.21</f>
        <v>0</v>
      </c>
      <c r="P294">
        <v>3</v>
      </c>
    </row>
    <row r="295">
      <c r="A295" s="35" t="s">
        <v>107</v>
      </c>
      <c r="B295" s="42"/>
      <c r="C295" s="43"/>
      <c r="D295" s="43"/>
      <c r="E295" s="44" t="s">
        <v>103</v>
      </c>
      <c r="F295" s="43"/>
      <c r="G295" s="43"/>
      <c r="H295" s="43"/>
      <c r="I295" s="43"/>
      <c r="J295" s="45"/>
    </row>
    <row r="296" ht="60">
      <c r="A296" s="35" t="s">
        <v>138</v>
      </c>
      <c r="B296" s="42"/>
      <c r="C296" s="43"/>
      <c r="D296" s="43"/>
      <c r="E296" s="46" t="s">
        <v>1153</v>
      </c>
      <c r="F296" s="43"/>
      <c r="G296" s="43"/>
      <c r="H296" s="43"/>
      <c r="I296" s="43"/>
      <c r="J296" s="45"/>
    </row>
    <row r="297">
      <c r="A297" s="35" t="s">
        <v>108</v>
      </c>
      <c r="B297" s="42"/>
      <c r="C297" s="43"/>
      <c r="D297" s="43"/>
      <c r="E297" s="44" t="s">
        <v>103</v>
      </c>
      <c r="F297" s="43"/>
      <c r="G297" s="43"/>
      <c r="H297" s="43"/>
      <c r="I297" s="43"/>
      <c r="J297" s="45"/>
    </row>
    <row r="298" ht="30">
      <c r="A298" s="35" t="s">
        <v>101</v>
      </c>
      <c r="B298" s="35">
        <v>9</v>
      </c>
      <c r="C298" s="36" t="s">
        <v>1177</v>
      </c>
      <c r="D298" s="35" t="s">
        <v>103</v>
      </c>
      <c r="E298" s="37" t="s">
        <v>1178</v>
      </c>
      <c r="F298" s="38" t="s">
        <v>942</v>
      </c>
      <c r="G298" s="39">
        <v>56</v>
      </c>
      <c r="H298" s="40">
        <v>0</v>
      </c>
      <c r="I298" s="40">
        <f>ROUND(G298*H298,P4)</f>
        <v>0</v>
      </c>
      <c r="J298" s="38" t="s">
        <v>1005</v>
      </c>
      <c r="O298" s="41">
        <f>I298*0.21</f>
        <v>0</v>
      </c>
      <c r="P298">
        <v>3</v>
      </c>
    </row>
    <row r="299">
      <c r="A299" s="35" t="s">
        <v>107</v>
      </c>
      <c r="B299" s="42"/>
      <c r="C299" s="43"/>
      <c r="D299" s="43"/>
      <c r="E299" s="44" t="s">
        <v>103</v>
      </c>
      <c r="F299" s="43"/>
      <c r="G299" s="43"/>
      <c r="H299" s="43"/>
      <c r="I299" s="43"/>
      <c r="J299" s="45"/>
    </row>
    <row r="300" ht="60">
      <c r="A300" s="35" t="s">
        <v>138</v>
      </c>
      <c r="B300" s="42"/>
      <c r="C300" s="43"/>
      <c r="D300" s="43"/>
      <c r="E300" s="46" t="s">
        <v>1153</v>
      </c>
      <c r="F300" s="43"/>
      <c r="G300" s="43"/>
      <c r="H300" s="43"/>
      <c r="I300" s="43"/>
      <c r="J300" s="45"/>
    </row>
    <row r="301">
      <c r="A301" s="35" t="s">
        <v>108</v>
      </c>
      <c r="B301" s="42"/>
      <c r="C301" s="43"/>
      <c r="D301" s="43"/>
      <c r="E301" s="44" t="s">
        <v>103</v>
      </c>
      <c r="F301" s="43"/>
      <c r="G301" s="43"/>
      <c r="H301" s="43"/>
      <c r="I301" s="43"/>
      <c r="J301" s="45"/>
    </row>
    <row r="302" ht="45">
      <c r="A302" s="35" t="s">
        <v>101</v>
      </c>
      <c r="B302" s="35">
        <v>125</v>
      </c>
      <c r="C302" s="36" t="s">
        <v>1179</v>
      </c>
      <c r="D302" s="35" t="s">
        <v>103</v>
      </c>
      <c r="E302" s="37" t="s">
        <v>1180</v>
      </c>
      <c r="F302" s="38" t="s">
        <v>1046</v>
      </c>
      <c r="G302" s="39">
        <v>2</v>
      </c>
      <c r="H302" s="40">
        <v>0</v>
      </c>
      <c r="I302" s="40">
        <f>ROUND(G302*H302,P4)</f>
        <v>0</v>
      </c>
      <c r="J302" s="38" t="s">
        <v>1005</v>
      </c>
      <c r="O302" s="41">
        <f>I302*0.21</f>
        <v>0</v>
      </c>
      <c r="P302">
        <v>3</v>
      </c>
    </row>
    <row r="303">
      <c r="A303" s="35" t="s">
        <v>107</v>
      </c>
      <c r="B303" s="42"/>
      <c r="C303" s="43"/>
      <c r="D303" s="43"/>
      <c r="E303" s="44" t="s">
        <v>103</v>
      </c>
      <c r="F303" s="43"/>
      <c r="G303" s="43"/>
      <c r="H303" s="43"/>
      <c r="I303" s="43"/>
      <c r="J303" s="45"/>
    </row>
    <row r="304">
      <c r="A304" s="35" t="s">
        <v>138</v>
      </c>
      <c r="B304" s="42"/>
      <c r="C304" s="43"/>
      <c r="D304" s="43"/>
      <c r="E304" s="46" t="s">
        <v>1047</v>
      </c>
      <c r="F304" s="43"/>
      <c r="G304" s="43"/>
      <c r="H304" s="43"/>
      <c r="I304" s="43"/>
      <c r="J304" s="45"/>
    </row>
    <row r="305">
      <c r="A305" s="35" t="s">
        <v>108</v>
      </c>
      <c r="B305" s="42"/>
      <c r="C305" s="43"/>
      <c r="D305" s="43"/>
      <c r="E305" s="44" t="s">
        <v>103</v>
      </c>
      <c r="F305" s="43"/>
      <c r="G305" s="43"/>
      <c r="H305" s="43"/>
      <c r="I305" s="43"/>
      <c r="J305" s="45"/>
    </row>
    <row r="306" ht="45">
      <c r="A306" s="35" t="s">
        <v>101</v>
      </c>
      <c r="B306" s="35">
        <v>137</v>
      </c>
      <c r="C306" s="36" t="s">
        <v>1181</v>
      </c>
      <c r="D306" s="35" t="s">
        <v>103</v>
      </c>
      <c r="E306" s="37" t="s">
        <v>1182</v>
      </c>
      <c r="F306" s="38" t="s">
        <v>1018</v>
      </c>
      <c r="G306" s="39">
        <v>11.343999999999999</v>
      </c>
      <c r="H306" s="40">
        <v>0</v>
      </c>
      <c r="I306" s="40">
        <f>ROUND(G306*H306,P4)</f>
        <v>0</v>
      </c>
      <c r="J306" s="38" t="s">
        <v>1005</v>
      </c>
      <c r="O306" s="41">
        <f>I306*0.21</f>
        <v>0</v>
      </c>
      <c r="P306">
        <v>3</v>
      </c>
    </row>
    <row r="307">
      <c r="A307" s="35" t="s">
        <v>107</v>
      </c>
      <c r="B307" s="42"/>
      <c r="C307" s="43"/>
      <c r="D307" s="43"/>
      <c r="E307" s="44" t="s">
        <v>103</v>
      </c>
      <c r="F307" s="43"/>
      <c r="G307" s="43"/>
      <c r="H307" s="43"/>
      <c r="I307" s="43"/>
      <c r="J307" s="45"/>
    </row>
    <row r="308">
      <c r="A308" s="35" t="s">
        <v>138</v>
      </c>
      <c r="B308" s="42"/>
      <c r="C308" s="43"/>
      <c r="D308" s="43"/>
      <c r="E308" s="46" t="s">
        <v>1183</v>
      </c>
      <c r="F308" s="43"/>
      <c r="G308" s="43"/>
      <c r="H308" s="43"/>
      <c r="I308" s="43"/>
      <c r="J308" s="45"/>
    </row>
    <row r="309">
      <c r="A309" s="35" t="s">
        <v>108</v>
      </c>
      <c r="B309" s="42"/>
      <c r="C309" s="43"/>
      <c r="D309" s="43"/>
      <c r="E309" s="44" t="s">
        <v>103</v>
      </c>
      <c r="F309" s="43"/>
      <c r="G309" s="43"/>
      <c r="H309" s="43"/>
      <c r="I309" s="43"/>
      <c r="J309" s="45"/>
    </row>
    <row r="310">
      <c r="A310" s="29" t="s">
        <v>98</v>
      </c>
      <c r="B310" s="30"/>
      <c r="C310" s="31" t="s">
        <v>1184</v>
      </c>
      <c r="D310" s="32"/>
      <c r="E310" s="29" t="s">
        <v>1185</v>
      </c>
      <c r="F310" s="32"/>
      <c r="G310" s="32"/>
      <c r="H310" s="32"/>
      <c r="I310" s="33">
        <f>SUMIFS(I311:I362,A311:A362,"P")</f>
        <v>0</v>
      </c>
      <c r="J310" s="34"/>
    </row>
    <row r="311">
      <c r="A311" s="35" t="s">
        <v>101</v>
      </c>
      <c r="B311" s="35">
        <v>84</v>
      </c>
      <c r="C311" s="36" t="s">
        <v>1186</v>
      </c>
      <c r="D311" s="35" t="s">
        <v>103</v>
      </c>
      <c r="E311" s="37" t="s">
        <v>1187</v>
      </c>
      <c r="F311" s="38" t="s">
        <v>942</v>
      </c>
      <c r="G311" s="39">
        <v>98.700000000000003</v>
      </c>
      <c r="H311" s="40">
        <v>0</v>
      </c>
      <c r="I311" s="40">
        <f>ROUND(G311*H311,P4)</f>
        <v>0</v>
      </c>
      <c r="J311" s="38" t="s">
        <v>1005</v>
      </c>
      <c r="O311" s="41">
        <f>I311*0.21</f>
        <v>0</v>
      </c>
      <c r="P311">
        <v>3</v>
      </c>
    </row>
    <row r="312">
      <c r="A312" s="35" t="s">
        <v>107</v>
      </c>
      <c r="B312" s="42"/>
      <c r="C312" s="43"/>
      <c r="D312" s="43"/>
      <c r="E312" s="44" t="s">
        <v>103</v>
      </c>
      <c r="F312" s="43"/>
      <c r="G312" s="43"/>
      <c r="H312" s="43"/>
      <c r="I312" s="43"/>
      <c r="J312" s="45"/>
    </row>
    <row r="313">
      <c r="A313" s="35" t="s">
        <v>138</v>
      </c>
      <c r="B313" s="42"/>
      <c r="C313" s="43"/>
      <c r="D313" s="43"/>
      <c r="E313" s="46" t="s">
        <v>1188</v>
      </c>
      <c r="F313" s="43"/>
      <c r="G313" s="43"/>
      <c r="H313" s="43"/>
      <c r="I313" s="43"/>
      <c r="J313" s="45"/>
    </row>
    <row r="314">
      <c r="A314" s="35" t="s">
        <v>108</v>
      </c>
      <c r="B314" s="42"/>
      <c r="C314" s="43"/>
      <c r="D314" s="43"/>
      <c r="E314" s="44" t="s">
        <v>103</v>
      </c>
      <c r="F314" s="43"/>
      <c r="G314" s="43"/>
      <c r="H314" s="43"/>
      <c r="I314" s="43"/>
      <c r="J314" s="45"/>
    </row>
    <row r="315">
      <c r="A315" s="35" t="s">
        <v>101</v>
      </c>
      <c r="B315" s="35">
        <v>18</v>
      </c>
      <c r="C315" s="36" t="s">
        <v>1189</v>
      </c>
      <c r="D315" s="35" t="s">
        <v>103</v>
      </c>
      <c r="E315" s="37" t="s">
        <v>1190</v>
      </c>
      <c r="F315" s="38" t="s">
        <v>942</v>
      </c>
      <c r="G315" s="39">
        <v>57.750999999999998</v>
      </c>
      <c r="H315" s="40">
        <v>0</v>
      </c>
      <c r="I315" s="40">
        <f>ROUND(G315*H315,P4)</f>
        <v>0</v>
      </c>
      <c r="J315" s="38" t="s">
        <v>1005</v>
      </c>
      <c r="O315" s="41">
        <f>I315*0.21</f>
        <v>0</v>
      </c>
      <c r="P315">
        <v>3</v>
      </c>
    </row>
    <row r="316">
      <c r="A316" s="35" t="s">
        <v>107</v>
      </c>
      <c r="B316" s="42"/>
      <c r="C316" s="43"/>
      <c r="D316" s="43"/>
      <c r="E316" s="44" t="s">
        <v>103</v>
      </c>
      <c r="F316" s="43"/>
      <c r="G316" s="43"/>
      <c r="H316" s="43"/>
      <c r="I316" s="43"/>
      <c r="J316" s="45"/>
    </row>
    <row r="317">
      <c r="A317" s="35" t="s">
        <v>138</v>
      </c>
      <c r="B317" s="42"/>
      <c r="C317" s="43"/>
      <c r="D317" s="43"/>
      <c r="E317" s="46" t="s">
        <v>1191</v>
      </c>
      <c r="F317" s="43"/>
      <c r="G317" s="43"/>
      <c r="H317" s="43"/>
      <c r="I317" s="43"/>
      <c r="J317" s="45"/>
    </row>
    <row r="318">
      <c r="A318" s="35" t="s">
        <v>108</v>
      </c>
      <c r="B318" s="42"/>
      <c r="C318" s="43"/>
      <c r="D318" s="43"/>
      <c r="E318" s="44" t="s">
        <v>103</v>
      </c>
      <c r="F318" s="43"/>
      <c r="G318" s="43"/>
      <c r="H318" s="43"/>
      <c r="I318" s="43"/>
      <c r="J318" s="45"/>
    </row>
    <row r="319">
      <c r="A319" s="35" t="s">
        <v>101</v>
      </c>
      <c r="B319" s="35">
        <v>67</v>
      </c>
      <c r="C319" s="36" t="s">
        <v>1192</v>
      </c>
      <c r="D319" s="35" t="s">
        <v>103</v>
      </c>
      <c r="E319" s="37" t="s">
        <v>1193</v>
      </c>
      <c r="F319" s="38" t="s">
        <v>942</v>
      </c>
      <c r="G319" s="39">
        <v>23.260000000000002</v>
      </c>
      <c r="H319" s="40">
        <v>0</v>
      </c>
      <c r="I319" s="40">
        <f>ROUND(G319*H319,P4)</f>
        <v>0</v>
      </c>
      <c r="J319" s="38" t="s">
        <v>1005</v>
      </c>
      <c r="O319" s="41">
        <f>I319*0.21</f>
        <v>0</v>
      </c>
      <c r="P319">
        <v>3</v>
      </c>
    </row>
    <row r="320">
      <c r="A320" s="35" t="s">
        <v>107</v>
      </c>
      <c r="B320" s="42"/>
      <c r="C320" s="43"/>
      <c r="D320" s="43"/>
      <c r="E320" s="44" t="s">
        <v>103</v>
      </c>
      <c r="F320" s="43"/>
      <c r="G320" s="43"/>
      <c r="H320" s="43"/>
      <c r="I320" s="43"/>
      <c r="J320" s="45"/>
    </row>
    <row r="321">
      <c r="A321" s="35" t="s">
        <v>138</v>
      </c>
      <c r="B321" s="42"/>
      <c r="C321" s="43"/>
      <c r="D321" s="43"/>
      <c r="E321" s="46" t="s">
        <v>1194</v>
      </c>
      <c r="F321" s="43"/>
      <c r="G321" s="43"/>
      <c r="H321" s="43"/>
      <c r="I321" s="43"/>
      <c r="J321" s="45"/>
    </row>
    <row r="322">
      <c r="A322" s="35" t="s">
        <v>108</v>
      </c>
      <c r="B322" s="42"/>
      <c r="C322" s="43"/>
      <c r="D322" s="43"/>
      <c r="E322" s="44" t="s">
        <v>103</v>
      </c>
      <c r="F322" s="43"/>
      <c r="G322" s="43"/>
      <c r="H322" s="43"/>
      <c r="I322" s="43"/>
      <c r="J322" s="45"/>
    </row>
    <row r="323" ht="30">
      <c r="A323" s="35" t="s">
        <v>101</v>
      </c>
      <c r="B323" s="35">
        <v>62</v>
      </c>
      <c r="C323" s="36" t="s">
        <v>1195</v>
      </c>
      <c r="D323" s="35" t="s">
        <v>103</v>
      </c>
      <c r="E323" s="37" t="s">
        <v>1196</v>
      </c>
      <c r="F323" s="38" t="s">
        <v>942</v>
      </c>
      <c r="G323" s="39">
        <v>17.292000000000002</v>
      </c>
      <c r="H323" s="40">
        <v>0</v>
      </c>
      <c r="I323" s="40">
        <f>ROUND(G323*H323,P4)</f>
        <v>0</v>
      </c>
      <c r="J323" s="35"/>
      <c r="O323" s="41">
        <f>I323*0.21</f>
        <v>0</v>
      </c>
      <c r="P323">
        <v>3</v>
      </c>
    </row>
    <row r="324">
      <c r="A324" s="35" t="s">
        <v>107</v>
      </c>
      <c r="B324" s="42"/>
      <c r="C324" s="43"/>
      <c r="D324" s="43"/>
      <c r="E324" s="44" t="s">
        <v>103</v>
      </c>
      <c r="F324" s="43"/>
      <c r="G324" s="43"/>
      <c r="H324" s="43"/>
      <c r="I324" s="43"/>
      <c r="J324" s="45"/>
    </row>
    <row r="325">
      <c r="A325" s="35" t="s">
        <v>138</v>
      </c>
      <c r="B325" s="42"/>
      <c r="C325" s="43"/>
      <c r="D325" s="43"/>
      <c r="E325" s="46" t="s">
        <v>1197</v>
      </c>
      <c r="F325" s="43"/>
      <c r="G325" s="43"/>
      <c r="H325" s="43"/>
      <c r="I325" s="43"/>
      <c r="J325" s="45"/>
    </row>
    <row r="326">
      <c r="A326" s="35" t="s">
        <v>108</v>
      </c>
      <c r="B326" s="42"/>
      <c r="C326" s="43"/>
      <c r="D326" s="43"/>
      <c r="E326" s="44" t="s">
        <v>103</v>
      </c>
      <c r="F326" s="43"/>
      <c r="G326" s="43"/>
      <c r="H326" s="43"/>
      <c r="I326" s="43"/>
      <c r="J326" s="45"/>
    </row>
    <row r="327">
      <c r="A327" s="35" t="s">
        <v>101</v>
      </c>
      <c r="B327" s="35">
        <v>55</v>
      </c>
      <c r="C327" s="36" t="s">
        <v>1198</v>
      </c>
      <c r="D327" s="35" t="s">
        <v>103</v>
      </c>
      <c r="E327" s="37" t="s">
        <v>1199</v>
      </c>
      <c r="F327" s="38" t="s">
        <v>681</v>
      </c>
      <c r="G327" s="39">
        <v>43.716999999999999</v>
      </c>
      <c r="H327" s="40">
        <v>0</v>
      </c>
      <c r="I327" s="40">
        <f>ROUND(G327*H327,P4)</f>
        <v>0</v>
      </c>
      <c r="J327" s="38" t="s">
        <v>1005</v>
      </c>
      <c r="O327" s="41">
        <f>I327*0.21</f>
        <v>0</v>
      </c>
      <c r="P327">
        <v>3</v>
      </c>
    </row>
    <row r="328">
      <c r="A328" s="35" t="s">
        <v>107</v>
      </c>
      <c r="B328" s="42"/>
      <c r="C328" s="43"/>
      <c r="D328" s="43"/>
      <c r="E328" s="44" t="s">
        <v>103</v>
      </c>
      <c r="F328" s="43"/>
      <c r="G328" s="43"/>
      <c r="H328" s="43"/>
      <c r="I328" s="43"/>
      <c r="J328" s="45"/>
    </row>
    <row r="329">
      <c r="A329" s="35" t="s">
        <v>138</v>
      </c>
      <c r="B329" s="42"/>
      <c r="C329" s="43"/>
      <c r="D329" s="43"/>
      <c r="E329" s="46" t="s">
        <v>1200</v>
      </c>
      <c r="F329" s="43"/>
      <c r="G329" s="43"/>
      <c r="H329" s="43"/>
      <c r="I329" s="43"/>
      <c r="J329" s="45"/>
    </row>
    <row r="330">
      <c r="A330" s="35" t="s">
        <v>108</v>
      </c>
      <c r="B330" s="42"/>
      <c r="C330" s="43"/>
      <c r="D330" s="43"/>
      <c r="E330" s="44" t="s">
        <v>103</v>
      </c>
      <c r="F330" s="43"/>
      <c r="G330" s="43"/>
      <c r="H330" s="43"/>
      <c r="I330" s="43"/>
      <c r="J330" s="45"/>
    </row>
    <row r="331" ht="30">
      <c r="A331" s="35" t="s">
        <v>101</v>
      </c>
      <c r="B331" s="35">
        <v>8</v>
      </c>
      <c r="C331" s="36" t="s">
        <v>1201</v>
      </c>
      <c r="D331" s="35" t="s">
        <v>103</v>
      </c>
      <c r="E331" s="37" t="s">
        <v>1202</v>
      </c>
      <c r="F331" s="38" t="s">
        <v>942</v>
      </c>
      <c r="G331" s="39">
        <v>63.779000000000003</v>
      </c>
      <c r="H331" s="40">
        <v>0</v>
      </c>
      <c r="I331" s="40">
        <f>ROUND(G331*H331,P4)</f>
        <v>0</v>
      </c>
      <c r="J331" s="38" t="s">
        <v>1005</v>
      </c>
      <c r="O331" s="41">
        <f>I331*0.21</f>
        <v>0</v>
      </c>
      <c r="P331">
        <v>3</v>
      </c>
    </row>
    <row r="332">
      <c r="A332" s="35" t="s">
        <v>107</v>
      </c>
      <c r="B332" s="42"/>
      <c r="C332" s="43"/>
      <c r="D332" s="43"/>
      <c r="E332" s="44" t="s">
        <v>103</v>
      </c>
      <c r="F332" s="43"/>
      <c r="G332" s="43"/>
      <c r="H332" s="43"/>
      <c r="I332" s="43"/>
      <c r="J332" s="45"/>
    </row>
    <row r="333" ht="75">
      <c r="A333" s="35" t="s">
        <v>138</v>
      </c>
      <c r="B333" s="42"/>
      <c r="C333" s="43"/>
      <c r="D333" s="43"/>
      <c r="E333" s="46" t="s">
        <v>1203</v>
      </c>
      <c r="F333" s="43"/>
      <c r="G333" s="43"/>
      <c r="H333" s="43"/>
      <c r="I333" s="43"/>
      <c r="J333" s="45"/>
    </row>
    <row r="334">
      <c r="A334" s="35" t="s">
        <v>108</v>
      </c>
      <c r="B334" s="42"/>
      <c r="C334" s="43"/>
      <c r="D334" s="43"/>
      <c r="E334" s="44" t="s">
        <v>103</v>
      </c>
      <c r="F334" s="43"/>
      <c r="G334" s="43"/>
      <c r="H334" s="43"/>
      <c r="I334" s="43"/>
      <c r="J334" s="45"/>
    </row>
    <row r="335" ht="30">
      <c r="A335" s="35" t="s">
        <v>101</v>
      </c>
      <c r="B335" s="35">
        <v>140</v>
      </c>
      <c r="C335" s="36" t="s">
        <v>1204</v>
      </c>
      <c r="D335" s="35" t="s">
        <v>103</v>
      </c>
      <c r="E335" s="37" t="s">
        <v>1205</v>
      </c>
      <c r="F335" s="38" t="s">
        <v>942</v>
      </c>
      <c r="G335" s="39">
        <v>47</v>
      </c>
      <c r="H335" s="40">
        <v>0</v>
      </c>
      <c r="I335" s="40">
        <f>ROUND(G335*H335,P4)</f>
        <v>0</v>
      </c>
      <c r="J335" s="35"/>
      <c r="O335" s="41">
        <f>I335*0.21</f>
        <v>0</v>
      </c>
      <c r="P335">
        <v>3</v>
      </c>
    </row>
    <row r="336">
      <c r="A336" s="35" t="s">
        <v>107</v>
      </c>
      <c r="B336" s="42"/>
      <c r="C336" s="43"/>
      <c r="D336" s="43"/>
      <c r="E336" s="44" t="s">
        <v>103</v>
      </c>
      <c r="F336" s="43"/>
      <c r="G336" s="43"/>
      <c r="H336" s="43"/>
      <c r="I336" s="43"/>
      <c r="J336" s="45"/>
    </row>
    <row r="337">
      <c r="A337" s="35" t="s">
        <v>138</v>
      </c>
      <c r="B337" s="42"/>
      <c r="C337" s="43"/>
      <c r="D337" s="43"/>
      <c r="E337" s="46" t="s">
        <v>1206</v>
      </c>
      <c r="F337" s="43"/>
      <c r="G337" s="43"/>
      <c r="H337" s="43"/>
      <c r="I337" s="43"/>
      <c r="J337" s="45"/>
    </row>
    <row r="338">
      <c r="A338" s="35" t="s">
        <v>108</v>
      </c>
      <c r="B338" s="42"/>
      <c r="C338" s="43"/>
      <c r="D338" s="43"/>
      <c r="E338" s="44" t="s">
        <v>103</v>
      </c>
      <c r="F338" s="43"/>
      <c r="G338" s="43"/>
      <c r="H338" s="43"/>
      <c r="I338" s="43"/>
      <c r="J338" s="45"/>
    </row>
    <row r="339">
      <c r="A339" s="35" t="s">
        <v>101</v>
      </c>
      <c r="B339" s="35">
        <v>24</v>
      </c>
      <c r="C339" s="36" t="s">
        <v>1207</v>
      </c>
      <c r="D339" s="35" t="s">
        <v>103</v>
      </c>
      <c r="E339" s="37" t="s">
        <v>1208</v>
      </c>
      <c r="F339" s="38" t="s">
        <v>681</v>
      </c>
      <c r="G339" s="39">
        <v>41.634999999999998</v>
      </c>
      <c r="H339" s="40">
        <v>0</v>
      </c>
      <c r="I339" s="40">
        <f>ROUND(G339*H339,P4)</f>
        <v>0</v>
      </c>
      <c r="J339" s="38" t="s">
        <v>1005</v>
      </c>
      <c r="O339" s="41">
        <f>I339*0.21</f>
        <v>0</v>
      </c>
      <c r="P339">
        <v>3</v>
      </c>
    </row>
    <row r="340">
      <c r="A340" s="35" t="s">
        <v>107</v>
      </c>
      <c r="B340" s="42"/>
      <c r="C340" s="43"/>
      <c r="D340" s="43"/>
      <c r="E340" s="44" t="s">
        <v>103</v>
      </c>
      <c r="F340" s="43"/>
      <c r="G340" s="43"/>
      <c r="H340" s="43"/>
      <c r="I340" s="43"/>
      <c r="J340" s="45"/>
    </row>
    <row r="341" ht="45">
      <c r="A341" s="35" t="s">
        <v>138</v>
      </c>
      <c r="B341" s="42"/>
      <c r="C341" s="43"/>
      <c r="D341" s="43"/>
      <c r="E341" s="46" t="s">
        <v>1209</v>
      </c>
      <c r="F341" s="43"/>
      <c r="G341" s="43"/>
      <c r="H341" s="43"/>
      <c r="I341" s="43"/>
      <c r="J341" s="45"/>
    </row>
    <row r="342">
      <c r="A342" s="35" t="s">
        <v>108</v>
      </c>
      <c r="B342" s="42"/>
      <c r="C342" s="43"/>
      <c r="D342" s="43"/>
      <c r="E342" s="44" t="s">
        <v>103</v>
      </c>
      <c r="F342" s="43"/>
      <c r="G342" s="43"/>
      <c r="H342" s="43"/>
      <c r="I342" s="43"/>
      <c r="J342" s="45"/>
    </row>
    <row r="343" ht="45">
      <c r="A343" s="35" t="s">
        <v>101</v>
      </c>
      <c r="B343" s="35">
        <v>51</v>
      </c>
      <c r="C343" s="36" t="s">
        <v>1210</v>
      </c>
      <c r="D343" s="35" t="s">
        <v>103</v>
      </c>
      <c r="E343" s="37" t="s">
        <v>1211</v>
      </c>
      <c r="F343" s="38" t="s">
        <v>942</v>
      </c>
      <c r="G343" s="39">
        <v>55.000999999999998</v>
      </c>
      <c r="H343" s="40">
        <v>0</v>
      </c>
      <c r="I343" s="40">
        <f>ROUND(G343*H343,P4)</f>
        <v>0</v>
      </c>
      <c r="J343" s="38" t="s">
        <v>1005</v>
      </c>
      <c r="O343" s="41">
        <f>I343*0.21</f>
        <v>0</v>
      </c>
      <c r="P343">
        <v>3</v>
      </c>
    </row>
    <row r="344">
      <c r="A344" s="35" t="s">
        <v>107</v>
      </c>
      <c r="B344" s="42"/>
      <c r="C344" s="43"/>
      <c r="D344" s="43"/>
      <c r="E344" s="44" t="s">
        <v>103</v>
      </c>
      <c r="F344" s="43"/>
      <c r="G344" s="43"/>
      <c r="H344" s="43"/>
      <c r="I344" s="43"/>
      <c r="J344" s="45"/>
    </row>
    <row r="345" ht="60">
      <c r="A345" s="35" t="s">
        <v>138</v>
      </c>
      <c r="B345" s="42"/>
      <c r="C345" s="43"/>
      <c r="D345" s="43"/>
      <c r="E345" s="46" t="s">
        <v>1093</v>
      </c>
      <c r="F345" s="43"/>
      <c r="G345" s="43"/>
      <c r="H345" s="43"/>
      <c r="I345" s="43"/>
      <c r="J345" s="45"/>
    </row>
    <row r="346">
      <c r="A346" s="35" t="s">
        <v>108</v>
      </c>
      <c r="B346" s="42"/>
      <c r="C346" s="43"/>
      <c r="D346" s="43"/>
      <c r="E346" s="44" t="s">
        <v>103</v>
      </c>
      <c r="F346" s="43"/>
      <c r="G346" s="43"/>
      <c r="H346" s="43"/>
      <c r="I346" s="43"/>
      <c r="J346" s="45"/>
    </row>
    <row r="347" ht="45">
      <c r="A347" s="35" t="s">
        <v>101</v>
      </c>
      <c r="B347" s="35">
        <v>49</v>
      </c>
      <c r="C347" s="36" t="s">
        <v>1212</v>
      </c>
      <c r="D347" s="35" t="s">
        <v>103</v>
      </c>
      <c r="E347" s="37" t="s">
        <v>1213</v>
      </c>
      <c r="F347" s="38" t="s">
        <v>942</v>
      </c>
      <c r="G347" s="39">
        <v>16.469000000000001</v>
      </c>
      <c r="H347" s="40">
        <v>0</v>
      </c>
      <c r="I347" s="40">
        <f>ROUND(G347*H347,P4)</f>
        <v>0</v>
      </c>
      <c r="J347" s="38" t="s">
        <v>1005</v>
      </c>
      <c r="O347" s="41">
        <f>I347*0.21</f>
        <v>0</v>
      </c>
      <c r="P347">
        <v>3</v>
      </c>
    </row>
    <row r="348">
      <c r="A348" s="35" t="s">
        <v>107</v>
      </c>
      <c r="B348" s="42"/>
      <c r="C348" s="43"/>
      <c r="D348" s="43"/>
      <c r="E348" s="44" t="s">
        <v>103</v>
      </c>
      <c r="F348" s="43"/>
      <c r="G348" s="43"/>
      <c r="H348" s="43"/>
      <c r="I348" s="43"/>
      <c r="J348" s="45"/>
    </row>
    <row r="349" ht="45">
      <c r="A349" s="35" t="s">
        <v>138</v>
      </c>
      <c r="B349" s="42"/>
      <c r="C349" s="43"/>
      <c r="D349" s="43"/>
      <c r="E349" s="46" t="s">
        <v>1214</v>
      </c>
      <c r="F349" s="43"/>
      <c r="G349" s="43"/>
      <c r="H349" s="43"/>
      <c r="I349" s="43"/>
      <c r="J349" s="45"/>
    </row>
    <row r="350">
      <c r="A350" s="35" t="s">
        <v>108</v>
      </c>
      <c r="B350" s="42"/>
      <c r="C350" s="43"/>
      <c r="D350" s="43"/>
      <c r="E350" s="44" t="s">
        <v>103</v>
      </c>
      <c r="F350" s="43"/>
      <c r="G350" s="43"/>
      <c r="H350" s="43"/>
      <c r="I350" s="43"/>
      <c r="J350" s="45"/>
    </row>
    <row r="351" ht="30">
      <c r="A351" s="35" t="s">
        <v>101</v>
      </c>
      <c r="B351" s="35">
        <v>1</v>
      </c>
      <c r="C351" s="36" t="s">
        <v>1215</v>
      </c>
      <c r="D351" s="35" t="s">
        <v>103</v>
      </c>
      <c r="E351" s="37" t="s">
        <v>1216</v>
      </c>
      <c r="F351" s="38" t="s">
        <v>942</v>
      </c>
      <c r="G351" s="39">
        <v>62.527999999999999</v>
      </c>
      <c r="H351" s="40">
        <v>0</v>
      </c>
      <c r="I351" s="40">
        <f>ROUND(G351*H351,P4)</f>
        <v>0</v>
      </c>
      <c r="J351" s="38" t="s">
        <v>1005</v>
      </c>
      <c r="O351" s="41">
        <f>I351*0.21</f>
        <v>0</v>
      </c>
      <c r="P351">
        <v>3</v>
      </c>
    </row>
    <row r="352">
      <c r="A352" s="35" t="s">
        <v>107</v>
      </c>
      <c r="B352" s="42"/>
      <c r="C352" s="43"/>
      <c r="D352" s="43"/>
      <c r="E352" s="44" t="s">
        <v>103</v>
      </c>
      <c r="F352" s="43"/>
      <c r="G352" s="43"/>
      <c r="H352" s="43"/>
      <c r="I352" s="43"/>
      <c r="J352" s="45"/>
    </row>
    <row r="353" ht="60">
      <c r="A353" s="35" t="s">
        <v>138</v>
      </c>
      <c r="B353" s="42"/>
      <c r="C353" s="43"/>
      <c r="D353" s="43"/>
      <c r="E353" s="46" t="s">
        <v>1106</v>
      </c>
      <c r="F353" s="43"/>
      <c r="G353" s="43"/>
      <c r="H353" s="43"/>
      <c r="I353" s="43"/>
      <c r="J353" s="45"/>
    </row>
    <row r="354">
      <c r="A354" s="35" t="s">
        <v>108</v>
      </c>
      <c r="B354" s="42"/>
      <c r="C354" s="43"/>
      <c r="D354" s="43"/>
      <c r="E354" s="44" t="s">
        <v>103</v>
      </c>
      <c r="F354" s="43"/>
      <c r="G354" s="43"/>
      <c r="H354" s="43"/>
      <c r="I354" s="43"/>
      <c r="J354" s="45"/>
    </row>
    <row r="355" ht="30">
      <c r="A355" s="35" t="s">
        <v>101</v>
      </c>
      <c r="B355" s="35">
        <v>57</v>
      </c>
      <c r="C355" s="36" t="s">
        <v>1175</v>
      </c>
      <c r="D355" s="35" t="s">
        <v>135</v>
      </c>
      <c r="E355" s="37" t="s">
        <v>1176</v>
      </c>
      <c r="F355" s="38" t="s">
        <v>942</v>
      </c>
      <c r="G355" s="39">
        <v>22.152000000000001</v>
      </c>
      <c r="H355" s="40">
        <v>0</v>
      </c>
      <c r="I355" s="40">
        <f>ROUND(G355*H355,P4)</f>
        <v>0</v>
      </c>
      <c r="J355" s="38" t="s">
        <v>1005</v>
      </c>
      <c r="O355" s="41">
        <f>I355*0.21</f>
        <v>0</v>
      </c>
      <c r="P355">
        <v>3</v>
      </c>
    </row>
    <row r="356">
      <c r="A356" s="35" t="s">
        <v>107</v>
      </c>
      <c r="B356" s="42"/>
      <c r="C356" s="43"/>
      <c r="D356" s="43"/>
      <c r="E356" s="44" t="s">
        <v>103</v>
      </c>
      <c r="F356" s="43"/>
      <c r="G356" s="43"/>
      <c r="H356" s="43"/>
      <c r="I356" s="43"/>
      <c r="J356" s="45"/>
    </row>
    <row r="357">
      <c r="A357" s="35" t="s">
        <v>138</v>
      </c>
      <c r="B357" s="42"/>
      <c r="C357" s="43"/>
      <c r="D357" s="43"/>
      <c r="E357" s="46" t="s">
        <v>1217</v>
      </c>
      <c r="F357" s="43"/>
      <c r="G357" s="43"/>
      <c r="H357" s="43"/>
      <c r="I357" s="43"/>
      <c r="J357" s="45"/>
    </row>
    <row r="358">
      <c r="A358" s="35" t="s">
        <v>108</v>
      </c>
      <c r="B358" s="42"/>
      <c r="C358" s="43"/>
      <c r="D358" s="43"/>
      <c r="E358" s="44" t="s">
        <v>103</v>
      </c>
      <c r="F358" s="43"/>
      <c r="G358" s="43"/>
      <c r="H358" s="43"/>
      <c r="I358" s="43"/>
      <c r="J358" s="45"/>
    </row>
    <row r="359" ht="45">
      <c r="A359" s="35" t="s">
        <v>101</v>
      </c>
      <c r="B359" s="35">
        <v>134</v>
      </c>
      <c r="C359" s="36" t="s">
        <v>1218</v>
      </c>
      <c r="D359" s="35" t="s">
        <v>103</v>
      </c>
      <c r="E359" s="37" t="s">
        <v>1219</v>
      </c>
      <c r="F359" s="38" t="s">
        <v>1018</v>
      </c>
      <c r="G359" s="39">
        <v>1.3180000000000001</v>
      </c>
      <c r="H359" s="40">
        <v>0</v>
      </c>
      <c r="I359" s="40">
        <f>ROUND(G359*H359,P4)</f>
        <v>0</v>
      </c>
      <c r="J359" s="38" t="s">
        <v>1005</v>
      </c>
      <c r="O359" s="41">
        <f>I359*0.21</f>
        <v>0</v>
      </c>
      <c r="P359">
        <v>3</v>
      </c>
    </row>
    <row r="360">
      <c r="A360" s="35" t="s">
        <v>107</v>
      </c>
      <c r="B360" s="42"/>
      <c r="C360" s="43"/>
      <c r="D360" s="43"/>
      <c r="E360" s="44" t="s">
        <v>103</v>
      </c>
      <c r="F360" s="43"/>
      <c r="G360" s="43"/>
      <c r="H360" s="43"/>
      <c r="I360" s="43"/>
      <c r="J360" s="45"/>
    </row>
    <row r="361">
      <c r="A361" s="35" t="s">
        <v>138</v>
      </c>
      <c r="B361" s="42"/>
      <c r="C361" s="43"/>
      <c r="D361" s="43"/>
      <c r="E361" s="46" t="s">
        <v>1220</v>
      </c>
      <c r="F361" s="43"/>
      <c r="G361" s="43"/>
      <c r="H361" s="43"/>
      <c r="I361" s="43"/>
      <c r="J361" s="45"/>
    </row>
    <row r="362">
      <c r="A362" s="35" t="s">
        <v>108</v>
      </c>
      <c r="B362" s="42"/>
      <c r="C362" s="43"/>
      <c r="D362" s="43"/>
      <c r="E362" s="44" t="s">
        <v>103</v>
      </c>
      <c r="F362" s="43"/>
      <c r="G362" s="43"/>
      <c r="H362" s="43"/>
      <c r="I362" s="43"/>
      <c r="J362" s="45"/>
    </row>
    <row r="363">
      <c r="A363" s="29" t="s">
        <v>98</v>
      </c>
      <c r="B363" s="30"/>
      <c r="C363" s="31" t="s">
        <v>1221</v>
      </c>
      <c r="D363" s="32"/>
      <c r="E363" s="29" t="s">
        <v>1222</v>
      </c>
      <c r="F363" s="32"/>
      <c r="G363" s="32"/>
      <c r="H363" s="32"/>
      <c r="I363" s="33">
        <f>SUMIFS(I364:I395,A364:A395,"P")</f>
        <v>0</v>
      </c>
      <c r="J363" s="34"/>
    </row>
    <row r="364" ht="30">
      <c r="A364" s="35" t="s">
        <v>101</v>
      </c>
      <c r="B364" s="35">
        <v>33</v>
      </c>
      <c r="C364" s="36" t="s">
        <v>1223</v>
      </c>
      <c r="D364" s="35" t="s">
        <v>103</v>
      </c>
      <c r="E364" s="37" t="s">
        <v>1224</v>
      </c>
      <c r="F364" s="38" t="s">
        <v>1046</v>
      </c>
      <c r="G364" s="39">
        <v>1</v>
      </c>
      <c r="H364" s="40">
        <v>0</v>
      </c>
      <c r="I364" s="40">
        <f>ROUND(G364*H364,P4)</f>
        <v>0</v>
      </c>
      <c r="J364" s="35"/>
      <c r="O364" s="41">
        <f>I364*0.21</f>
        <v>0</v>
      </c>
      <c r="P364">
        <v>3</v>
      </c>
    </row>
    <row r="365">
      <c r="A365" s="35" t="s">
        <v>107</v>
      </c>
      <c r="B365" s="42"/>
      <c r="C365" s="43"/>
      <c r="D365" s="43"/>
      <c r="E365" s="44" t="s">
        <v>103</v>
      </c>
      <c r="F365" s="43"/>
      <c r="G365" s="43"/>
      <c r="H365" s="43"/>
      <c r="I365" s="43"/>
      <c r="J365" s="45"/>
    </row>
    <row r="366">
      <c r="A366" s="35" t="s">
        <v>138</v>
      </c>
      <c r="B366" s="42"/>
      <c r="C366" s="43"/>
      <c r="D366" s="43"/>
      <c r="E366" s="46" t="s">
        <v>1225</v>
      </c>
      <c r="F366" s="43"/>
      <c r="G366" s="43"/>
      <c r="H366" s="43"/>
      <c r="I366" s="43"/>
      <c r="J366" s="45"/>
    </row>
    <row r="367">
      <c r="A367" s="35" t="s">
        <v>108</v>
      </c>
      <c r="B367" s="42"/>
      <c r="C367" s="43"/>
      <c r="D367" s="43"/>
      <c r="E367" s="44" t="s">
        <v>103</v>
      </c>
      <c r="F367" s="43"/>
      <c r="G367" s="43"/>
      <c r="H367" s="43"/>
      <c r="I367" s="43"/>
      <c r="J367" s="45"/>
    </row>
    <row r="368" ht="30">
      <c r="A368" s="35" t="s">
        <v>101</v>
      </c>
      <c r="B368" s="35">
        <v>108</v>
      </c>
      <c r="C368" s="36" t="s">
        <v>1226</v>
      </c>
      <c r="D368" s="35" t="s">
        <v>103</v>
      </c>
      <c r="E368" s="37" t="s">
        <v>1227</v>
      </c>
      <c r="F368" s="38" t="s">
        <v>1046</v>
      </c>
      <c r="G368" s="39">
        <v>1</v>
      </c>
      <c r="H368" s="40">
        <v>0</v>
      </c>
      <c r="I368" s="40">
        <f>ROUND(G368*H368,P4)</f>
        <v>0</v>
      </c>
      <c r="J368" s="35"/>
      <c r="O368" s="41">
        <f>I368*0.21</f>
        <v>0</v>
      </c>
      <c r="P368">
        <v>3</v>
      </c>
    </row>
    <row r="369">
      <c r="A369" s="35" t="s">
        <v>107</v>
      </c>
      <c r="B369" s="42"/>
      <c r="C369" s="43"/>
      <c r="D369" s="43"/>
      <c r="E369" s="44" t="s">
        <v>103</v>
      </c>
      <c r="F369" s="43"/>
      <c r="G369" s="43"/>
      <c r="H369" s="43"/>
      <c r="I369" s="43"/>
      <c r="J369" s="45"/>
    </row>
    <row r="370">
      <c r="A370" s="35" t="s">
        <v>138</v>
      </c>
      <c r="B370" s="42"/>
      <c r="C370" s="43"/>
      <c r="D370" s="43"/>
      <c r="E370" s="46" t="s">
        <v>1225</v>
      </c>
      <c r="F370" s="43"/>
      <c r="G370" s="43"/>
      <c r="H370" s="43"/>
      <c r="I370" s="43"/>
      <c r="J370" s="45"/>
    </row>
    <row r="371">
      <c r="A371" s="35" t="s">
        <v>108</v>
      </c>
      <c r="B371" s="42"/>
      <c r="C371" s="43"/>
      <c r="D371" s="43"/>
      <c r="E371" s="44" t="s">
        <v>103</v>
      </c>
      <c r="F371" s="43"/>
      <c r="G371" s="43"/>
      <c r="H371" s="43"/>
      <c r="I371" s="43"/>
      <c r="J371" s="45"/>
    </row>
    <row r="372" ht="30">
      <c r="A372" s="35" t="s">
        <v>101</v>
      </c>
      <c r="B372" s="35">
        <v>104</v>
      </c>
      <c r="C372" s="36" t="s">
        <v>1228</v>
      </c>
      <c r="D372" s="35" t="s">
        <v>103</v>
      </c>
      <c r="E372" s="37" t="s">
        <v>1229</v>
      </c>
      <c r="F372" s="38" t="s">
        <v>1046</v>
      </c>
      <c r="G372" s="39">
        <v>1</v>
      </c>
      <c r="H372" s="40">
        <v>0</v>
      </c>
      <c r="I372" s="40">
        <f>ROUND(G372*H372,P4)</f>
        <v>0</v>
      </c>
      <c r="J372" s="35"/>
      <c r="O372" s="41">
        <f>I372*0.21</f>
        <v>0</v>
      </c>
      <c r="P372">
        <v>3</v>
      </c>
    </row>
    <row r="373">
      <c r="A373" s="35" t="s">
        <v>107</v>
      </c>
      <c r="B373" s="42"/>
      <c r="C373" s="43"/>
      <c r="D373" s="43"/>
      <c r="E373" s="44" t="s">
        <v>103</v>
      </c>
      <c r="F373" s="43"/>
      <c r="G373" s="43"/>
      <c r="H373" s="43"/>
      <c r="I373" s="43"/>
      <c r="J373" s="45"/>
    </row>
    <row r="374">
      <c r="A374" s="35" t="s">
        <v>138</v>
      </c>
      <c r="B374" s="42"/>
      <c r="C374" s="43"/>
      <c r="D374" s="43"/>
      <c r="E374" s="46" t="s">
        <v>1225</v>
      </c>
      <c r="F374" s="43"/>
      <c r="G374" s="43"/>
      <c r="H374" s="43"/>
      <c r="I374" s="43"/>
      <c r="J374" s="45"/>
    </row>
    <row r="375">
      <c r="A375" s="35" t="s">
        <v>108</v>
      </c>
      <c r="B375" s="42"/>
      <c r="C375" s="43"/>
      <c r="D375" s="43"/>
      <c r="E375" s="44" t="s">
        <v>103</v>
      </c>
      <c r="F375" s="43"/>
      <c r="G375" s="43"/>
      <c r="H375" s="43"/>
      <c r="I375" s="43"/>
      <c r="J375" s="45"/>
    </row>
    <row r="376" ht="30">
      <c r="A376" s="35" t="s">
        <v>101</v>
      </c>
      <c r="B376" s="35">
        <v>97</v>
      </c>
      <c r="C376" s="36" t="s">
        <v>1230</v>
      </c>
      <c r="D376" s="35" t="s">
        <v>103</v>
      </c>
      <c r="E376" s="37" t="s">
        <v>1231</v>
      </c>
      <c r="F376" s="38" t="s">
        <v>1046</v>
      </c>
      <c r="G376" s="39">
        <v>1</v>
      </c>
      <c r="H376" s="40">
        <v>0</v>
      </c>
      <c r="I376" s="40">
        <f>ROUND(G376*H376,P4)</f>
        <v>0</v>
      </c>
      <c r="J376" s="35"/>
      <c r="O376" s="41">
        <f>I376*0.21</f>
        <v>0</v>
      </c>
      <c r="P376">
        <v>3</v>
      </c>
    </row>
    <row r="377">
      <c r="A377" s="35" t="s">
        <v>107</v>
      </c>
      <c r="B377" s="42"/>
      <c r="C377" s="43"/>
      <c r="D377" s="43"/>
      <c r="E377" s="44" t="s">
        <v>103</v>
      </c>
      <c r="F377" s="43"/>
      <c r="G377" s="43"/>
      <c r="H377" s="43"/>
      <c r="I377" s="43"/>
      <c r="J377" s="45"/>
    </row>
    <row r="378">
      <c r="A378" s="35" t="s">
        <v>138</v>
      </c>
      <c r="B378" s="42"/>
      <c r="C378" s="43"/>
      <c r="D378" s="43"/>
      <c r="E378" s="46" t="s">
        <v>1225</v>
      </c>
      <c r="F378" s="43"/>
      <c r="G378" s="43"/>
      <c r="H378" s="43"/>
      <c r="I378" s="43"/>
      <c r="J378" s="45"/>
    </row>
    <row r="379">
      <c r="A379" s="35" t="s">
        <v>108</v>
      </c>
      <c r="B379" s="42"/>
      <c r="C379" s="43"/>
      <c r="D379" s="43"/>
      <c r="E379" s="44" t="s">
        <v>103</v>
      </c>
      <c r="F379" s="43"/>
      <c r="G379" s="43"/>
      <c r="H379" s="43"/>
      <c r="I379" s="43"/>
      <c r="J379" s="45"/>
    </row>
    <row r="380" ht="30">
      <c r="A380" s="35" t="s">
        <v>101</v>
      </c>
      <c r="B380" s="35">
        <v>48</v>
      </c>
      <c r="C380" s="36" t="s">
        <v>1232</v>
      </c>
      <c r="D380" s="35" t="s">
        <v>103</v>
      </c>
      <c r="E380" s="37" t="s">
        <v>1233</v>
      </c>
      <c r="F380" s="38" t="s">
        <v>1046</v>
      </c>
      <c r="G380" s="39">
        <v>1</v>
      </c>
      <c r="H380" s="40">
        <v>0</v>
      </c>
      <c r="I380" s="40">
        <f>ROUND(G380*H380,P4)</f>
        <v>0</v>
      </c>
      <c r="J380" s="35"/>
      <c r="O380" s="41">
        <f>I380*0.21</f>
        <v>0</v>
      </c>
      <c r="P380">
        <v>3</v>
      </c>
    </row>
    <row r="381">
      <c r="A381" s="35" t="s">
        <v>107</v>
      </c>
      <c r="B381" s="42"/>
      <c r="C381" s="43"/>
      <c r="D381" s="43"/>
      <c r="E381" s="44" t="s">
        <v>103</v>
      </c>
      <c r="F381" s="43"/>
      <c r="G381" s="43"/>
      <c r="H381" s="43"/>
      <c r="I381" s="43"/>
      <c r="J381" s="45"/>
    </row>
    <row r="382">
      <c r="A382" s="35" t="s">
        <v>138</v>
      </c>
      <c r="B382" s="42"/>
      <c r="C382" s="43"/>
      <c r="D382" s="43"/>
      <c r="E382" s="46" t="s">
        <v>1225</v>
      </c>
      <c r="F382" s="43"/>
      <c r="G382" s="43"/>
      <c r="H382" s="43"/>
      <c r="I382" s="43"/>
      <c r="J382" s="45"/>
    </row>
    <row r="383">
      <c r="A383" s="35" t="s">
        <v>108</v>
      </c>
      <c r="B383" s="42"/>
      <c r="C383" s="43"/>
      <c r="D383" s="43"/>
      <c r="E383" s="44" t="s">
        <v>103</v>
      </c>
      <c r="F383" s="43"/>
      <c r="G383" s="43"/>
      <c r="H383" s="43"/>
      <c r="I383" s="43"/>
      <c r="J383" s="45"/>
    </row>
    <row r="384" ht="30">
      <c r="A384" s="35" t="s">
        <v>101</v>
      </c>
      <c r="B384" s="35">
        <v>30</v>
      </c>
      <c r="C384" s="36" t="s">
        <v>1234</v>
      </c>
      <c r="D384" s="35" t="s">
        <v>103</v>
      </c>
      <c r="E384" s="37" t="s">
        <v>1235</v>
      </c>
      <c r="F384" s="38" t="s">
        <v>1046</v>
      </c>
      <c r="G384" s="39">
        <v>1</v>
      </c>
      <c r="H384" s="40">
        <v>0</v>
      </c>
      <c r="I384" s="40">
        <f>ROUND(G384*H384,P4)</f>
        <v>0</v>
      </c>
      <c r="J384" s="35"/>
      <c r="O384" s="41">
        <f>I384*0.21</f>
        <v>0</v>
      </c>
      <c r="P384">
        <v>3</v>
      </c>
    </row>
    <row r="385">
      <c r="A385" s="35" t="s">
        <v>107</v>
      </c>
      <c r="B385" s="42"/>
      <c r="C385" s="43"/>
      <c r="D385" s="43"/>
      <c r="E385" s="44" t="s">
        <v>103</v>
      </c>
      <c r="F385" s="43"/>
      <c r="G385" s="43"/>
      <c r="H385" s="43"/>
      <c r="I385" s="43"/>
      <c r="J385" s="45"/>
    </row>
    <row r="386">
      <c r="A386" s="35" t="s">
        <v>138</v>
      </c>
      <c r="B386" s="42"/>
      <c r="C386" s="43"/>
      <c r="D386" s="43"/>
      <c r="E386" s="46" t="s">
        <v>1225</v>
      </c>
      <c r="F386" s="43"/>
      <c r="G386" s="43"/>
      <c r="H386" s="43"/>
      <c r="I386" s="43"/>
      <c r="J386" s="45"/>
    </row>
    <row r="387">
      <c r="A387" s="35" t="s">
        <v>108</v>
      </c>
      <c r="B387" s="42"/>
      <c r="C387" s="43"/>
      <c r="D387" s="43"/>
      <c r="E387" s="44" t="s">
        <v>103</v>
      </c>
      <c r="F387" s="43"/>
      <c r="G387" s="43"/>
      <c r="H387" s="43"/>
      <c r="I387" s="43"/>
      <c r="J387" s="45"/>
    </row>
    <row r="388" ht="30">
      <c r="A388" s="35" t="s">
        <v>101</v>
      </c>
      <c r="B388" s="35">
        <v>113</v>
      </c>
      <c r="C388" s="36" t="s">
        <v>1236</v>
      </c>
      <c r="D388" s="35" t="s">
        <v>103</v>
      </c>
      <c r="E388" s="37" t="s">
        <v>1237</v>
      </c>
      <c r="F388" s="38" t="s">
        <v>1046</v>
      </c>
      <c r="G388" s="39">
        <v>2</v>
      </c>
      <c r="H388" s="40">
        <v>0</v>
      </c>
      <c r="I388" s="40">
        <f>ROUND(G388*H388,P4)</f>
        <v>0</v>
      </c>
      <c r="J388" s="35"/>
      <c r="O388" s="41">
        <f>I388*0.21</f>
        <v>0</v>
      </c>
      <c r="P388">
        <v>3</v>
      </c>
    </row>
    <row r="389">
      <c r="A389" s="35" t="s">
        <v>107</v>
      </c>
      <c r="B389" s="42"/>
      <c r="C389" s="43"/>
      <c r="D389" s="43"/>
      <c r="E389" s="44" t="s">
        <v>103</v>
      </c>
      <c r="F389" s="43"/>
      <c r="G389" s="43"/>
      <c r="H389" s="43"/>
      <c r="I389" s="43"/>
      <c r="J389" s="45"/>
    </row>
    <row r="390">
      <c r="A390" s="35" t="s">
        <v>138</v>
      </c>
      <c r="B390" s="42"/>
      <c r="C390" s="43"/>
      <c r="D390" s="43"/>
      <c r="E390" s="46" t="s">
        <v>1047</v>
      </c>
      <c r="F390" s="43"/>
      <c r="G390" s="43"/>
      <c r="H390" s="43"/>
      <c r="I390" s="43"/>
      <c r="J390" s="45"/>
    </row>
    <row r="391">
      <c r="A391" s="35" t="s">
        <v>108</v>
      </c>
      <c r="B391" s="42"/>
      <c r="C391" s="43"/>
      <c r="D391" s="43"/>
      <c r="E391" s="44" t="s">
        <v>103</v>
      </c>
      <c r="F391" s="43"/>
      <c r="G391" s="43"/>
      <c r="H391" s="43"/>
      <c r="I391" s="43"/>
      <c r="J391" s="45"/>
    </row>
    <row r="392">
      <c r="A392" s="35" t="s">
        <v>101</v>
      </c>
      <c r="B392" s="35">
        <v>2</v>
      </c>
      <c r="C392" s="36" t="s">
        <v>1238</v>
      </c>
      <c r="D392" s="35" t="s">
        <v>103</v>
      </c>
      <c r="E392" s="37" t="s">
        <v>1239</v>
      </c>
      <c r="F392" s="38" t="s">
        <v>1046</v>
      </c>
      <c r="G392" s="39">
        <v>1</v>
      </c>
      <c r="H392" s="40">
        <v>0</v>
      </c>
      <c r="I392" s="40">
        <f>ROUND(G392*H392,P4)</f>
        <v>0</v>
      </c>
      <c r="J392" s="35"/>
      <c r="O392" s="41">
        <f>I392*0.21</f>
        <v>0</v>
      </c>
      <c r="P392">
        <v>3</v>
      </c>
    </row>
    <row r="393">
      <c r="A393" s="35" t="s">
        <v>107</v>
      </c>
      <c r="B393" s="42"/>
      <c r="C393" s="43"/>
      <c r="D393" s="43"/>
      <c r="E393" s="44" t="s">
        <v>103</v>
      </c>
      <c r="F393" s="43"/>
      <c r="G393" s="43"/>
      <c r="H393" s="43"/>
      <c r="I393" s="43"/>
      <c r="J393" s="45"/>
    </row>
    <row r="394">
      <c r="A394" s="35" t="s">
        <v>138</v>
      </c>
      <c r="B394" s="42"/>
      <c r="C394" s="43"/>
      <c r="D394" s="43"/>
      <c r="E394" s="46" t="s">
        <v>1225</v>
      </c>
      <c r="F394" s="43"/>
      <c r="G394" s="43"/>
      <c r="H394" s="43"/>
      <c r="I394" s="43"/>
      <c r="J394" s="45"/>
    </row>
    <row r="395">
      <c r="A395" s="35" t="s">
        <v>108</v>
      </c>
      <c r="B395" s="42"/>
      <c r="C395" s="43"/>
      <c r="D395" s="43"/>
      <c r="E395" s="44" t="s">
        <v>103</v>
      </c>
      <c r="F395" s="43"/>
      <c r="G395" s="43"/>
      <c r="H395" s="43"/>
      <c r="I395" s="43"/>
      <c r="J395" s="45"/>
    </row>
    <row r="396">
      <c r="A396" s="29" t="s">
        <v>98</v>
      </c>
      <c r="B396" s="30"/>
      <c r="C396" s="31" t="s">
        <v>1240</v>
      </c>
      <c r="D396" s="32"/>
      <c r="E396" s="29" t="s">
        <v>1241</v>
      </c>
      <c r="F396" s="32"/>
      <c r="G396" s="32"/>
      <c r="H396" s="32"/>
      <c r="I396" s="33">
        <f>SUMIFS(I397:I412,A397:A412,"P")</f>
        <v>0</v>
      </c>
      <c r="J396" s="34"/>
    </row>
    <row r="397">
      <c r="A397" s="35" t="s">
        <v>101</v>
      </c>
      <c r="B397" s="35">
        <v>34</v>
      </c>
      <c r="C397" s="36" t="s">
        <v>1242</v>
      </c>
      <c r="D397" s="35" t="s">
        <v>103</v>
      </c>
      <c r="E397" s="37" t="s">
        <v>1243</v>
      </c>
      <c r="F397" s="38" t="s">
        <v>1001</v>
      </c>
      <c r="G397" s="39">
        <v>1.181</v>
      </c>
      <c r="H397" s="40">
        <v>0</v>
      </c>
      <c r="I397" s="40">
        <f>ROUND(G397*H397,P4)</f>
        <v>0</v>
      </c>
      <c r="J397" s="38" t="s">
        <v>1005</v>
      </c>
      <c r="O397" s="41">
        <f>I397*0.21</f>
        <v>0</v>
      </c>
      <c r="P397">
        <v>3</v>
      </c>
    </row>
    <row r="398">
      <c r="A398" s="35" t="s">
        <v>107</v>
      </c>
      <c r="B398" s="42"/>
      <c r="C398" s="43"/>
      <c r="D398" s="43"/>
      <c r="E398" s="44" t="s">
        <v>103</v>
      </c>
      <c r="F398" s="43"/>
      <c r="G398" s="43"/>
      <c r="H398" s="43"/>
      <c r="I398" s="43"/>
      <c r="J398" s="45"/>
    </row>
    <row r="399">
      <c r="A399" s="35" t="s">
        <v>138</v>
      </c>
      <c r="B399" s="42"/>
      <c r="C399" s="43"/>
      <c r="D399" s="43"/>
      <c r="E399" s="46" t="s">
        <v>1244</v>
      </c>
      <c r="F399" s="43"/>
      <c r="G399" s="43"/>
      <c r="H399" s="43"/>
      <c r="I399" s="43"/>
      <c r="J399" s="45"/>
    </row>
    <row r="400">
      <c r="A400" s="35" t="s">
        <v>108</v>
      </c>
      <c r="B400" s="42"/>
      <c r="C400" s="43"/>
      <c r="D400" s="43"/>
      <c r="E400" s="44" t="s">
        <v>103</v>
      </c>
      <c r="F400" s="43"/>
      <c r="G400" s="43"/>
      <c r="H400" s="43"/>
      <c r="I400" s="43"/>
      <c r="J400" s="45"/>
    </row>
    <row r="401" ht="45">
      <c r="A401" s="35" t="s">
        <v>101</v>
      </c>
      <c r="B401" s="35">
        <v>21</v>
      </c>
      <c r="C401" s="36" t="s">
        <v>1245</v>
      </c>
      <c r="D401" s="35" t="s">
        <v>103</v>
      </c>
      <c r="E401" s="37" t="s">
        <v>1246</v>
      </c>
      <c r="F401" s="38" t="s">
        <v>942</v>
      </c>
      <c r="G401" s="39">
        <v>22.152000000000001</v>
      </c>
      <c r="H401" s="40">
        <v>0</v>
      </c>
      <c r="I401" s="40">
        <f>ROUND(G401*H401,P4)</f>
        <v>0</v>
      </c>
      <c r="J401" s="38" t="s">
        <v>1005</v>
      </c>
      <c r="O401" s="41">
        <f>I401*0.21</f>
        <v>0</v>
      </c>
      <c r="P401">
        <v>3</v>
      </c>
    </row>
    <row r="402">
      <c r="A402" s="35" t="s">
        <v>107</v>
      </c>
      <c r="B402" s="42"/>
      <c r="C402" s="43"/>
      <c r="D402" s="43"/>
      <c r="E402" s="44" t="s">
        <v>103</v>
      </c>
      <c r="F402" s="43"/>
      <c r="G402" s="43"/>
      <c r="H402" s="43"/>
      <c r="I402" s="43"/>
      <c r="J402" s="45"/>
    </row>
    <row r="403">
      <c r="A403" s="35" t="s">
        <v>138</v>
      </c>
      <c r="B403" s="42"/>
      <c r="C403" s="43"/>
      <c r="D403" s="43"/>
      <c r="E403" s="46" t="s">
        <v>1217</v>
      </c>
      <c r="F403" s="43"/>
      <c r="G403" s="43"/>
      <c r="H403" s="43"/>
      <c r="I403" s="43"/>
      <c r="J403" s="45"/>
    </row>
    <row r="404">
      <c r="A404" s="35" t="s">
        <v>108</v>
      </c>
      <c r="B404" s="42"/>
      <c r="C404" s="43"/>
      <c r="D404" s="43"/>
      <c r="E404" s="44" t="s">
        <v>103</v>
      </c>
      <c r="F404" s="43"/>
      <c r="G404" s="43"/>
      <c r="H404" s="43"/>
      <c r="I404" s="43"/>
      <c r="J404" s="45"/>
    </row>
    <row r="405">
      <c r="A405" s="35" t="s">
        <v>101</v>
      </c>
      <c r="B405" s="35">
        <v>139</v>
      </c>
      <c r="C405" s="36" t="s">
        <v>1247</v>
      </c>
      <c r="D405" s="35" t="s">
        <v>103</v>
      </c>
      <c r="E405" s="37" t="s">
        <v>1248</v>
      </c>
      <c r="F405" s="38" t="s">
        <v>681</v>
      </c>
      <c r="G405" s="39">
        <v>73.840000000000003</v>
      </c>
      <c r="H405" s="40">
        <v>0</v>
      </c>
      <c r="I405" s="40">
        <f>ROUND(G405*H405,P4)</f>
        <v>0</v>
      </c>
      <c r="J405" s="38" t="s">
        <v>1005</v>
      </c>
      <c r="O405" s="41">
        <f>I405*0.21</f>
        <v>0</v>
      </c>
      <c r="P405">
        <v>3</v>
      </c>
    </row>
    <row r="406">
      <c r="A406" s="35" t="s">
        <v>107</v>
      </c>
      <c r="B406" s="42"/>
      <c r="C406" s="43"/>
      <c r="D406" s="43"/>
      <c r="E406" s="44" t="s">
        <v>103</v>
      </c>
      <c r="F406" s="43"/>
      <c r="G406" s="43"/>
      <c r="H406" s="43"/>
      <c r="I406" s="43"/>
      <c r="J406" s="45"/>
    </row>
    <row r="407">
      <c r="A407" s="35" t="s">
        <v>138</v>
      </c>
      <c r="B407" s="42"/>
      <c r="C407" s="43"/>
      <c r="D407" s="43"/>
      <c r="E407" s="46" t="s">
        <v>1249</v>
      </c>
      <c r="F407" s="43"/>
      <c r="G407" s="43"/>
      <c r="H407" s="43"/>
      <c r="I407" s="43"/>
      <c r="J407" s="45"/>
    </row>
    <row r="408">
      <c r="A408" s="35" t="s">
        <v>108</v>
      </c>
      <c r="B408" s="42"/>
      <c r="C408" s="43"/>
      <c r="D408" s="43"/>
      <c r="E408" s="44" t="s">
        <v>103</v>
      </c>
      <c r="F408" s="43"/>
      <c r="G408" s="43"/>
      <c r="H408" s="43"/>
      <c r="I408" s="43"/>
      <c r="J408" s="45"/>
    </row>
    <row r="409" ht="45">
      <c r="A409" s="35" t="s">
        <v>101</v>
      </c>
      <c r="B409" s="35">
        <v>109</v>
      </c>
      <c r="C409" s="36" t="s">
        <v>1250</v>
      </c>
      <c r="D409" s="35" t="s">
        <v>103</v>
      </c>
      <c r="E409" s="37" t="s">
        <v>1251</v>
      </c>
      <c r="F409" s="38" t="s">
        <v>1018</v>
      </c>
      <c r="G409" s="39">
        <v>1</v>
      </c>
      <c r="H409" s="40">
        <v>0</v>
      </c>
      <c r="I409" s="40">
        <f>ROUND(G409*H409,P4)</f>
        <v>0</v>
      </c>
      <c r="J409" s="38" t="s">
        <v>1005</v>
      </c>
      <c r="O409" s="41">
        <f>I409*0.21</f>
        <v>0</v>
      </c>
      <c r="P409">
        <v>3</v>
      </c>
    </row>
    <row r="410">
      <c r="A410" s="35" t="s">
        <v>107</v>
      </c>
      <c r="B410" s="42"/>
      <c r="C410" s="43"/>
      <c r="D410" s="43"/>
      <c r="E410" s="44" t="s">
        <v>103</v>
      </c>
      <c r="F410" s="43"/>
      <c r="G410" s="43"/>
      <c r="H410" s="43"/>
      <c r="I410" s="43"/>
      <c r="J410" s="45"/>
    </row>
    <row r="411">
      <c r="A411" s="35" t="s">
        <v>138</v>
      </c>
      <c r="B411" s="42"/>
      <c r="C411" s="43"/>
      <c r="D411" s="43"/>
      <c r="E411" s="46" t="s">
        <v>1225</v>
      </c>
      <c r="F411" s="43"/>
      <c r="G411" s="43"/>
      <c r="H411" s="43"/>
      <c r="I411" s="43"/>
      <c r="J411" s="45"/>
    </row>
    <row r="412">
      <c r="A412" s="35" t="s">
        <v>108</v>
      </c>
      <c r="B412" s="42"/>
      <c r="C412" s="43"/>
      <c r="D412" s="43"/>
      <c r="E412" s="44" t="s">
        <v>103</v>
      </c>
      <c r="F412" s="43"/>
      <c r="G412" s="43"/>
      <c r="H412" s="43"/>
      <c r="I412" s="43"/>
      <c r="J412" s="45"/>
    </row>
    <row r="413">
      <c r="A413" s="29" t="s">
        <v>98</v>
      </c>
      <c r="B413" s="30"/>
      <c r="C413" s="31" t="s">
        <v>1252</v>
      </c>
      <c r="D413" s="32"/>
      <c r="E413" s="29" t="s">
        <v>1253</v>
      </c>
      <c r="F413" s="32"/>
      <c r="G413" s="32"/>
      <c r="H413" s="32"/>
      <c r="I413" s="33">
        <f>SUMIFS(I414:I421,A414:A421,"P")</f>
        <v>0</v>
      </c>
      <c r="J413" s="34"/>
    </row>
    <row r="414" ht="60">
      <c r="A414" s="35" t="s">
        <v>101</v>
      </c>
      <c r="B414" s="35">
        <v>105</v>
      </c>
      <c r="C414" s="36" t="s">
        <v>1254</v>
      </c>
      <c r="D414" s="35" t="s">
        <v>103</v>
      </c>
      <c r="E414" s="37" t="s">
        <v>1255</v>
      </c>
      <c r="F414" s="38" t="s">
        <v>942</v>
      </c>
      <c r="G414" s="39">
        <v>5.2000000000000002</v>
      </c>
      <c r="H414" s="40">
        <v>0</v>
      </c>
      <c r="I414" s="40">
        <f>ROUND(G414*H414,P4)</f>
        <v>0</v>
      </c>
      <c r="J414" s="38" t="s">
        <v>1005</v>
      </c>
      <c r="O414" s="41">
        <f>I414*0.21</f>
        <v>0</v>
      </c>
      <c r="P414">
        <v>3</v>
      </c>
    </row>
    <row r="415">
      <c r="A415" s="35" t="s">
        <v>107</v>
      </c>
      <c r="B415" s="42"/>
      <c r="C415" s="43"/>
      <c r="D415" s="43"/>
      <c r="E415" s="44" t="s">
        <v>103</v>
      </c>
      <c r="F415" s="43"/>
      <c r="G415" s="43"/>
      <c r="H415" s="43"/>
      <c r="I415" s="43"/>
      <c r="J415" s="45"/>
    </row>
    <row r="416">
      <c r="A416" s="35" t="s">
        <v>138</v>
      </c>
      <c r="B416" s="42"/>
      <c r="C416" s="43"/>
      <c r="D416" s="43"/>
      <c r="E416" s="46" t="s">
        <v>1256</v>
      </c>
      <c r="F416" s="43"/>
      <c r="G416" s="43"/>
      <c r="H416" s="43"/>
      <c r="I416" s="43"/>
      <c r="J416" s="45"/>
    </row>
    <row r="417">
      <c r="A417" s="35" t="s">
        <v>108</v>
      </c>
      <c r="B417" s="42"/>
      <c r="C417" s="43"/>
      <c r="D417" s="43"/>
      <c r="E417" s="44" t="s">
        <v>103</v>
      </c>
      <c r="F417" s="43"/>
      <c r="G417" s="43"/>
      <c r="H417" s="43"/>
      <c r="I417" s="43"/>
      <c r="J417" s="45"/>
    </row>
    <row r="418" ht="60">
      <c r="A418" s="35" t="s">
        <v>101</v>
      </c>
      <c r="B418" s="35">
        <v>25</v>
      </c>
      <c r="C418" s="36" t="s">
        <v>1257</v>
      </c>
      <c r="D418" s="35" t="s">
        <v>103</v>
      </c>
      <c r="E418" s="37" t="s">
        <v>1258</v>
      </c>
      <c r="F418" s="38" t="s">
        <v>1018</v>
      </c>
      <c r="G418" s="39">
        <v>0.154</v>
      </c>
      <c r="H418" s="40">
        <v>0</v>
      </c>
      <c r="I418" s="40">
        <f>ROUND(G418*H418,P4)</f>
        <v>0</v>
      </c>
      <c r="J418" s="38" t="s">
        <v>1005</v>
      </c>
      <c r="O418" s="41">
        <f>I418*0.21</f>
        <v>0</v>
      </c>
      <c r="P418">
        <v>3</v>
      </c>
    </row>
    <row r="419">
      <c r="A419" s="35" t="s">
        <v>107</v>
      </c>
      <c r="B419" s="42"/>
      <c r="C419" s="43"/>
      <c r="D419" s="43"/>
      <c r="E419" s="44" t="s">
        <v>103</v>
      </c>
      <c r="F419" s="43"/>
      <c r="G419" s="43"/>
      <c r="H419" s="43"/>
      <c r="I419" s="43"/>
      <c r="J419" s="45"/>
    </row>
    <row r="420">
      <c r="A420" s="35" t="s">
        <v>138</v>
      </c>
      <c r="B420" s="42"/>
      <c r="C420" s="43"/>
      <c r="D420" s="43"/>
      <c r="E420" s="46" t="s">
        <v>1259</v>
      </c>
      <c r="F420" s="43"/>
      <c r="G420" s="43"/>
      <c r="H420" s="43"/>
      <c r="I420" s="43"/>
      <c r="J420" s="45"/>
    </row>
    <row r="421">
      <c r="A421" s="35" t="s">
        <v>108</v>
      </c>
      <c r="B421" s="42"/>
      <c r="C421" s="43"/>
      <c r="D421" s="43"/>
      <c r="E421" s="44" t="s">
        <v>103</v>
      </c>
      <c r="F421" s="43"/>
      <c r="G421" s="43"/>
      <c r="H421" s="43"/>
      <c r="I421" s="43"/>
      <c r="J421" s="45"/>
    </row>
    <row r="422">
      <c r="A422" s="29" t="s">
        <v>98</v>
      </c>
      <c r="B422" s="30"/>
      <c r="C422" s="31" t="s">
        <v>1260</v>
      </c>
      <c r="D422" s="32"/>
      <c r="E422" s="29" t="s">
        <v>1261</v>
      </c>
      <c r="F422" s="32"/>
      <c r="G422" s="32"/>
      <c r="H422" s="32"/>
      <c r="I422" s="33">
        <f>SUMIFS(I423:I454,A423:A454,"P")</f>
        <v>0</v>
      </c>
      <c r="J422" s="34"/>
    </row>
    <row r="423" ht="30">
      <c r="A423" s="35" t="s">
        <v>101</v>
      </c>
      <c r="B423" s="35">
        <v>99</v>
      </c>
      <c r="C423" s="36" t="s">
        <v>1262</v>
      </c>
      <c r="D423" s="35" t="s">
        <v>103</v>
      </c>
      <c r="E423" s="37" t="s">
        <v>1263</v>
      </c>
      <c r="F423" s="38" t="s">
        <v>681</v>
      </c>
      <c r="G423" s="39">
        <v>22</v>
      </c>
      <c r="H423" s="40">
        <v>0</v>
      </c>
      <c r="I423" s="40">
        <f>ROUND(G423*H423,P4)</f>
        <v>0</v>
      </c>
      <c r="J423" s="35"/>
      <c r="O423" s="41">
        <f>I423*0.21</f>
        <v>0</v>
      </c>
      <c r="P423">
        <v>3</v>
      </c>
    </row>
    <row r="424">
      <c r="A424" s="35" t="s">
        <v>107</v>
      </c>
      <c r="B424" s="42"/>
      <c r="C424" s="43"/>
      <c r="D424" s="43"/>
      <c r="E424" s="44" t="s">
        <v>103</v>
      </c>
      <c r="F424" s="43"/>
      <c r="G424" s="43"/>
      <c r="H424" s="43"/>
      <c r="I424" s="43"/>
      <c r="J424" s="45"/>
    </row>
    <row r="425">
      <c r="A425" s="35" t="s">
        <v>138</v>
      </c>
      <c r="B425" s="42"/>
      <c r="C425" s="43"/>
      <c r="D425" s="43"/>
      <c r="E425" s="46" t="s">
        <v>1264</v>
      </c>
      <c r="F425" s="43"/>
      <c r="G425" s="43"/>
      <c r="H425" s="43"/>
      <c r="I425" s="43"/>
      <c r="J425" s="45"/>
    </row>
    <row r="426">
      <c r="A426" s="35" t="s">
        <v>108</v>
      </c>
      <c r="B426" s="42"/>
      <c r="C426" s="43"/>
      <c r="D426" s="43"/>
      <c r="E426" s="44" t="s">
        <v>103</v>
      </c>
      <c r="F426" s="43"/>
      <c r="G426" s="43"/>
      <c r="H426" s="43"/>
      <c r="I426" s="43"/>
      <c r="J426" s="45"/>
    </row>
    <row r="427" ht="30">
      <c r="A427" s="35" t="s">
        <v>101</v>
      </c>
      <c r="B427" s="35">
        <v>12</v>
      </c>
      <c r="C427" s="36" t="s">
        <v>1265</v>
      </c>
      <c r="D427" s="35" t="s">
        <v>103</v>
      </c>
      <c r="E427" s="37" t="s">
        <v>1266</v>
      </c>
      <c r="F427" s="38" t="s">
        <v>681</v>
      </c>
      <c r="G427" s="39">
        <v>20.100000000000001</v>
      </c>
      <c r="H427" s="40">
        <v>0</v>
      </c>
      <c r="I427" s="40">
        <f>ROUND(G427*H427,P4)</f>
        <v>0</v>
      </c>
      <c r="J427" s="35"/>
      <c r="O427" s="41">
        <f>I427*0.21</f>
        <v>0</v>
      </c>
      <c r="P427">
        <v>3</v>
      </c>
    </row>
    <row r="428">
      <c r="A428" s="35" t="s">
        <v>107</v>
      </c>
      <c r="B428" s="42"/>
      <c r="C428" s="43"/>
      <c r="D428" s="43"/>
      <c r="E428" s="44" t="s">
        <v>103</v>
      </c>
      <c r="F428" s="43"/>
      <c r="G428" s="43"/>
      <c r="H428" s="43"/>
      <c r="I428" s="43"/>
      <c r="J428" s="45"/>
    </row>
    <row r="429">
      <c r="A429" s="35" t="s">
        <v>138</v>
      </c>
      <c r="B429" s="42"/>
      <c r="C429" s="43"/>
      <c r="D429" s="43"/>
      <c r="E429" s="46" t="s">
        <v>1267</v>
      </c>
      <c r="F429" s="43"/>
      <c r="G429" s="43"/>
      <c r="H429" s="43"/>
      <c r="I429" s="43"/>
      <c r="J429" s="45"/>
    </row>
    <row r="430">
      <c r="A430" s="35" t="s">
        <v>108</v>
      </c>
      <c r="B430" s="42"/>
      <c r="C430" s="43"/>
      <c r="D430" s="43"/>
      <c r="E430" s="44" t="s">
        <v>103</v>
      </c>
      <c r="F430" s="43"/>
      <c r="G430" s="43"/>
      <c r="H430" s="43"/>
      <c r="I430" s="43"/>
      <c r="J430" s="45"/>
    </row>
    <row r="431" ht="45">
      <c r="A431" s="35" t="s">
        <v>101</v>
      </c>
      <c r="B431" s="35">
        <v>110</v>
      </c>
      <c r="C431" s="36" t="s">
        <v>1268</v>
      </c>
      <c r="D431" s="35" t="s">
        <v>103</v>
      </c>
      <c r="E431" s="37" t="s">
        <v>1269</v>
      </c>
      <c r="F431" s="38" t="s">
        <v>681</v>
      </c>
      <c r="G431" s="39">
        <v>6.2000000000000002</v>
      </c>
      <c r="H431" s="40">
        <v>0</v>
      </c>
      <c r="I431" s="40">
        <f>ROUND(G431*H431,P4)</f>
        <v>0</v>
      </c>
      <c r="J431" s="35"/>
      <c r="O431" s="41">
        <f>I431*0.21</f>
        <v>0</v>
      </c>
      <c r="P431">
        <v>3</v>
      </c>
    </row>
    <row r="432">
      <c r="A432" s="35" t="s">
        <v>107</v>
      </c>
      <c r="B432" s="42"/>
      <c r="C432" s="43"/>
      <c r="D432" s="43"/>
      <c r="E432" s="44" t="s">
        <v>103</v>
      </c>
      <c r="F432" s="43"/>
      <c r="G432" s="43"/>
      <c r="H432" s="43"/>
      <c r="I432" s="43"/>
      <c r="J432" s="45"/>
    </row>
    <row r="433">
      <c r="A433" s="35" t="s">
        <v>138</v>
      </c>
      <c r="B433" s="42"/>
      <c r="C433" s="43"/>
      <c r="D433" s="43"/>
      <c r="E433" s="46" t="s">
        <v>1270</v>
      </c>
      <c r="F433" s="43"/>
      <c r="G433" s="43"/>
      <c r="H433" s="43"/>
      <c r="I433" s="43"/>
      <c r="J433" s="45"/>
    </row>
    <row r="434">
      <c r="A434" s="35" t="s">
        <v>108</v>
      </c>
      <c r="B434" s="42"/>
      <c r="C434" s="43"/>
      <c r="D434" s="43"/>
      <c r="E434" s="44" t="s">
        <v>103</v>
      </c>
      <c r="F434" s="43"/>
      <c r="G434" s="43"/>
      <c r="H434" s="43"/>
      <c r="I434" s="43"/>
      <c r="J434" s="45"/>
    </row>
    <row r="435" ht="45">
      <c r="A435" s="35" t="s">
        <v>101</v>
      </c>
      <c r="B435" s="35">
        <v>94</v>
      </c>
      <c r="C435" s="36" t="s">
        <v>1271</v>
      </c>
      <c r="D435" s="35" t="s">
        <v>103</v>
      </c>
      <c r="E435" s="37" t="s">
        <v>1272</v>
      </c>
      <c r="F435" s="38" t="s">
        <v>681</v>
      </c>
      <c r="G435" s="39">
        <v>149.09999999999999</v>
      </c>
      <c r="H435" s="40">
        <v>0</v>
      </c>
      <c r="I435" s="40">
        <f>ROUND(G435*H435,P4)</f>
        <v>0</v>
      </c>
      <c r="J435" s="35"/>
      <c r="O435" s="41">
        <f>I435*0.21</f>
        <v>0</v>
      </c>
      <c r="P435">
        <v>3</v>
      </c>
    </row>
    <row r="436">
      <c r="A436" s="35" t="s">
        <v>107</v>
      </c>
      <c r="B436" s="42"/>
      <c r="C436" s="43"/>
      <c r="D436" s="43"/>
      <c r="E436" s="44" t="s">
        <v>103</v>
      </c>
      <c r="F436" s="43"/>
      <c r="G436" s="43"/>
      <c r="H436" s="43"/>
      <c r="I436" s="43"/>
      <c r="J436" s="45"/>
    </row>
    <row r="437">
      <c r="A437" s="35" t="s">
        <v>138</v>
      </c>
      <c r="B437" s="42"/>
      <c r="C437" s="43"/>
      <c r="D437" s="43"/>
      <c r="E437" s="46" t="s">
        <v>1273</v>
      </c>
      <c r="F437" s="43"/>
      <c r="G437" s="43"/>
      <c r="H437" s="43"/>
      <c r="I437" s="43"/>
      <c r="J437" s="45"/>
    </row>
    <row r="438">
      <c r="A438" s="35" t="s">
        <v>108</v>
      </c>
      <c r="B438" s="42"/>
      <c r="C438" s="43"/>
      <c r="D438" s="43"/>
      <c r="E438" s="44" t="s">
        <v>103</v>
      </c>
      <c r="F438" s="43"/>
      <c r="G438" s="43"/>
      <c r="H438" s="43"/>
      <c r="I438" s="43"/>
      <c r="J438" s="45"/>
    </row>
    <row r="439" ht="45">
      <c r="A439" s="35" t="s">
        <v>101</v>
      </c>
      <c r="B439" s="35">
        <v>52</v>
      </c>
      <c r="C439" s="36" t="s">
        <v>1274</v>
      </c>
      <c r="D439" s="35" t="s">
        <v>103</v>
      </c>
      <c r="E439" s="37" t="s">
        <v>1275</v>
      </c>
      <c r="F439" s="38" t="s">
        <v>681</v>
      </c>
      <c r="G439" s="39">
        <v>5.2000000000000002</v>
      </c>
      <c r="H439" s="40">
        <v>0</v>
      </c>
      <c r="I439" s="40">
        <f>ROUND(G439*H439,P4)</f>
        <v>0</v>
      </c>
      <c r="J439" s="35"/>
      <c r="O439" s="41">
        <f>I439*0.21</f>
        <v>0</v>
      </c>
      <c r="P439">
        <v>3</v>
      </c>
    </row>
    <row r="440">
      <c r="A440" s="35" t="s">
        <v>107</v>
      </c>
      <c r="B440" s="42"/>
      <c r="C440" s="43"/>
      <c r="D440" s="43"/>
      <c r="E440" s="44" t="s">
        <v>103</v>
      </c>
      <c r="F440" s="43"/>
      <c r="G440" s="43"/>
      <c r="H440" s="43"/>
      <c r="I440" s="43"/>
      <c r="J440" s="45"/>
    </row>
    <row r="441">
      <c r="A441" s="35" t="s">
        <v>138</v>
      </c>
      <c r="B441" s="42"/>
      <c r="C441" s="43"/>
      <c r="D441" s="43"/>
      <c r="E441" s="46" t="s">
        <v>1276</v>
      </c>
      <c r="F441" s="43"/>
      <c r="G441" s="43"/>
      <c r="H441" s="43"/>
      <c r="I441" s="43"/>
      <c r="J441" s="45"/>
    </row>
    <row r="442">
      <c r="A442" s="35" t="s">
        <v>108</v>
      </c>
      <c r="B442" s="42"/>
      <c r="C442" s="43"/>
      <c r="D442" s="43"/>
      <c r="E442" s="44" t="s">
        <v>103</v>
      </c>
      <c r="F442" s="43"/>
      <c r="G442" s="43"/>
      <c r="H442" s="43"/>
      <c r="I442" s="43"/>
      <c r="J442" s="45"/>
    </row>
    <row r="443" ht="45">
      <c r="A443" s="35" t="s">
        <v>101</v>
      </c>
      <c r="B443" s="35">
        <v>44</v>
      </c>
      <c r="C443" s="36" t="s">
        <v>1277</v>
      </c>
      <c r="D443" s="35" t="s">
        <v>103</v>
      </c>
      <c r="E443" s="37" t="s">
        <v>1278</v>
      </c>
      <c r="F443" s="38" t="s">
        <v>681</v>
      </c>
      <c r="G443" s="39">
        <v>17.100000000000001</v>
      </c>
      <c r="H443" s="40">
        <v>0</v>
      </c>
      <c r="I443" s="40">
        <f>ROUND(G443*H443,P4)</f>
        <v>0</v>
      </c>
      <c r="J443" s="35"/>
      <c r="O443" s="41">
        <f>I443*0.21</f>
        <v>0</v>
      </c>
      <c r="P443">
        <v>3</v>
      </c>
    </row>
    <row r="444">
      <c r="A444" s="35" t="s">
        <v>107</v>
      </c>
      <c r="B444" s="42"/>
      <c r="C444" s="43"/>
      <c r="D444" s="43"/>
      <c r="E444" s="44" t="s">
        <v>103</v>
      </c>
      <c r="F444" s="43"/>
      <c r="G444" s="43"/>
      <c r="H444" s="43"/>
      <c r="I444" s="43"/>
      <c r="J444" s="45"/>
    </row>
    <row r="445">
      <c r="A445" s="35" t="s">
        <v>138</v>
      </c>
      <c r="B445" s="42"/>
      <c r="C445" s="43"/>
      <c r="D445" s="43"/>
      <c r="E445" s="46" t="s">
        <v>1279</v>
      </c>
      <c r="F445" s="43"/>
      <c r="G445" s="43"/>
      <c r="H445" s="43"/>
      <c r="I445" s="43"/>
      <c r="J445" s="45"/>
    </row>
    <row r="446">
      <c r="A446" s="35" t="s">
        <v>108</v>
      </c>
      <c r="B446" s="42"/>
      <c r="C446" s="43"/>
      <c r="D446" s="43"/>
      <c r="E446" s="44" t="s">
        <v>103</v>
      </c>
      <c r="F446" s="43"/>
      <c r="G446" s="43"/>
      <c r="H446" s="43"/>
      <c r="I446" s="43"/>
      <c r="J446" s="45"/>
    </row>
    <row r="447" ht="30">
      <c r="A447" s="35" t="s">
        <v>101</v>
      </c>
      <c r="B447" s="35">
        <v>43</v>
      </c>
      <c r="C447" s="36" t="s">
        <v>1280</v>
      </c>
      <c r="D447" s="35" t="s">
        <v>103</v>
      </c>
      <c r="E447" s="37" t="s">
        <v>1281</v>
      </c>
      <c r="F447" s="38" t="s">
        <v>681</v>
      </c>
      <c r="G447" s="39">
        <v>2.1000000000000001</v>
      </c>
      <c r="H447" s="40">
        <v>0</v>
      </c>
      <c r="I447" s="40">
        <f>ROUND(G447*H447,P4)</f>
        <v>0</v>
      </c>
      <c r="J447" s="35"/>
      <c r="O447" s="41">
        <f>I447*0.21</f>
        <v>0</v>
      </c>
      <c r="P447">
        <v>3</v>
      </c>
    </row>
    <row r="448">
      <c r="A448" s="35" t="s">
        <v>107</v>
      </c>
      <c r="B448" s="42"/>
      <c r="C448" s="43"/>
      <c r="D448" s="43"/>
      <c r="E448" s="44" t="s">
        <v>103</v>
      </c>
      <c r="F448" s="43"/>
      <c r="G448" s="43"/>
      <c r="H448" s="43"/>
      <c r="I448" s="43"/>
      <c r="J448" s="45"/>
    </row>
    <row r="449">
      <c r="A449" s="35" t="s">
        <v>138</v>
      </c>
      <c r="B449" s="42"/>
      <c r="C449" s="43"/>
      <c r="D449" s="43"/>
      <c r="E449" s="46" t="s">
        <v>1282</v>
      </c>
      <c r="F449" s="43"/>
      <c r="G449" s="43"/>
      <c r="H449" s="43"/>
      <c r="I449" s="43"/>
      <c r="J449" s="45"/>
    </row>
    <row r="450">
      <c r="A450" s="35" t="s">
        <v>108</v>
      </c>
      <c r="B450" s="42"/>
      <c r="C450" s="43"/>
      <c r="D450" s="43"/>
      <c r="E450" s="44" t="s">
        <v>103</v>
      </c>
      <c r="F450" s="43"/>
      <c r="G450" s="43"/>
      <c r="H450" s="43"/>
      <c r="I450" s="43"/>
      <c r="J450" s="45"/>
    </row>
    <row r="451" ht="45">
      <c r="A451" s="35" t="s">
        <v>101</v>
      </c>
      <c r="B451" s="35">
        <v>88</v>
      </c>
      <c r="C451" s="36" t="s">
        <v>1283</v>
      </c>
      <c r="D451" s="35" t="s">
        <v>103</v>
      </c>
      <c r="E451" s="37" t="s">
        <v>1284</v>
      </c>
      <c r="F451" s="38" t="s">
        <v>1018</v>
      </c>
      <c r="G451" s="39">
        <v>1.4550000000000001</v>
      </c>
      <c r="H451" s="40">
        <v>0</v>
      </c>
      <c r="I451" s="40">
        <f>ROUND(G451*H451,P4)</f>
        <v>0</v>
      </c>
      <c r="J451" s="38" t="s">
        <v>1005</v>
      </c>
      <c r="O451" s="41">
        <f>I451*0.21</f>
        <v>0</v>
      </c>
      <c r="P451">
        <v>3</v>
      </c>
    </row>
    <row r="452">
      <c r="A452" s="35" t="s">
        <v>107</v>
      </c>
      <c r="B452" s="42"/>
      <c r="C452" s="43"/>
      <c r="D452" s="43"/>
      <c r="E452" s="44" t="s">
        <v>103</v>
      </c>
      <c r="F452" s="43"/>
      <c r="G452" s="43"/>
      <c r="H452" s="43"/>
      <c r="I452" s="43"/>
      <c r="J452" s="45"/>
    </row>
    <row r="453">
      <c r="A453" s="35" t="s">
        <v>138</v>
      </c>
      <c r="B453" s="42"/>
      <c r="C453" s="43"/>
      <c r="D453" s="43"/>
      <c r="E453" s="46" t="s">
        <v>1285</v>
      </c>
      <c r="F453" s="43"/>
      <c r="G453" s="43"/>
      <c r="H453" s="43"/>
      <c r="I453" s="43"/>
      <c r="J453" s="45"/>
    </row>
    <row r="454">
      <c r="A454" s="35" t="s">
        <v>108</v>
      </c>
      <c r="B454" s="42"/>
      <c r="C454" s="43"/>
      <c r="D454" s="43"/>
      <c r="E454" s="44" t="s">
        <v>103</v>
      </c>
      <c r="F454" s="43"/>
      <c r="G454" s="43"/>
      <c r="H454" s="43"/>
      <c r="I454" s="43"/>
      <c r="J454" s="45"/>
    </row>
    <row r="455">
      <c r="A455" s="29" t="s">
        <v>98</v>
      </c>
      <c r="B455" s="30"/>
      <c r="C455" s="31" t="s">
        <v>1286</v>
      </c>
      <c r="D455" s="32"/>
      <c r="E455" s="29" t="s">
        <v>1287</v>
      </c>
      <c r="F455" s="32"/>
      <c r="G455" s="32"/>
      <c r="H455" s="32"/>
      <c r="I455" s="33">
        <f>SUMIFS(I456:I459,A456:A459,"P")</f>
        <v>0</v>
      </c>
      <c r="J455" s="34"/>
    </row>
    <row r="456" ht="45">
      <c r="A456" s="35" t="s">
        <v>101</v>
      </c>
      <c r="B456" s="35">
        <v>87</v>
      </c>
      <c r="C456" s="36" t="s">
        <v>1288</v>
      </c>
      <c r="D456" s="35" t="s">
        <v>103</v>
      </c>
      <c r="E456" s="37" t="s">
        <v>1289</v>
      </c>
      <c r="F456" s="38" t="s">
        <v>1046</v>
      </c>
      <c r="G456" s="39">
        <v>2</v>
      </c>
      <c r="H456" s="40">
        <v>0</v>
      </c>
      <c r="I456" s="40">
        <f>ROUND(G456*H456,P4)</f>
        <v>0</v>
      </c>
      <c r="J456" s="35"/>
      <c r="O456" s="41">
        <f>I456*0.21</f>
        <v>0</v>
      </c>
      <c r="P456">
        <v>3</v>
      </c>
    </row>
    <row r="457">
      <c r="A457" s="35" t="s">
        <v>107</v>
      </c>
      <c r="B457" s="42"/>
      <c r="C457" s="43"/>
      <c r="D457" s="43"/>
      <c r="E457" s="44" t="s">
        <v>103</v>
      </c>
      <c r="F457" s="43"/>
      <c r="G457" s="43"/>
      <c r="H457" s="43"/>
      <c r="I457" s="43"/>
      <c r="J457" s="45"/>
    </row>
    <row r="458">
      <c r="A458" s="35" t="s">
        <v>138</v>
      </c>
      <c r="B458" s="42"/>
      <c r="C458" s="43"/>
      <c r="D458" s="43"/>
      <c r="E458" s="46" t="s">
        <v>1047</v>
      </c>
      <c r="F458" s="43"/>
      <c r="G458" s="43"/>
      <c r="H458" s="43"/>
      <c r="I458" s="43"/>
      <c r="J458" s="45"/>
    </row>
    <row r="459">
      <c r="A459" s="35" t="s">
        <v>108</v>
      </c>
      <c r="B459" s="42"/>
      <c r="C459" s="43"/>
      <c r="D459" s="43"/>
      <c r="E459" s="44" t="s">
        <v>103</v>
      </c>
      <c r="F459" s="43"/>
      <c r="G459" s="43"/>
      <c r="H459" s="43"/>
      <c r="I459" s="43"/>
      <c r="J459" s="45"/>
    </row>
    <row r="460">
      <c r="A460" s="29" t="s">
        <v>98</v>
      </c>
      <c r="B460" s="30"/>
      <c r="C460" s="31" t="s">
        <v>1290</v>
      </c>
      <c r="D460" s="32"/>
      <c r="E460" s="29" t="s">
        <v>1291</v>
      </c>
      <c r="F460" s="32"/>
      <c r="G460" s="32"/>
      <c r="H460" s="32"/>
      <c r="I460" s="33">
        <f>SUMIFS(I461:I512,A461:A512,"P")</f>
        <v>0</v>
      </c>
      <c r="J460" s="34"/>
    </row>
    <row r="461">
      <c r="A461" s="35" t="s">
        <v>101</v>
      </c>
      <c r="B461" s="35">
        <v>47</v>
      </c>
      <c r="C461" s="36" t="s">
        <v>1292</v>
      </c>
      <c r="D461" s="35" t="s">
        <v>103</v>
      </c>
      <c r="E461" s="37" t="s">
        <v>1293</v>
      </c>
      <c r="F461" s="38" t="s">
        <v>942</v>
      </c>
      <c r="G461" s="39">
        <v>79.914000000000001</v>
      </c>
      <c r="H461" s="40">
        <v>0</v>
      </c>
      <c r="I461" s="40">
        <f>ROUND(G461*H461,P4)</f>
        <v>0</v>
      </c>
      <c r="J461" s="35"/>
      <c r="O461" s="41">
        <f>I461*0.21</f>
        <v>0</v>
      </c>
      <c r="P461">
        <v>3</v>
      </c>
    </row>
    <row r="462">
      <c r="A462" s="35" t="s">
        <v>107</v>
      </c>
      <c r="B462" s="42"/>
      <c r="C462" s="43"/>
      <c r="D462" s="43"/>
      <c r="E462" s="44" t="s">
        <v>103</v>
      </c>
      <c r="F462" s="43"/>
      <c r="G462" s="43"/>
      <c r="H462" s="43"/>
      <c r="I462" s="43"/>
      <c r="J462" s="45"/>
    </row>
    <row r="463" ht="90">
      <c r="A463" s="35" t="s">
        <v>138</v>
      </c>
      <c r="B463" s="42"/>
      <c r="C463" s="43"/>
      <c r="D463" s="43"/>
      <c r="E463" s="46" t="s">
        <v>1294</v>
      </c>
      <c r="F463" s="43"/>
      <c r="G463" s="43"/>
      <c r="H463" s="43"/>
      <c r="I463" s="43"/>
      <c r="J463" s="45"/>
    </row>
    <row r="464">
      <c r="A464" s="35" t="s">
        <v>108</v>
      </c>
      <c r="B464" s="42"/>
      <c r="C464" s="43"/>
      <c r="D464" s="43"/>
      <c r="E464" s="44" t="s">
        <v>103</v>
      </c>
      <c r="F464" s="43"/>
      <c r="G464" s="43"/>
      <c r="H464" s="43"/>
      <c r="I464" s="43"/>
      <c r="J464" s="45"/>
    </row>
    <row r="465">
      <c r="A465" s="35" t="s">
        <v>101</v>
      </c>
      <c r="B465" s="35">
        <v>46</v>
      </c>
      <c r="C465" s="36" t="s">
        <v>1295</v>
      </c>
      <c r="D465" s="35" t="s">
        <v>103</v>
      </c>
      <c r="E465" s="37" t="s">
        <v>1296</v>
      </c>
      <c r="F465" s="38" t="s">
        <v>942</v>
      </c>
      <c r="G465" s="39">
        <v>23.023</v>
      </c>
      <c r="H465" s="40">
        <v>0</v>
      </c>
      <c r="I465" s="40">
        <f>ROUND(G465*H465,P4)</f>
        <v>0</v>
      </c>
      <c r="J465" s="35"/>
      <c r="O465" s="41">
        <f>I465*0.21</f>
        <v>0</v>
      </c>
      <c r="P465">
        <v>3</v>
      </c>
    </row>
    <row r="466">
      <c r="A466" s="35" t="s">
        <v>107</v>
      </c>
      <c r="B466" s="42"/>
      <c r="C466" s="43"/>
      <c r="D466" s="43"/>
      <c r="E466" s="44" t="s">
        <v>103</v>
      </c>
      <c r="F466" s="43"/>
      <c r="G466" s="43"/>
      <c r="H466" s="43"/>
      <c r="I466" s="43"/>
      <c r="J466" s="45"/>
    </row>
    <row r="467">
      <c r="A467" s="35" t="s">
        <v>138</v>
      </c>
      <c r="B467" s="42"/>
      <c r="C467" s="43"/>
      <c r="D467" s="43"/>
      <c r="E467" s="46" t="s">
        <v>1297</v>
      </c>
      <c r="F467" s="43"/>
      <c r="G467" s="43"/>
      <c r="H467" s="43"/>
      <c r="I467" s="43"/>
      <c r="J467" s="45"/>
    </row>
    <row r="468">
      <c r="A468" s="35" t="s">
        <v>108</v>
      </c>
      <c r="B468" s="42"/>
      <c r="C468" s="43"/>
      <c r="D468" s="43"/>
      <c r="E468" s="44" t="s">
        <v>103</v>
      </c>
      <c r="F468" s="43"/>
      <c r="G468" s="43"/>
      <c r="H468" s="43"/>
      <c r="I468" s="43"/>
      <c r="J468" s="45"/>
    </row>
    <row r="469" ht="45">
      <c r="A469" s="35" t="s">
        <v>101</v>
      </c>
      <c r="B469" s="35">
        <v>11</v>
      </c>
      <c r="C469" s="36" t="s">
        <v>1298</v>
      </c>
      <c r="D469" s="35" t="s">
        <v>103</v>
      </c>
      <c r="E469" s="37" t="s">
        <v>1299</v>
      </c>
      <c r="F469" s="38" t="s">
        <v>1046</v>
      </c>
      <c r="G469" s="39">
        <v>1</v>
      </c>
      <c r="H469" s="40">
        <v>0</v>
      </c>
      <c r="I469" s="40">
        <f>ROUND(G469*H469,P4)</f>
        <v>0</v>
      </c>
      <c r="J469" s="35"/>
      <c r="O469" s="41">
        <f>I469*0.21</f>
        <v>0</v>
      </c>
      <c r="P469">
        <v>3</v>
      </c>
    </row>
    <row r="470">
      <c r="A470" s="35" t="s">
        <v>107</v>
      </c>
      <c r="B470" s="42"/>
      <c r="C470" s="43"/>
      <c r="D470" s="43"/>
      <c r="E470" s="44" t="s">
        <v>103</v>
      </c>
      <c r="F470" s="43"/>
      <c r="G470" s="43"/>
      <c r="H470" s="43"/>
      <c r="I470" s="43"/>
      <c r="J470" s="45"/>
    </row>
    <row r="471">
      <c r="A471" s="35" t="s">
        <v>138</v>
      </c>
      <c r="B471" s="42"/>
      <c r="C471" s="43"/>
      <c r="D471" s="43"/>
      <c r="E471" s="46" t="s">
        <v>1225</v>
      </c>
      <c r="F471" s="43"/>
      <c r="G471" s="43"/>
      <c r="H471" s="43"/>
      <c r="I471" s="43"/>
      <c r="J471" s="45"/>
    </row>
    <row r="472">
      <c r="A472" s="35" t="s">
        <v>108</v>
      </c>
      <c r="B472" s="42"/>
      <c r="C472" s="43"/>
      <c r="D472" s="43"/>
      <c r="E472" s="44" t="s">
        <v>103</v>
      </c>
      <c r="F472" s="43"/>
      <c r="G472" s="43"/>
      <c r="H472" s="43"/>
      <c r="I472" s="43"/>
      <c r="J472" s="45"/>
    </row>
    <row r="473" ht="45">
      <c r="A473" s="35" t="s">
        <v>101</v>
      </c>
      <c r="B473" s="35">
        <v>56</v>
      </c>
      <c r="C473" s="36" t="s">
        <v>1300</v>
      </c>
      <c r="D473" s="35" t="s">
        <v>103</v>
      </c>
      <c r="E473" s="37" t="s">
        <v>1301</v>
      </c>
      <c r="F473" s="38" t="s">
        <v>1046</v>
      </c>
      <c r="G473" s="39">
        <v>1</v>
      </c>
      <c r="H473" s="40">
        <v>0</v>
      </c>
      <c r="I473" s="40">
        <f>ROUND(G473*H473,P4)</f>
        <v>0</v>
      </c>
      <c r="J473" s="35"/>
      <c r="O473" s="41">
        <f>I473*0.21</f>
        <v>0</v>
      </c>
      <c r="P473">
        <v>3</v>
      </c>
    </row>
    <row r="474">
      <c r="A474" s="35" t="s">
        <v>107</v>
      </c>
      <c r="B474" s="42"/>
      <c r="C474" s="43"/>
      <c r="D474" s="43"/>
      <c r="E474" s="44" t="s">
        <v>103</v>
      </c>
      <c r="F474" s="43"/>
      <c r="G474" s="43"/>
      <c r="H474" s="43"/>
      <c r="I474" s="43"/>
      <c r="J474" s="45"/>
    </row>
    <row r="475">
      <c r="A475" s="35" t="s">
        <v>138</v>
      </c>
      <c r="B475" s="42"/>
      <c r="C475" s="43"/>
      <c r="D475" s="43"/>
      <c r="E475" s="46" t="s">
        <v>1225</v>
      </c>
      <c r="F475" s="43"/>
      <c r="G475" s="43"/>
      <c r="H475" s="43"/>
      <c r="I475" s="43"/>
      <c r="J475" s="45"/>
    </row>
    <row r="476">
      <c r="A476" s="35" t="s">
        <v>108</v>
      </c>
      <c r="B476" s="42"/>
      <c r="C476" s="43"/>
      <c r="D476" s="43"/>
      <c r="E476" s="44" t="s">
        <v>103</v>
      </c>
      <c r="F476" s="43"/>
      <c r="G476" s="43"/>
      <c r="H476" s="43"/>
      <c r="I476" s="43"/>
      <c r="J476" s="45"/>
    </row>
    <row r="477" ht="45">
      <c r="A477" s="35" t="s">
        <v>101</v>
      </c>
      <c r="B477" s="35">
        <v>112</v>
      </c>
      <c r="C477" s="36" t="s">
        <v>1302</v>
      </c>
      <c r="D477" s="35" t="s">
        <v>103</v>
      </c>
      <c r="E477" s="37" t="s">
        <v>1303</v>
      </c>
      <c r="F477" s="38" t="s">
        <v>1046</v>
      </c>
      <c r="G477" s="39">
        <v>1</v>
      </c>
      <c r="H477" s="40">
        <v>0</v>
      </c>
      <c r="I477" s="40">
        <f>ROUND(G477*H477,P4)</f>
        <v>0</v>
      </c>
      <c r="J477" s="35"/>
      <c r="O477" s="41">
        <f>I477*0.21</f>
        <v>0</v>
      </c>
      <c r="P477">
        <v>3</v>
      </c>
    </row>
    <row r="478">
      <c r="A478" s="35" t="s">
        <v>107</v>
      </c>
      <c r="B478" s="42"/>
      <c r="C478" s="43"/>
      <c r="D478" s="43"/>
      <c r="E478" s="44" t="s">
        <v>103</v>
      </c>
      <c r="F478" s="43"/>
      <c r="G478" s="43"/>
      <c r="H478" s="43"/>
      <c r="I478" s="43"/>
      <c r="J478" s="45"/>
    </row>
    <row r="479">
      <c r="A479" s="35" t="s">
        <v>138</v>
      </c>
      <c r="B479" s="42"/>
      <c r="C479" s="43"/>
      <c r="D479" s="43"/>
      <c r="E479" s="46" t="s">
        <v>1225</v>
      </c>
      <c r="F479" s="43"/>
      <c r="G479" s="43"/>
      <c r="H479" s="43"/>
      <c r="I479" s="43"/>
      <c r="J479" s="45"/>
    </row>
    <row r="480">
      <c r="A480" s="35" t="s">
        <v>108</v>
      </c>
      <c r="B480" s="42"/>
      <c r="C480" s="43"/>
      <c r="D480" s="43"/>
      <c r="E480" s="44" t="s">
        <v>103</v>
      </c>
      <c r="F480" s="43"/>
      <c r="G480" s="43"/>
      <c r="H480" s="43"/>
      <c r="I480" s="43"/>
      <c r="J480" s="45"/>
    </row>
    <row r="481" ht="45">
      <c r="A481" s="35" t="s">
        <v>101</v>
      </c>
      <c r="B481" s="35">
        <v>32</v>
      </c>
      <c r="C481" s="36" t="s">
        <v>1304</v>
      </c>
      <c r="D481" s="35" t="s">
        <v>103</v>
      </c>
      <c r="E481" s="37" t="s">
        <v>1305</v>
      </c>
      <c r="F481" s="38" t="s">
        <v>1046</v>
      </c>
      <c r="G481" s="39">
        <v>1</v>
      </c>
      <c r="H481" s="40">
        <v>0</v>
      </c>
      <c r="I481" s="40">
        <f>ROUND(G481*H481,P4)</f>
        <v>0</v>
      </c>
      <c r="J481" s="35"/>
      <c r="O481" s="41">
        <f>I481*0.21</f>
        <v>0</v>
      </c>
      <c r="P481">
        <v>3</v>
      </c>
    </row>
    <row r="482">
      <c r="A482" s="35" t="s">
        <v>107</v>
      </c>
      <c r="B482" s="42"/>
      <c r="C482" s="43"/>
      <c r="D482" s="43"/>
      <c r="E482" s="44" t="s">
        <v>103</v>
      </c>
      <c r="F482" s="43"/>
      <c r="G482" s="43"/>
      <c r="H482" s="43"/>
      <c r="I482" s="43"/>
      <c r="J482" s="45"/>
    </row>
    <row r="483">
      <c r="A483" s="35" t="s">
        <v>138</v>
      </c>
      <c r="B483" s="42"/>
      <c r="C483" s="43"/>
      <c r="D483" s="43"/>
      <c r="E483" s="46" t="s">
        <v>1225</v>
      </c>
      <c r="F483" s="43"/>
      <c r="G483" s="43"/>
      <c r="H483" s="43"/>
      <c r="I483" s="43"/>
      <c r="J483" s="45"/>
    </row>
    <row r="484">
      <c r="A484" s="35" t="s">
        <v>108</v>
      </c>
      <c r="B484" s="42"/>
      <c r="C484" s="43"/>
      <c r="D484" s="43"/>
      <c r="E484" s="44" t="s">
        <v>103</v>
      </c>
      <c r="F484" s="43"/>
      <c r="G484" s="43"/>
      <c r="H484" s="43"/>
      <c r="I484" s="43"/>
      <c r="J484" s="45"/>
    </row>
    <row r="485" ht="30">
      <c r="A485" s="35" t="s">
        <v>101</v>
      </c>
      <c r="B485" s="35">
        <v>53</v>
      </c>
      <c r="C485" s="36" t="s">
        <v>1306</v>
      </c>
      <c r="D485" s="35" t="s">
        <v>103</v>
      </c>
      <c r="E485" s="37" t="s">
        <v>1307</v>
      </c>
      <c r="F485" s="38" t="s">
        <v>1046</v>
      </c>
      <c r="G485" s="39">
        <v>1</v>
      </c>
      <c r="H485" s="40">
        <v>0</v>
      </c>
      <c r="I485" s="40">
        <f>ROUND(G485*H485,P4)</f>
        <v>0</v>
      </c>
      <c r="J485" s="35"/>
      <c r="O485" s="41">
        <f>I485*0.21</f>
        <v>0</v>
      </c>
      <c r="P485">
        <v>3</v>
      </c>
    </row>
    <row r="486">
      <c r="A486" s="35" t="s">
        <v>107</v>
      </c>
      <c r="B486" s="42"/>
      <c r="C486" s="43"/>
      <c r="D486" s="43"/>
      <c r="E486" s="44" t="s">
        <v>103</v>
      </c>
      <c r="F486" s="43"/>
      <c r="G486" s="43"/>
      <c r="H486" s="43"/>
      <c r="I486" s="43"/>
      <c r="J486" s="45"/>
    </row>
    <row r="487">
      <c r="A487" s="35" t="s">
        <v>138</v>
      </c>
      <c r="B487" s="42"/>
      <c r="C487" s="43"/>
      <c r="D487" s="43"/>
      <c r="E487" s="46" t="s">
        <v>1225</v>
      </c>
      <c r="F487" s="43"/>
      <c r="G487" s="43"/>
      <c r="H487" s="43"/>
      <c r="I487" s="43"/>
      <c r="J487" s="45"/>
    </row>
    <row r="488">
      <c r="A488" s="35" t="s">
        <v>108</v>
      </c>
      <c r="B488" s="42"/>
      <c r="C488" s="43"/>
      <c r="D488" s="43"/>
      <c r="E488" s="44" t="s">
        <v>103</v>
      </c>
      <c r="F488" s="43"/>
      <c r="G488" s="43"/>
      <c r="H488" s="43"/>
      <c r="I488" s="43"/>
      <c r="J488" s="45"/>
    </row>
    <row r="489" ht="60">
      <c r="A489" s="35" t="s">
        <v>101</v>
      </c>
      <c r="B489" s="35">
        <v>31</v>
      </c>
      <c r="C489" s="36" t="s">
        <v>1308</v>
      </c>
      <c r="D489" s="35" t="s">
        <v>103</v>
      </c>
      <c r="E489" s="37" t="s">
        <v>1309</v>
      </c>
      <c r="F489" s="38" t="s">
        <v>1046</v>
      </c>
      <c r="G489" s="39">
        <v>1</v>
      </c>
      <c r="H489" s="40">
        <v>0</v>
      </c>
      <c r="I489" s="40">
        <f>ROUND(G489*H489,P4)</f>
        <v>0</v>
      </c>
      <c r="J489" s="35"/>
      <c r="O489" s="41">
        <f>I489*0.21</f>
        <v>0</v>
      </c>
      <c r="P489">
        <v>3</v>
      </c>
    </row>
    <row r="490">
      <c r="A490" s="35" t="s">
        <v>107</v>
      </c>
      <c r="B490" s="42"/>
      <c r="C490" s="43"/>
      <c r="D490" s="43"/>
      <c r="E490" s="44" t="s">
        <v>103</v>
      </c>
      <c r="F490" s="43"/>
      <c r="G490" s="43"/>
      <c r="H490" s="43"/>
      <c r="I490" s="43"/>
      <c r="J490" s="45"/>
    </row>
    <row r="491">
      <c r="A491" s="35" t="s">
        <v>138</v>
      </c>
      <c r="B491" s="42"/>
      <c r="C491" s="43"/>
      <c r="D491" s="43"/>
      <c r="E491" s="46" t="s">
        <v>1225</v>
      </c>
      <c r="F491" s="43"/>
      <c r="G491" s="43"/>
      <c r="H491" s="43"/>
      <c r="I491" s="43"/>
      <c r="J491" s="45"/>
    </row>
    <row r="492">
      <c r="A492" s="35" t="s">
        <v>108</v>
      </c>
      <c r="B492" s="42"/>
      <c r="C492" s="43"/>
      <c r="D492" s="43"/>
      <c r="E492" s="44" t="s">
        <v>103</v>
      </c>
      <c r="F492" s="43"/>
      <c r="G492" s="43"/>
      <c r="H492" s="43"/>
      <c r="I492" s="43"/>
      <c r="J492" s="45"/>
    </row>
    <row r="493" ht="75">
      <c r="A493" s="35" t="s">
        <v>101</v>
      </c>
      <c r="B493" s="35">
        <v>124</v>
      </c>
      <c r="C493" s="36" t="s">
        <v>1310</v>
      </c>
      <c r="D493" s="35" t="s">
        <v>103</v>
      </c>
      <c r="E493" s="37" t="s">
        <v>1311</v>
      </c>
      <c r="F493" s="38" t="s">
        <v>1046</v>
      </c>
      <c r="G493" s="39">
        <v>1</v>
      </c>
      <c r="H493" s="40">
        <v>0</v>
      </c>
      <c r="I493" s="40">
        <f>ROUND(G493*H493,P4)</f>
        <v>0</v>
      </c>
      <c r="J493" s="35"/>
      <c r="O493" s="41">
        <f>I493*0.21</f>
        <v>0</v>
      </c>
      <c r="P493">
        <v>3</v>
      </c>
    </row>
    <row r="494">
      <c r="A494" s="35" t="s">
        <v>107</v>
      </c>
      <c r="B494" s="42"/>
      <c r="C494" s="43"/>
      <c r="D494" s="43"/>
      <c r="E494" s="44" t="s">
        <v>103</v>
      </c>
      <c r="F494" s="43"/>
      <c r="G494" s="43"/>
      <c r="H494" s="43"/>
      <c r="I494" s="43"/>
      <c r="J494" s="45"/>
    </row>
    <row r="495">
      <c r="A495" s="35" t="s">
        <v>138</v>
      </c>
      <c r="B495" s="42"/>
      <c r="C495" s="43"/>
      <c r="D495" s="43"/>
      <c r="E495" s="46" t="s">
        <v>1225</v>
      </c>
      <c r="F495" s="43"/>
      <c r="G495" s="43"/>
      <c r="H495" s="43"/>
      <c r="I495" s="43"/>
      <c r="J495" s="45"/>
    </row>
    <row r="496">
      <c r="A496" s="35" t="s">
        <v>108</v>
      </c>
      <c r="B496" s="42"/>
      <c r="C496" s="43"/>
      <c r="D496" s="43"/>
      <c r="E496" s="44" t="s">
        <v>103</v>
      </c>
      <c r="F496" s="43"/>
      <c r="G496" s="43"/>
      <c r="H496" s="43"/>
      <c r="I496" s="43"/>
      <c r="J496" s="45"/>
    </row>
    <row r="497" ht="45">
      <c r="A497" s="35" t="s">
        <v>101</v>
      </c>
      <c r="B497" s="35">
        <v>141</v>
      </c>
      <c r="C497" s="36" t="s">
        <v>1312</v>
      </c>
      <c r="D497" s="35" t="s">
        <v>103</v>
      </c>
      <c r="E497" s="37" t="s">
        <v>1313</v>
      </c>
      <c r="F497" s="38" t="s">
        <v>1046</v>
      </c>
      <c r="G497" s="39">
        <v>1</v>
      </c>
      <c r="H497" s="40">
        <v>0</v>
      </c>
      <c r="I497" s="40">
        <f>ROUND(G497*H497,P4)</f>
        <v>0</v>
      </c>
      <c r="J497" s="35"/>
      <c r="O497" s="41">
        <f>I497*0.21</f>
        <v>0</v>
      </c>
      <c r="P497">
        <v>3</v>
      </c>
    </row>
    <row r="498">
      <c r="A498" s="35" t="s">
        <v>107</v>
      </c>
      <c r="B498" s="42"/>
      <c r="C498" s="43"/>
      <c r="D498" s="43"/>
      <c r="E498" s="44" t="s">
        <v>103</v>
      </c>
      <c r="F498" s="43"/>
      <c r="G498" s="43"/>
      <c r="H498" s="43"/>
      <c r="I498" s="43"/>
      <c r="J498" s="45"/>
    </row>
    <row r="499">
      <c r="A499" s="35" t="s">
        <v>138</v>
      </c>
      <c r="B499" s="42"/>
      <c r="C499" s="43"/>
      <c r="D499" s="43"/>
      <c r="E499" s="46" t="s">
        <v>1225</v>
      </c>
      <c r="F499" s="43"/>
      <c r="G499" s="43"/>
      <c r="H499" s="43"/>
      <c r="I499" s="43"/>
      <c r="J499" s="45"/>
    </row>
    <row r="500">
      <c r="A500" s="35" t="s">
        <v>108</v>
      </c>
      <c r="B500" s="42"/>
      <c r="C500" s="43"/>
      <c r="D500" s="43"/>
      <c r="E500" s="44" t="s">
        <v>103</v>
      </c>
      <c r="F500" s="43"/>
      <c r="G500" s="43"/>
      <c r="H500" s="43"/>
      <c r="I500" s="43"/>
      <c r="J500" s="45"/>
    </row>
    <row r="501" ht="45">
      <c r="A501" s="35" t="s">
        <v>101</v>
      </c>
      <c r="B501" s="35">
        <v>81</v>
      </c>
      <c r="C501" s="36" t="s">
        <v>1314</v>
      </c>
      <c r="D501" s="35" t="s">
        <v>103</v>
      </c>
      <c r="E501" s="37" t="s">
        <v>1315</v>
      </c>
      <c r="F501" s="38" t="s">
        <v>942</v>
      </c>
      <c r="G501" s="39">
        <v>28.693000000000001</v>
      </c>
      <c r="H501" s="40">
        <v>0</v>
      </c>
      <c r="I501" s="40">
        <f>ROUND(G501*H501,P4)</f>
        <v>0</v>
      </c>
      <c r="J501" s="35"/>
      <c r="O501" s="41">
        <f>I501*0.21</f>
        <v>0</v>
      </c>
      <c r="P501">
        <v>3</v>
      </c>
    </row>
    <row r="502">
      <c r="A502" s="35" t="s">
        <v>107</v>
      </c>
      <c r="B502" s="42"/>
      <c r="C502" s="43"/>
      <c r="D502" s="43"/>
      <c r="E502" s="44" t="s">
        <v>103</v>
      </c>
      <c r="F502" s="43"/>
      <c r="G502" s="43"/>
      <c r="H502" s="43"/>
      <c r="I502" s="43"/>
      <c r="J502" s="45"/>
    </row>
    <row r="503">
      <c r="A503" s="35" t="s">
        <v>138</v>
      </c>
      <c r="B503" s="42"/>
      <c r="C503" s="43"/>
      <c r="D503" s="43"/>
      <c r="E503" s="46" t="s">
        <v>1316</v>
      </c>
      <c r="F503" s="43"/>
      <c r="G503" s="43"/>
      <c r="H503" s="43"/>
      <c r="I503" s="43"/>
      <c r="J503" s="45"/>
    </row>
    <row r="504">
      <c r="A504" s="35" t="s">
        <v>108</v>
      </c>
      <c r="B504" s="42"/>
      <c r="C504" s="43"/>
      <c r="D504" s="43"/>
      <c r="E504" s="44" t="s">
        <v>103</v>
      </c>
      <c r="F504" s="43"/>
      <c r="G504" s="43"/>
      <c r="H504" s="43"/>
      <c r="I504" s="43"/>
      <c r="J504" s="45"/>
    </row>
    <row r="505" ht="30">
      <c r="A505" s="35" t="s">
        <v>101</v>
      </c>
      <c r="B505" s="35">
        <v>41</v>
      </c>
      <c r="C505" s="36" t="s">
        <v>1317</v>
      </c>
      <c r="D505" s="35" t="s">
        <v>103</v>
      </c>
      <c r="E505" s="37" t="s">
        <v>1318</v>
      </c>
      <c r="F505" s="38" t="s">
        <v>942</v>
      </c>
      <c r="G505" s="39">
        <v>47.415999999999997</v>
      </c>
      <c r="H505" s="40">
        <v>0</v>
      </c>
      <c r="I505" s="40">
        <f>ROUND(G505*H505,P4)</f>
        <v>0</v>
      </c>
      <c r="J505" s="35"/>
      <c r="O505" s="41">
        <f>I505*0.21</f>
        <v>0</v>
      </c>
      <c r="P505">
        <v>3</v>
      </c>
    </row>
    <row r="506">
      <c r="A506" s="35" t="s">
        <v>107</v>
      </c>
      <c r="B506" s="42"/>
      <c r="C506" s="43"/>
      <c r="D506" s="43"/>
      <c r="E506" s="44" t="s">
        <v>103</v>
      </c>
      <c r="F506" s="43"/>
      <c r="G506" s="43"/>
      <c r="H506" s="43"/>
      <c r="I506" s="43"/>
      <c r="J506" s="45"/>
    </row>
    <row r="507" ht="60">
      <c r="A507" s="35" t="s">
        <v>138</v>
      </c>
      <c r="B507" s="42"/>
      <c r="C507" s="43"/>
      <c r="D507" s="43"/>
      <c r="E507" s="46" t="s">
        <v>1319</v>
      </c>
      <c r="F507" s="43"/>
      <c r="G507" s="43"/>
      <c r="H507" s="43"/>
      <c r="I507" s="43"/>
      <c r="J507" s="45"/>
    </row>
    <row r="508">
      <c r="A508" s="35" t="s">
        <v>108</v>
      </c>
      <c r="B508" s="42"/>
      <c r="C508" s="43"/>
      <c r="D508" s="43"/>
      <c r="E508" s="44" t="s">
        <v>103</v>
      </c>
      <c r="F508" s="43"/>
      <c r="G508" s="43"/>
      <c r="H508" s="43"/>
      <c r="I508" s="43"/>
      <c r="J508" s="45"/>
    </row>
    <row r="509" ht="30">
      <c r="A509" s="35" t="s">
        <v>101</v>
      </c>
      <c r="B509" s="35">
        <v>133</v>
      </c>
      <c r="C509" s="36" t="s">
        <v>1320</v>
      </c>
      <c r="D509" s="35" t="s">
        <v>103</v>
      </c>
      <c r="E509" s="37" t="s">
        <v>1321</v>
      </c>
      <c r="F509" s="38" t="s">
        <v>942</v>
      </c>
      <c r="G509" s="39">
        <v>20.93</v>
      </c>
      <c r="H509" s="40">
        <v>0</v>
      </c>
      <c r="I509" s="40">
        <f>ROUND(G509*H509,P4)</f>
        <v>0</v>
      </c>
      <c r="J509" s="35"/>
      <c r="O509" s="41">
        <f>I509*0.21</f>
        <v>0</v>
      </c>
      <c r="P509">
        <v>3</v>
      </c>
    </row>
    <row r="510">
      <c r="A510" s="35" t="s">
        <v>107</v>
      </c>
      <c r="B510" s="42"/>
      <c r="C510" s="43"/>
      <c r="D510" s="43"/>
      <c r="E510" s="44" t="s">
        <v>103</v>
      </c>
      <c r="F510" s="43"/>
      <c r="G510" s="43"/>
      <c r="H510" s="43"/>
      <c r="I510" s="43"/>
      <c r="J510" s="45"/>
    </row>
    <row r="511">
      <c r="A511" s="35" t="s">
        <v>138</v>
      </c>
      <c r="B511" s="42"/>
      <c r="C511" s="43"/>
      <c r="D511" s="43"/>
      <c r="E511" s="46" t="s">
        <v>1322</v>
      </c>
      <c r="F511" s="43"/>
      <c r="G511" s="43"/>
      <c r="H511" s="43"/>
      <c r="I511" s="43"/>
      <c r="J511" s="45"/>
    </row>
    <row r="512">
      <c r="A512" s="35" t="s">
        <v>108</v>
      </c>
      <c r="B512" s="42"/>
      <c r="C512" s="43"/>
      <c r="D512" s="43"/>
      <c r="E512" s="44" t="s">
        <v>103</v>
      </c>
      <c r="F512" s="43"/>
      <c r="G512" s="43"/>
      <c r="H512" s="43"/>
      <c r="I512" s="43"/>
      <c r="J512" s="45"/>
    </row>
    <row r="513">
      <c r="A513" s="29" t="s">
        <v>98</v>
      </c>
      <c r="B513" s="30"/>
      <c r="C513" s="31" t="s">
        <v>1323</v>
      </c>
      <c r="D513" s="32"/>
      <c r="E513" s="29" t="s">
        <v>1324</v>
      </c>
      <c r="F513" s="32"/>
      <c r="G513" s="32"/>
      <c r="H513" s="32"/>
      <c r="I513" s="33">
        <f>SUMIFS(I514:I521,A514:A521,"P")</f>
        <v>0</v>
      </c>
      <c r="J513" s="34"/>
    </row>
    <row r="514" ht="30">
      <c r="A514" s="35" t="s">
        <v>101</v>
      </c>
      <c r="B514" s="35">
        <v>91</v>
      </c>
      <c r="C514" s="36" t="s">
        <v>1325</v>
      </c>
      <c r="D514" s="35" t="s">
        <v>103</v>
      </c>
      <c r="E514" s="37" t="s">
        <v>1326</v>
      </c>
      <c r="F514" s="38" t="s">
        <v>942</v>
      </c>
      <c r="G514" s="39">
        <v>26</v>
      </c>
      <c r="H514" s="40">
        <v>0</v>
      </c>
      <c r="I514" s="40">
        <f>ROUND(G514*H514,P4)</f>
        <v>0</v>
      </c>
      <c r="J514" s="38" t="s">
        <v>1005</v>
      </c>
      <c r="O514" s="41">
        <f>I514*0.21</f>
        <v>0</v>
      </c>
      <c r="P514">
        <v>3</v>
      </c>
    </row>
    <row r="515">
      <c r="A515" s="35" t="s">
        <v>107</v>
      </c>
      <c r="B515" s="42"/>
      <c r="C515" s="43"/>
      <c r="D515" s="43"/>
      <c r="E515" s="44" t="s">
        <v>103</v>
      </c>
      <c r="F515" s="43"/>
      <c r="G515" s="43"/>
      <c r="H515" s="43"/>
      <c r="I515" s="43"/>
      <c r="J515" s="45"/>
    </row>
    <row r="516">
      <c r="A516" s="35" t="s">
        <v>138</v>
      </c>
      <c r="B516" s="42"/>
      <c r="C516" s="43"/>
      <c r="D516" s="43"/>
      <c r="E516" s="46" t="s">
        <v>1066</v>
      </c>
      <c r="F516" s="43"/>
      <c r="G516" s="43"/>
      <c r="H516" s="43"/>
      <c r="I516" s="43"/>
      <c r="J516" s="45"/>
    </row>
    <row r="517">
      <c r="A517" s="35" t="s">
        <v>108</v>
      </c>
      <c r="B517" s="42"/>
      <c r="C517" s="43"/>
      <c r="D517" s="43"/>
      <c r="E517" s="44" t="s">
        <v>103</v>
      </c>
      <c r="F517" s="43"/>
      <c r="G517" s="43"/>
      <c r="H517" s="43"/>
      <c r="I517" s="43"/>
      <c r="J517" s="45"/>
    </row>
    <row r="518" ht="45">
      <c r="A518" s="35" t="s">
        <v>101</v>
      </c>
      <c r="B518" s="35">
        <v>80</v>
      </c>
      <c r="C518" s="36" t="s">
        <v>1327</v>
      </c>
      <c r="D518" s="35" t="s">
        <v>103</v>
      </c>
      <c r="E518" s="37" t="s">
        <v>1328</v>
      </c>
      <c r="F518" s="38" t="s">
        <v>1018</v>
      </c>
      <c r="G518" s="39">
        <v>0.39000000000000001</v>
      </c>
      <c r="H518" s="40">
        <v>0</v>
      </c>
      <c r="I518" s="40">
        <f>ROUND(G518*H518,P4)</f>
        <v>0</v>
      </c>
      <c r="J518" s="38" t="s">
        <v>1005</v>
      </c>
      <c r="O518" s="41">
        <f>I518*0.21</f>
        <v>0</v>
      </c>
      <c r="P518">
        <v>3</v>
      </c>
    </row>
    <row r="519">
      <c r="A519" s="35" t="s">
        <v>107</v>
      </c>
      <c r="B519" s="42"/>
      <c r="C519" s="43"/>
      <c r="D519" s="43"/>
      <c r="E519" s="44" t="s">
        <v>103</v>
      </c>
      <c r="F519" s="43"/>
      <c r="G519" s="43"/>
      <c r="H519" s="43"/>
      <c r="I519" s="43"/>
      <c r="J519" s="45"/>
    </row>
    <row r="520">
      <c r="A520" s="35" t="s">
        <v>138</v>
      </c>
      <c r="B520" s="42"/>
      <c r="C520" s="43"/>
      <c r="D520" s="43"/>
      <c r="E520" s="46" t="s">
        <v>1329</v>
      </c>
      <c r="F520" s="43"/>
      <c r="G520" s="43"/>
      <c r="H520" s="43"/>
      <c r="I520" s="43"/>
      <c r="J520" s="45"/>
    </row>
    <row r="521">
      <c r="A521" s="35" t="s">
        <v>108</v>
      </c>
      <c r="B521" s="42"/>
      <c r="C521" s="43"/>
      <c r="D521" s="43"/>
      <c r="E521" s="44" t="s">
        <v>103</v>
      </c>
      <c r="F521" s="43"/>
      <c r="G521" s="43"/>
      <c r="H521" s="43"/>
      <c r="I521" s="43"/>
      <c r="J521" s="45"/>
    </row>
    <row r="522">
      <c r="A522" s="29" t="s">
        <v>98</v>
      </c>
      <c r="B522" s="30"/>
      <c r="C522" s="31" t="s">
        <v>1330</v>
      </c>
      <c r="D522" s="32"/>
      <c r="E522" s="29" t="s">
        <v>1331</v>
      </c>
      <c r="F522" s="32"/>
      <c r="G522" s="32"/>
      <c r="H522" s="32"/>
      <c r="I522" s="33">
        <f>SUMIFS(I523:I546,A523:A546,"P")</f>
        <v>0</v>
      </c>
      <c r="J522" s="34"/>
    </row>
    <row r="523">
      <c r="A523" s="35" t="s">
        <v>101</v>
      </c>
      <c r="B523" s="35">
        <v>90</v>
      </c>
      <c r="C523" s="36" t="s">
        <v>1332</v>
      </c>
      <c r="D523" s="35" t="s">
        <v>103</v>
      </c>
      <c r="E523" s="37" t="s">
        <v>1333</v>
      </c>
      <c r="F523" s="38" t="s">
        <v>942</v>
      </c>
      <c r="G523" s="39">
        <v>27.263000000000002</v>
      </c>
      <c r="H523" s="40">
        <v>0</v>
      </c>
      <c r="I523" s="40">
        <f>ROUND(G523*H523,P4)</f>
        <v>0</v>
      </c>
      <c r="J523" s="35"/>
      <c r="O523" s="41">
        <f>I523*0.21</f>
        <v>0</v>
      </c>
      <c r="P523">
        <v>3</v>
      </c>
    </row>
    <row r="524">
      <c r="A524" s="35" t="s">
        <v>107</v>
      </c>
      <c r="B524" s="42"/>
      <c r="C524" s="43"/>
      <c r="D524" s="43"/>
      <c r="E524" s="44" t="s">
        <v>103</v>
      </c>
      <c r="F524" s="43"/>
      <c r="G524" s="43"/>
      <c r="H524" s="43"/>
      <c r="I524" s="43"/>
      <c r="J524" s="45"/>
    </row>
    <row r="525">
      <c r="A525" s="35" t="s">
        <v>138</v>
      </c>
      <c r="B525" s="42"/>
      <c r="C525" s="43"/>
      <c r="D525" s="43"/>
      <c r="E525" s="46" t="s">
        <v>1334</v>
      </c>
      <c r="F525" s="43"/>
      <c r="G525" s="43"/>
      <c r="H525" s="43"/>
      <c r="I525" s="43"/>
      <c r="J525" s="45"/>
    </row>
    <row r="526">
      <c r="A526" s="35" t="s">
        <v>108</v>
      </c>
      <c r="B526" s="42"/>
      <c r="C526" s="43"/>
      <c r="D526" s="43"/>
      <c r="E526" s="44" t="s">
        <v>103</v>
      </c>
      <c r="F526" s="43"/>
      <c r="G526" s="43"/>
      <c r="H526" s="43"/>
      <c r="I526" s="43"/>
      <c r="J526" s="45"/>
    </row>
    <row r="527">
      <c r="A527" s="35" t="s">
        <v>101</v>
      </c>
      <c r="B527" s="35">
        <v>26</v>
      </c>
      <c r="C527" s="36" t="s">
        <v>1335</v>
      </c>
      <c r="D527" s="35" t="s">
        <v>103</v>
      </c>
      <c r="E527" s="37" t="s">
        <v>1336</v>
      </c>
      <c r="F527" s="38" t="s">
        <v>942</v>
      </c>
      <c r="G527" s="39">
        <v>23.707000000000001</v>
      </c>
      <c r="H527" s="40">
        <v>0</v>
      </c>
      <c r="I527" s="40">
        <f>ROUND(G527*H527,P4)</f>
        <v>0</v>
      </c>
      <c r="J527" s="38" t="s">
        <v>1005</v>
      </c>
      <c r="O527" s="41">
        <f>I527*0.21</f>
        <v>0</v>
      </c>
      <c r="P527">
        <v>3</v>
      </c>
    </row>
    <row r="528">
      <c r="A528" s="35" t="s">
        <v>107</v>
      </c>
      <c r="B528" s="42"/>
      <c r="C528" s="43"/>
      <c r="D528" s="43"/>
      <c r="E528" s="44" t="s">
        <v>103</v>
      </c>
      <c r="F528" s="43"/>
      <c r="G528" s="43"/>
      <c r="H528" s="43"/>
      <c r="I528" s="43"/>
      <c r="J528" s="45"/>
    </row>
    <row r="529" ht="45">
      <c r="A529" s="35" t="s">
        <v>138</v>
      </c>
      <c r="B529" s="42"/>
      <c r="C529" s="43"/>
      <c r="D529" s="43"/>
      <c r="E529" s="46" t="s">
        <v>1060</v>
      </c>
      <c r="F529" s="43"/>
      <c r="G529" s="43"/>
      <c r="H529" s="43"/>
      <c r="I529" s="43"/>
      <c r="J529" s="45"/>
    </row>
    <row r="530">
      <c r="A530" s="35" t="s">
        <v>108</v>
      </c>
      <c r="B530" s="42"/>
      <c r="C530" s="43"/>
      <c r="D530" s="43"/>
      <c r="E530" s="44" t="s">
        <v>103</v>
      </c>
      <c r="F530" s="43"/>
      <c r="G530" s="43"/>
      <c r="H530" s="43"/>
      <c r="I530" s="43"/>
      <c r="J530" s="45"/>
    </row>
    <row r="531">
      <c r="A531" s="35" t="s">
        <v>101</v>
      </c>
      <c r="B531" s="35">
        <v>76</v>
      </c>
      <c r="C531" s="36" t="s">
        <v>1337</v>
      </c>
      <c r="D531" s="35" t="s">
        <v>103</v>
      </c>
      <c r="E531" s="37" t="s">
        <v>1338</v>
      </c>
      <c r="F531" s="38" t="s">
        <v>1046</v>
      </c>
      <c r="G531" s="39">
        <v>14</v>
      </c>
      <c r="H531" s="40">
        <v>0</v>
      </c>
      <c r="I531" s="40">
        <f>ROUND(G531*H531,P4)</f>
        <v>0</v>
      </c>
      <c r="J531" s="38" t="s">
        <v>1005</v>
      </c>
      <c r="O531" s="41">
        <f>I531*0.21</f>
        <v>0</v>
      </c>
      <c r="P531">
        <v>3</v>
      </c>
    </row>
    <row r="532">
      <c r="A532" s="35" t="s">
        <v>107</v>
      </c>
      <c r="B532" s="42"/>
      <c r="C532" s="43"/>
      <c r="D532" s="43"/>
      <c r="E532" s="44" t="s">
        <v>103</v>
      </c>
      <c r="F532" s="43"/>
      <c r="G532" s="43"/>
      <c r="H532" s="43"/>
      <c r="I532" s="43"/>
      <c r="J532" s="45"/>
    </row>
    <row r="533" ht="45">
      <c r="A533" s="35" t="s">
        <v>138</v>
      </c>
      <c r="B533" s="42"/>
      <c r="C533" s="43"/>
      <c r="D533" s="43"/>
      <c r="E533" s="46" t="s">
        <v>1339</v>
      </c>
      <c r="F533" s="43"/>
      <c r="G533" s="43"/>
      <c r="H533" s="43"/>
      <c r="I533" s="43"/>
      <c r="J533" s="45"/>
    </row>
    <row r="534">
      <c r="A534" s="35" t="s">
        <v>108</v>
      </c>
      <c r="B534" s="42"/>
      <c r="C534" s="43"/>
      <c r="D534" s="43"/>
      <c r="E534" s="44" t="s">
        <v>103</v>
      </c>
      <c r="F534" s="43"/>
      <c r="G534" s="43"/>
      <c r="H534" s="43"/>
      <c r="I534" s="43"/>
      <c r="J534" s="45"/>
    </row>
    <row r="535" ht="30">
      <c r="A535" s="35" t="s">
        <v>101</v>
      </c>
      <c r="B535" s="35">
        <v>127</v>
      </c>
      <c r="C535" s="36" t="s">
        <v>1340</v>
      </c>
      <c r="D535" s="35" t="s">
        <v>103</v>
      </c>
      <c r="E535" s="37" t="s">
        <v>1341</v>
      </c>
      <c r="F535" s="38" t="s">
        <v>681</v>
      </c>
      <c r="G535" s="39">
        <v>13.654999999999999</v>
      </c>
      <c r="H535" s="40">
        <v>0</v>
      </c>
      <c r="I535" s="40">
        <f>ROUND(G535*H535,P4)</f>
        <v>0</v>
      </c>
      <c r="J535" s="38" t="s">
        <v>1005</v>
      </c>
      <c r="O535" s="41">
        <f>I535*0.21</f>
        <v>0</v>
      </c>
      <c r="P535">
        <v>3</v>
      </c>
    </row>
    <row r="536">
      <c r="A536" s="35" t="s">
        <v>107</v>
      </c>
      <c r="B536" s="42"/>
      <c r="C536" s="43"/>
      <c r="D536" s="43"/>
      <c r="E536" s="44" t="s">
        <v>103</v>
      </c>
      <c r="F536" s="43"/>
      <c r="G536" s="43"/>
      <c r="H536" s="43"/>
      <c r="I536" s="43"/>
      <c r="J536" s="45"/>
    </row>
    <row r="537" ht="45">
      <c r="A537" s="35" t="s">
        <v>138</v>
      </c>
      <c r="B537" s="42"/>
      <c r="C537" s="43"/>
      <c r="D537" s="43"/>
      <c r="E537" s="46" t="s">
        <v>1342</v>
      </c>
      <c r="F537" s="43"/>
      <c r="G537" s="43"/>
      <c r="H537" s="43"/>
      <c r="I537" s="43"/>
      <c r="J537" s="45"/>
    </row>
    <row r="538">
      <c r="A538" s="35" t="s">
        <v>108</v>
      </c>
      <c r="B538" s="42"/>
      <c r="C538" s="43"/>
      <c r="D538" s="43"/>
      <c r="E538" s="44" t="s">
        <v>103</v>
      </c>
      <c r="F538" s="43"/>
      <c r="G538" s="43"/>
      <c r="H538" s="43"/>
      <c r="I538" s="43"/>
      <c r="J538" s="45"/>
    </row>
    <row r="539" ht="30">
      <c r="A539" s="35" t="s">
        <v>101</v>
      </c>
      <c r="B539" s="35">
        <v>71</v>
      </c>
      <c r="C539" s="36" t="s">
        <v>1343</v>
      </c>
      <c r="D539" s="35" t="s">
        <v>103</v>
      </c>
      <c r="E539" s="37" t="s">
        <v>1344</v>
      </c>
      <c r="F539" s="38" t="s">
        <v>942</v>
      </c>
      <c r="G539" s="39">
        <v>23.707000000000001</v>
      </c>
      <c r="H539" s="40">
        <v>0</v>
      </c>
      <c r="I539" s="40">
        <f>ROUND(G539*H539,P4)</f>
        <v>0</v>
      </c>
      <c r="J539" s="35"/>
      <c r="O539" s="41">
        <f>I539*0.21</f>
        <v>0</v>
      </c>
      <c r="P539">
        <v>3</v>
      </c>
    </row>
    <row r="540">
      <c r="A540" s="35" t="s">
        <v>107</v>
      </c>
      <c r="B540" s="42"/>
      <c r="C540" s="43"/>
      <c r="D540" s="43"/>
      <c r="E540" s="44" t="s">
        <v>103</v>
      </c>
      <c r="F540" s="43"/>
      <c r="G540" s="43"/>
      <c r="H540" s="43"/>
      <c r="I540" s="43"/>
      <c r="J540" s="45"/>
    </row>
    <row r="541" ht="45">
      <c r="A541" s="35" t="s">
        <v>138</v>
      </c>
      <c r="B541" s="42"/>
      <c r="C541" s="43"/>
      <c r="D541" s="43"/>
      <c r="E541" s="46" t="s">
        <v>1060</v>
      </c>
      <c r="F541" s="43"/>
      <c r="G541" s="43"/>
      <c r="H541" s="43"/>
      <c r="I541" s="43"/>
      <c r="J541" s="45"/>
    </row>
    <row r="542">
      <c r="A542" s="35" t="s">
        <v>108</v>
      </c>
      <c r="B542" s="42"/>
      <c r="C542" s="43"/>
      <c r="D542" s="43"/>
      <c r="E542" s="44" t="s">
        <v>103</v>
      </c>
      <c r="F542" s="43"/>
      <c r="G542" s="43"/>
      <c r="H542" s="43"/>
      <c r="I542" s="43"/>
      <c r="J542" s="45"/>
    </row>
    <row r="543" ht="45">
      <c r="A543" s="35" t="s">
        <v>101</v>
      </c>
      <c r="B543" s="35">
        <v>115</v>
      </c>
      <c r="C543" s="36" t="s">
        <v>1345</v>
      </c>
      <c r="D543" s="35" t="s">
        <v>103</v>
      </c>
      <c r="E543" s="37" t="s">
        <v>1346</v>
      </c>
      <c r="F543" s="38" t="s">
        <v>1018</v>
      </c>
      <c r="G543" s="39">
        <v>0.82099999999999995</v>
      </c>
      <c r="H543" s="40">
        <v>0</v>
      </c>
      <c r="I543" s="40">
        <f>ROUND(G543*H543,P4)</f>
        <v>0</v>
      </c>
      <c r="J543" s="38" t="s">
        <v>1005</v>
      </c>
      <c r="O543" s="41">
        <f>I543*0.21</f>
        <v>0</v>
      </c>
      <c r="P543">
        <v>3</v>
      </c>
    </row>
    <row r="544">
      <c r="A544" s="35" t="s">
        <v>107</v>
      </c>
      <c r="B544" s="42"/>
      <c r="C544" s="43"/>
      <c r="D544" s="43"/>
      <c r="E544" s="44" t="s">
        <v>103</v>
      </c>
      <c r="F544" s="43"/>
      <c r="G544" s="43"/>
      <c r="H544" s="43"/>
      <c r="I544" s="43"/>
      <c r="J544" s="45"/>
    </row>
    <row r="545">
      <c r="A545" s="35" t="s">
        <v>138</v>
      </c>
      <c r="B545" s="42"/>
      <c r="C545" s="43"/>
      <c r="D545" s="43"/>
      <c r="E545" s="46" t="s">
        <v>1347</v>
      </c>
      <c r="F545" s="43"/>
      <c r="G545" s="43"/>
      <c r="H545" s="43"/>
      <c r="I545" s="43"/>
      <c r="J545" s="45"/>
    </row>
    <row r="546">
      <c r="A546" s="35" t="s">
        <v>108</v>
      </c>
      <c r="B546" s="42"/>
      <c r="C546" s="43"/>
      <c r="D546" s="43"/>
      <c r="E546" s="44" t="s">
        <v>103</v>
      </c>
      <c r="F546" s="43"/>
      <c r="G546" s="43"/>
      <c r="H546" s="43"/>
      <c r="I546" s="43"/>
      <c r="J546" s="45"/>
    </row>
    <row r="547">
      <c r="A547" s="29" t="s">
        <v>98</v>
      </c>
      <c r="B547" s="30"/>
      <c r="C547" s="31" t="s">
        <v>1348</v>
      </c>
      <c r="D547" s="32"/>
      <c r="E547" s="29" t="s">
        <v>1349</v>
      </c>
      <c r="F547" s="32"/>
      <c r="G547" s="32"/>
      <c r="H547" s="32"/>
      <c r="I547" s="33">
        <f>SUMIFS(I548:I551,A548:A551,"P")</f>
        <v>0</v>
      </c>
      <c r="J547" s="34"/>
    </row>
    <row r="548" ht="30">
      <c r="A548" s="35" t="s">
        <v>101</v>
      </c>
      <c r="B548" s="35">
        <v>28</v>
      </c>
      <c r="C548" s="36" t="s">
        <v>1350</v>
      </c>
      <c r="D548" s="35" t="s">
        <v>103</v>
      </c>
      <c r="E548" s="37" t="s">
        <v>1351</v>
      </c>
      <c r="F548" s="38" t="s">
        <v>942</v>
      </c>
      <c r="G548" s="39">
        <v>32.244999999999997</v>
      </c>
      <c r="H548" s="40">
        <v>0</v>
      </c>
      <c r="I548" s="40">
        <f>ROUND(G548*H548,P4)</f>
        <v>0</v>
      </c>
      <c r="J548" s="38" t="s">
        <v>1005</v>
      </c>
      <c r="O548" s="41">
        <f>I548*0.21</f>
        <v>0</v>
      </c>
      <c r="P548">
        <v>3</v>
      </c>
    </row>
    <row r="549">
      <c r="A549" s="35" t="s">
        <v>107</v>
      </c>
      <c r="B549" s="42"/>
      <c r="C549" s="43"/>
      <c r="D549" s="43"/>
      <c r="E549" s="44" t="s">
        <v>103</v>
      </c>
      <c r="F549" s="43"/>
      <c r="G549" s="43"/>
      <c r="H549" s="43"/>
      <c r="I549" s="43"/>
      <c r="J549" s="45"/>
    </row>
    <row r="550" ht="75">
      <c r="A550" s="35" t="s">
        <v>138</v>
      </c>
      <c r="B550" s="42"/>
      <c r="C550" s="43"/>
      <c r="D550" s="43"/>
      <c r="E550" s="46" t="s">
        <v>1352</v>
      </c>
      <c r="F550" s="43"/>
      <c r="G550" s="43"/>
      <c r="H550" s="43"/>
      <c r="I550" s="43"/>
      <c r="J550" s="45"/>
    </row>
    <row r="551">
      <c r="A551" s="35" t="s">
        <v>108</v>
      </c>
      <c r="B551" s="42"/>
      <c r="C551" s="43"/>
      <c r="D551" s="43"/>
      <c r="E551" s="44" t="s">
        <v>103</v>
      </c>
      <c r="F551" s="43"/>
      <c r="G551" s="43"/>
      <c r="H551" s="43"/>
      <c r="I551" s="43"/>
      <c r="J551" s="45"/>
    </row>
    <row r="552">
      <c r="A552" s="29" t="s">
        <v>98</v>
      </c>
      <c r="B552" s="30"/>
      <c r="C552" s="31" t="s">
        <v>1353</v>
      </c>
      <c r="D552" s="32"/>
      <c r="E552" s="29" t="s">
        <v>1354</v>
      </c>
      <c r="F552" s="32"/>
      <c r="G552" s="32"/>
      <c r="H552" s="32"/>
      <c r="I552" s="33">
        <f>SUMIFS(I553:I580,A553:A580,"P")</f>
        <v>0</v>
      </c>
      <c r="J552" s="34"/>
    </row>
    <row r="553">
      <c r="A553" s="35" t="s">
        <v>101</v>
      </c>
      <c r="B553" s="35">
        <v>6</v>
      </c>
      <c r="C553" s="36" t="s">
        <v>1355</v>
      </c>
      <c r="D553" s="35" t="s">
        <v>103</v>
      </c>
      <c r="E553" s="37" t="s">
        <v>1356</v>
      </c>
      <c r="F553" s="38" t="s">
        <v>942</v>
      </c>
      <c r="G553" s="39">
        <v>27.300000000000001</v>
      </c>
      <c r="H553" s="40">
        <v>0</v>
      </c>
      <c r="I553" s="40">
        <f>ROUND(G553*H553,P4)</f>
        <v>0</v>
      </c>
      <c r="J553" s="38" t="s">
        <v>1005</v>
      </c>
      <c r="O553" s="41">
        <f>I553*0.21</f>
        <v>0</v>
      </c>
      <c r="P553">
        <v>3</v>
      </c>
    </row>
    <row r="554">
      <c r="A554" s="35" t="s">
        <v>107</v>
      </c>
      <c r="B554" s="42"/>
      <c r="C554" s="43"/>
      <c r="D554" s="43"/>
      <c r="E554" s="44" t="s">
        <v>103</v>
      </c>
      <c r="F554" s="43"/>
      <c r="G554" s="43"/>
      <c r="H554" s="43"/>
      <c r="I554" s="43"/>
      <c r="J554" s="45"/>
    </row>
    <row r="555">
      <c r="A555" s="35" t="s">
        <v>138</v>
      </c>
      <c r="B555" s="42"/>
      <c r="C555" s="43"/>
      <c r="D555" s="43"/>
      <c r="E555" s="46" t="s">
        <v>1357</v>
      </c>
      <c r="F555" s="43"/>
      <c r="G555" s="43"/>
      <c r="H555" s="43"/>
      <c r="I555" s="43"/>
      <c r="J555" s="45"/>
    </row>
    <row r="556">
      <c r="A556" s="35" t="s">
        <v>108</v>
      </c>
      <c r="B556" s="42"/>
      <c r="C556" s="43"/>
      <c r="D556" s="43"/>
      <c r="E556" s="44" t="s">
        <v>103</v>
      </c>
      <c r="F556" s="43"/>
      <c r="G556" s="43"/>
      <c r="H556" s="43"/>
      <c r="I556" s="43"/>
      <c r="J556" s="45"/>
    </row>
    <row r="557">
      <c r="A557" s="35" t="s">
        <v>101</v>
      </c>
      <c r="B557" s="35">
        <v>4</v>
      </c>
      <c r="C557" s="36" t="s">
        <v>1355</v>
      </c>
      <c r="D557" s="35" t="s">
        <v>135</v>
      </c>
      <c r="E557" s="37" t="s">
        <v>1356</v>
      </c>
      <c r="F557" s="38" t="s">
        <v>942</v>
      </c>
      <c r="G557" s="39">
        <v>67.310000000000002</v>
      </c>
      <c r="H557" s="40">
        <v>0</v>
      </c>
      <c r="I557" s="40">
        <f>ROUND(G557*H557,P4)</f>
        <v>0</v>
      </c>
      <c r="J557" s="38" t="s">
        <v>1005</v>
      </c>
      <c r="O557" s="41">
        <f>I557*0.21</f>
        <v>0</v>
      </c>
      <c r="P557">
        <v>3</v>
      </c>
    </row>
    <row r="558">
      <c r="A558" s="35" t="s">
        <v>107</v>
      </c>
      <c r="B558" s="42"/>
      <c r="C558" s="43"/>
      <c r="D558" s="43"/>
      <c r="E558" s="44" t="s">
        <v>103</v>
      </c>
      <c r="F558" s="43"/>
      <c r="G558" s="43"/>
      <c r="H558" s="43"/>
      <c r="I558" s="43"/>
      <c r="J558" s="45"/>
    </row>
    <row r="559">
      <c r="A559" s="35" t="s">
        <v>138</v>
      </c>
      <c r="B559" s="42"/>
      <c r="C559" s="43"/>
      <c r="D559" s="43"/>
      <c r="E559" s="46" t="s">
        <v>1358</v>
      </c>
      <c r="F559" s="43"/>
      <c r="G559" s="43"/>
      <c r="H559" s="43"/>
      <c r="I559" s="43"/>
      <c r="J559" s="45"/>
    </row>
    <row r="560">
      <c r="A560" s="35" t="s">
        <v>108</v>
      </c>
      <c r="B560" s="42"/>
      <c r="C560" s="43"/>
      <c r="D560" s="43"/>
      <c r="E560" s="44" t="s">
        <v>103</v>
      </c>
      <c r="F560" s="43"/>
      <c r="G560" s="43"/>
      <c r="H560" s="43"/>
      <c r="I560" s="43"/>
      <c r="J560" s="45"/>
    </row>
    <row r="561">
      <c r="A561" s="35" t="s">
        <v>101</v>
      </c>
      <c r="B561" s="35">
        <v>73</v>
      </c>
      <c r="C561" s="36" t="s">
        <v>1359</v>
      </c>
      <c r="D561" s="35" t="s">
        <v>103</v>
      </c>
      <c r="E561" s="37" t="s">
        <v>1360</v>
      </c>
      <c r="F561" s="38" t="s">
        <v>942</v>
      </c>
      <c r="G561" s="39">
        <v>54.031999999999996</v>
      </c>
      <c r="H561" s="40">
        <v>0</v>
      </c>
      <c r="I561" s="40">
        <f>ROUND(G561*H561,P4)</f>
        <v>0</v>
      </c>
      <c r="J561" s="38" t="s">
        <v>1005</v>
      </c>
      <c r="O561" s="41">
        <f>I561*0.21</f>
        <v>0</v>
      </c>
      <c r="P561">
        <v>3</v>
      </c>
    </row>
    <row r="562">
      <c r="A562" s="35" t="s">
        <v>107</v>
      </c>
      <c r="B562" s="42"/>
      <c r="C562" s="43"/>
      <c r="D562" s="43"/>
      <c r="E562" s="44" t="s">
        <v>103</v>
      </c>
      <c r="F562" s="43"/>
      <c r="G562" s="43"/>
      <c r="H562" s="43"/>
      <c r="I562" s="43"/>
      <c r="J562" s="45"/>
    </row>
    <row r="563" ht="135">
      <c r="A563" s="35" t="s">
        <v>138</v>
      </c>
      <c r="B563" s="42"/>
      <c r="C563" s="43"/>
      <c r="D563" s="43"/>
      <c r="E563" s="46" t="s">
        <v>1361</v>
      </c>
      <c r="F563" s="43"/>
      <c r="G563" s="43"/>
      <c r="H563" s="43"/>
      <c r="I563" s="43"/>
      <c r="J563" s="45"/>
    </row>
    <row r="564">
      <c r="A564" s="35" t="s">
        <v>108</v>
      </c>
      <c r="B564" s="42"/>
      <c r="C564" s="43"/>
      <c r="D564" s="43"/>
      <c r="E564" s="44" t="s">
        <v>103</v>
      </c>
      <c r="F564" s="43"/>
      <c r="G564" s="43"/>
      <c r="H564" s="43"/>
      <c r="I564" s="43"/>
      <c r="J564" s="45"/>
    </row>
    <row r="565" ht="30">
      <c r="A565" s="35" t="s">
        <v>101</v>
      </c>
      <c r="B565" s="35">
        <v>85</v>
      </c>
      <c r="C565" s="36" t="s">
        <v>1362</v>
      </c>
      <c r="D565" s="35" t="s">
        <v>103</v>
      </c>
      <c r="E565" s="37" t="s">
        <v>1363</v>
      </c>
      <c r="F565" s="38" t="s">
        <v>942</v>
      </c>
      <c r="G565" s="39">
        <v>26</v>
      </c>
      <c r="H565" s="40">
        <v>0</v>
      </c>
      <c r="I565" s="40">
        <f>ROUND(G565*H565,P4)</f>
        <v>0</v>
      </c>
      <c r="J565" s="38" t="s">
        <v>1005</v>
      </c>
      <c r="O565" s="41">
        <f>I565*0.21</f>
        <v>0</v>
      </c>
      <c r="P565">
        <v>3</v>
      </c>
    </row>
    <row r="566">
      <c r="A566" s="35" t="s">
        <v>107</v>
      </c>
      <c r="B566" s="42"/>
      <c r="C566" s="43"/>
      <c r="D566" s="43"/>
      <c r="E566" s="44" t="s">
        <v>103</v>
      </c>
      <c r="F566" s="43"/>
      <c r="G566" s="43"/>
      <c r="H566" s="43"/>
      <c r="I566" s="43"/>
      <c r="J566" s="45"/>
    </row>
    <row r="567" ht="60">
      <c r="A567" s="35" t="s">
        <v>138</v>
      </c>
      <c r="B567" s="42"/>
      <c r="C567" s="43"/>
      <c r="D567" s="43"/>
      <c r="E567" s="46" t="s">
        <v>1364</v>
      </c>
      <c r="F567" s="43"/>
      <c r="G567" s="43"/>
      <c r="H567" s="43"/>
      <c r="I567" s="43"/>
      <c r="J567" s="45"/>
    </row>
    <row r="568">
      <c r="A568" s="35" t="s">
        <v>108</v>
      </c>
      <c r="B568" s="42"/>
      <c r="C568" s="43"/>
      <c r="D568" s="43"/>
      <c r="E568" s="44" t="s">
        <v>103</v>
      </c>
      <c r="F568" s="43"/>
      <c r="G568" s="43"/>
      <c r="H568" s="43"/>
      <c r="I568" s="43"/>
      <c r="J568" s="45"/>
    </row>
    <row r="569" ht="30">
      <c r="A569" s="35" t="s">
        <v>101</v>
      </c>
      <c r="B569" s="35">
        <v>116</v>
      </c>
      <c r="C569" s="36" t="s">
        <v>1365</v>
      </c>
      <c r="D569" s="35" t="s">
        <v>103</v>
      </c>
      <c r="E569" s="37" t="s">
        <v>1366</v>
      </c>
      <c r="F569" s="38" t="s">
        <v>942</v>
      </c>
      <c r="G569" s="39">
        <v>64.105000000000004</v>
      </c>
      <c r="H569" s="40">
        <v>0</v>
      </c>
      <c r="I569" s="40">
        <f>ROUND(G569*H569,P4)</f>
        <v>0</v>
      </c>
      <c r="J569" s="38" t="s">
        <v>1005</v>
      </c>
      <c r="O569" s="41">
        <f>I569*0.21</f>
        <v>0</v>
      </c>
      <c r="P569">
        <v>3</v>
      </c>
    </row>
    <row r="570">
      <c r="A570" s="35" t="s">
        <v>107</v>
      </c>
      <c r="B570" s="42"/>
      <c r="C570" s="43"/>
      <c r="D570" s="43"/>
      <c r="E570" s="44" t="s">
        <v>103</v>
      </c>
      <c r="F570" s="43"/>
      <c r="G570" s="43"/>
      <c r="H570" s="43"/>
      <c r="I570" s="43"/>
      <c r="J570" s="45"/>
    </row>
    <row r="571" ht="60">
      <c r="A571" s="35" t="s">
        <v>138</v>
      </c>
      <c r="B571" s="42"/>
      <c r="C571" s="43"/>
      <c r="D571" s="43"/>
      <c r="E571" s="46" t="s">
        <v>1367</v>
      </c>
      <c r="F571" s="43"/>
      <c r="G571" s="43"/>
      <c r="H571" s="43"/>
      <c r="I571" s="43"/>
      <c r="J571" s="45"/>
    </row>
    <row r="572">
      <c r="A572" s="35" t="s">
        <v>108</v>
      </c>
      <c r="B572" s="42"/>
      <c r="C572" s="43"/>
      <c r="D572" s="43"/>
      <c r="E572" s="44" t="s">
        <v>103</v>
      </c>
      <c r="F572" s="43"/>
      <c r="G572" s="43"/>
      <c r="H572" s="43"/>
      <c r="I572" s="43"/>
      <c r="J572" s="45"/>
    </row>
    <row r="573" ht="30">
      <c r="A573" s="35" t="s">
        <v>101</v>
      </c>
      <c r="B573" s="35">
        <v>119</v>
      </c>
      <c r="C573" s="36" t="s">
        <v>1368</v>
      </c>
      <c r="D573" s="35" t="s">
        <v>103</v>
      </c>
      <c r="E573" s="37" t="s">
        <v>1369</v>
      </c>
      <c r="F573" s="38" t="s">
        <v>942</v>
      </c>
      <c r="G573" s="39">
        <v>54.031999999999996</v>
      </c>
      <c r="H573" s="40">
        <v>0</v>
      </c>
      <c r="I573" s="40">
        <f>ROUND(G573*H573,P4)</f>
        <v>0</v>
      </c>
      <c r="J573" s="38" t="s">
        <v>1005</v>
      </c>
      <c r="O573" s="41">
        <f>I573*0.21</f>
        <v>0</v>
      </c>
      <c r="P573">
        <v>3</v>
      </c>
    </row>
    <row r="574">
      <c r="A574" s="35" t="s">
        <v>107</v>
      </c>
      <c r="B574" s="42"/>
      <c r="C574" s="43"/>
      <c r="D574" s="43"/>
      <c r="E574" s="44" t="s">
        <v>103</v>
      </c>
      <c r="F574" s="43"/>
      <c r="G574" s="43"/>
      <c r="H574" s="43"/>
      <c r="I574" s="43"/>
      <c r="J574" s="45"/>
    </row>
    <row r="575" ht="135">
      <c r="A575" s="35" t="s">
        <v>138</v>
      </c>
      <c r="B575" s="42"/>
      <c r="C575" s="43"/>
      <c r="D575" s="43"/>
      <c r="E575" s="46" t="s">
        <v>1361</v>
      </c>
      <c r="F575" s="43"/>
      <c r="G575" s="43"/>
      <c r="H575" s="43"/>
      <c r="I575" s="43"/>
      <c r="J575" s="45"/>
    </row>
    <row r="576">
      <c r="A576" s="35" t="s">
        <v>108</v>
      </c>
      <c r="B576" s="42"/>
      <c r="C576" s="43"/>
      <c r="D576" s="43"/>
      <c r="E576" s="44" t="s">
        <v>103</v>
      </c>
      <c r="F576" s="43"/>
      <c r="G576" s="43"/>
      <c r="H576" s="43"/>
      <c r="I576" s="43"/>
      <c r="J576" s="45"/>
    </row>
    <row r="577" ht="30">
      <c r="A577" s="35" t="s">
        <v>101</v>
      </c>
      <c r="B577" s="35">
        <v>143</v>
      </c>
      <c r="C577" s="36" t="s">
        <v>1370</v>
      </c>
      <c r="D577" s="35" t="s">
        <v>103</v>
      </c>
      <c r="E577" s="37" t="s">
        <v>1371</v>
      </c>
      <c r="F577" s="38" t="s">
        <v>942</v>
      </c>
      <c r="G577" s="39">
        <v>54.031999999999996</v>
      </c>
      <c r="H577" s="40">
        <v>0</v>
      </c>
      <c r="I577" s="40">
        <f>ROUND(G577*H577,P4)</f>
        <v>0</v>
      </c>
      <c r="J577" s="38" t="s">
        <v>1005</v>
      </c>
      <c r="O577" s="41">
        <f>I577*0.21</f>
        <v>0</v>
      </c>
      <c r="P577">
        <v>3</v>
      </c>
    </row>
    <row r="578">
      <c r="A578" s="35" t="s">
        <v>107</v>
      </c>
      <c r="B578" s="42"/>
      <c r="C578" s="43"/>
      <c r="D578" s="43"/>
      <c r="E578" s="44" t="s">
        <v>103</v>
      </c>
      <c r="F578" s="43"/>
      <c r="G578" s="43"/>
      <c r="H578" s="43"/>
      <c r="I578" s="43"/>
      <c r="J578" s="45"/>
    </row>
    <row r="579" ht="135">
      <c r="A579" s="35" t="s">
        <v>138</v>
      </c>
      <c r="B579" s="42"/>
      <c r="C579" s="43"/>
      <c r="D579" s="43"/>
      <c r="E579" s="46" t="s">
        <v>1361</v>
      </c>
      <c r="F579" s="43"/>
      <c r="G579" s="43"/>
      <c r="H579" s="43"/>
      <c r="I579" s="43"/>
      <c r="J579" s="45"/>
    </row>
    <row r="580">
      <c r="A580" s="35" t="s">
        <v>108</v>
      </c>
      <c r="B580" s="42"/>
      <c r="C580" s="43"/>
      <c r="D580" s="43"/>
      <c r="E580" s="44" t="s">
        <v>103</v>
      </c>
      <c r="F580" s="43"/>
      <c r="G580" s="43"/>
      <c r="H580" s="43"/>
      <c r="I580" s="43"/>
      <c r="J580" s="45"/>
    </row>
    <row r="581">
      <c r="A581" s="29" t="s">
        <v>98</v>
      </c>
      <c r="B581" s="30"/>
      <c r="C581" s="31" t="s">
        <v>1372</v>
      </c>
      <c r="D581" s="32"/>
      <c r="E581" s="29" t="s">
        <v>1373</v>
      </c>
      <c r="F581" s="32"/>
      <c r="G581" s="32"/>
      <c r="H581" s="32"/>
      <c r="I581" s="33">
        <f>SUMIFS(I582:I589,A582:A589,"P")</f>
        <v>0</v>
      </c>
      <c r="J581" s="34"/>
    </row>
    <row r="582" ht="45">
      <c r="A582" s="35" t="s">
        <v>101</v>
      </c>
      <c r="B582" s="35">
        <v>38</v>
      </c>
      <c r="C582" s="36" t="s">
        <v>1374</v>
      </c>
      <c r="D582" s="35" t="s">
        <v>103</v>
      </c>
      <c r="E582" s="37" t="s">
        <v>1375</v>
      </c>
      <c r="F582" s="38" t="s">
        <v>1046</v>
      </c>
      <c r="G582" s="39">
        <v>1</v>
      </c>
      <c r="H582" s="40">
        <v>0</v>
      </c>
      <c r="I582" s="40">
        <f>ROUND(G582*H582,P4)</f>
        <v>0</v>
      </c>
      <c r="J582" s="35"/>
      <c r="O582" s="41">
        <f>I582*0.21</f>
        <v>0</v>
      </c>
      <c r="P582">
        <v>3</v>
      </c>
    </row>
    <row r="583">
      <c r="A583" s="35" t="s">
        <v>107</v>
      </c>
      <c r="B583" s="42"/>
      <c r="C583" s="43"/>
      <c r="D583" s="43"/>
      <c r="E583" s="44" t="s">
        <v>103</v>
      </c>
      <c r="F583" s="43"/>
      <c r="G583" s="43"/>
      <c r="H583" s="43"/>
      <c r="I583" s="43"/>
      <c r="J583" s="45"/>
    </row>
    <row r="584">
      <c r="A584" s="35" t="s">
        <v>138</v>
      </c>
      <c r="B584" s="42"/>
      <c r="C584" s="43"/>
      <c r="D584" s="43"/>
      <c r="E584" s="46" t="s">
        <v>1225</v>
      </c>
      <c r="F584" s="43"/>
      <c r="G584" s="43"/>
      <c r="H584" s="43"/>
      <c r="I584" s="43"/>
      <c r="J584" s="45"/>
    </row>
    <row r="585">
      <c r="A585" s="35" t="s">
        <v>108</v>
      </c>
      <c r="B585" s="42"/>
      <c r="C585" s="43"/>
      <c r="D585" s="43"/>
      <c r="E585" s="44" t="s">
        <v>103</v>
      </c>
      <c r="F585" s="43"/>
      <c r="G585" s="43"/>
      <c r="H585" s="43"/>
      <c r="I585" s="43"/>
      <c r="J585" s="45"/>
    </row>
    <row r="586" ht="45">
      <c r="A586" s="35" t="s">
        <v>101</v>
      </c>
      <c r="B586" s="35">
        <v>93</v>
      </c>
      <c r="C586" s="36" t="s">
        <v>1376</v>
      </c>
      <c r="D586" s="35" t="s">
        <v>103</v>
      </c>
      <c r="E586" s="37" t="s">
        <v>1377</v>
      </c>
      <c r="F586" s="38" t="s">
        <v>1046</v>
      </c>
      <c r="G586" s="39">
        <v>1</v>
      </c>
      <c r="H586" s="40">
        <v>0</v>
      </c>
      <c r="I586" s="40">
        <f>ROUND(G586*H586,P4)</f>
        <v>0</v>
      </c>
      <c r="J586" s="35"/>
      <c r="O586" s="41">
        <f>I586*0.21</f>
        <v>0</v>
      </c>
      <c r="P586">
        <v>3</v>
      </c>
    </row>
    <row r="587">
      <c r="A587" s="35" t="s">
        <v>107</v>
      </c>
      <c r="B587" s="42"/>
      <c r="C587" s="43"/>
      <c r="D587" s="43"/>
      <c r="E587" s="44" t="s">
        <v>103</v>
      </c>
      <c r="F587" s="43"/>
      <c r="G587" s="43"/>
      <c r="H587" s="43"/>
      <c r="I587" s="43"/>
      <c r="J587" s="45"/>
    </row>
    <row r="588">
      <c r="A588" s="35" t="s">
        <v>138</v>
      </c>
      <c r="B588" s="42"/>
      <c r="C588" s="43"/>
      <c r="D588" s="43"/>
      <c r="E588" s="46" t="s">
        <v>1225</v>
      </c>
      <c r="F588" s="43"/>
      <c r="G588" s="43"/>
      <c r="H588" s="43"/>
      <c r="I588" s="43"/>
      <c r="J588" s="45"/>
    </row>
    <row r="589">
      <c r="A589" s="35" t="s">
        <v>108</v>
      </c>
      <c r="B589" s="42"/>
      <c r="C589" s="43"/>
      <c r="D589" s="43"/>
      <c r="E589" s="44" t="s">
        <v>103</v>
      </c>
      <c r="F589" s="43"/>
      <c r="G589" s="43"/>
      <c r="H589" s="43"/>
      <c r="I589" s="43"/>
      <c r="J589" s="45"/>
    </row>
    <row r="590">
      <c r="A590" s="29" t="s">
        <v>98</v>
      </c>
      <c r="B590" s="30"/>
      <c r="C590" s="31" t="s">
        <v>280</v>
      </c>
      <c r="D590" s="32"/>
      <c r="E590" s="29" t="s">
        <v>1378</v>
      </c>
      <c r="F590" s="32"/>
      <c r="G590" s="32"/>
      <c r="H590" s="32"/>
      <c r="I590" s="33">
        <f>SUMIFS(I591:I622,A591:A622,"P")</f>
        <v>0</v>
      </c>
      <c r="J590" s="34"/>
    </row>
    <row r="591">
      <c r="A591" s="35" t="s">
        <v>101</v>
      </c>
      <c r="B591" s="35">
        <v>23</v>
      </c>
      <c r="C591" s="36" t="s">
        <v>1379</v>
      </c>
      <c r="D591" s="35" t="s">
        <v>103</v>
      </c>
      <c r="E591" s="37" t="s">
        <v>1380</v>
      </c>
      <c r="F591" s="38" t="s">
        <v>1046</v>
      </c>
      <c r="G591" s="39">
        <v>4</v>
      </c>
      <c r="H591" s="40">
        <v>0</v>
      </c>
      <c r="I591" s="40">
        <f>ROUND(G591*H591,P4)</f>
        <v>0</v>
      </c>
      <c r="J591" s="35"/>
      <c r="O591" s="41">
        <f>I591*0.21</f>
        <v>0</v>
      </c>
      <c r="P591">
        <v>3</v>
      </c>
    </row>
    <row r="592">
      <c r="A592" s="35" t="s">
        <v>107</v>
      </c>
      <c r="B592" s="42"/>
      <c r="C592" s="43"/>
      <c r="D592" s="43"/>
      <c r="E592" s="44" t="s">
        <v>103</v>
      </c>
      <c r="F592" s="43"/>
      <c r="G592" s="43"/>
      <c r="H592" s="43"/>
      <c r="I592" s="43"/>
      <c r="J592" s="45"/>
    </row>
    <row r="593">
      <c r="A593" s="35" t="s">
        <v>138</v>
      </c>
      <c r="B593" s="42"/>
      <c r="C593" s="43"/>
      <c r="D593" s="43"/>
      <c r="E593" s="46" t="s">
        <v>1381</v>
      </c>
      <c r="F593" s="43"/>
      <c r="G593" s="43"/>
      <c r="H593" s="43"/>
      <c r="I593" s="43"/>
      <c r="J593" s="45"/>
    </row>
    <row r="594">
      <c r="A594" s="35" t="s">
        <v>108</v>
      </c>
      <c r="B594" s="42"/>
      <c r="C594" s="43"/>
      <c r="D594" s="43"/>
      <c r="E594" s="44" t="s">
        <v>103</v>
      </c>
      <c r="F594" s="43"/>
      <c r="G594" s="43"/>
      <c r="H594" s="43"/>
      <c r="I594" s="43"/>
      <c r="J594" s="45"/>
    </row>
    <row r="595" ht="30">
      <c r="A595" s="35" t="s">
        <v>101</v>
      </c>
      <c r="B595" s="35">
        <v>132</v>
      </c>
      <c r="C595" s="36" t="s">
        <v>1382</v>
      </c>
      <c r="D595" s="35" t="s">
        <v>103</v>
      </c>
      <c r="E595" s="37" t="s">
        <v>1383</v>
      </c>
      <c r="F595" s="38" t="s">
        <v>942</v>
      </c>
      <c r="G595" s="39">
        <v>120.72</v>
      </c>
      <c r="H595" s="40">
        <v>0</v>
      </c>
      <c r="I595" s="40">
        <f>ROUND(G595*H595,P4)</f>
        <v>0</v>
      </c>
      <c r="J595" s="38" t="s">
        <v>1005</v>
      </c>
      <c r="O595" s="41">
        <f>I595*0.21</f>
        <v>0</v>
      </c>
      <c r="P595">
        <v>3</v>
      </c>
    </row>
    <row r="596">
      <c r="A596" s="35" t="s">
        <v>107</v>
      </c>
      <c r="B596" s="42"/>
      <c r="C596" s="43"/>
      <c r="D596" s="43"/>
      <c r="E596" s="44" t="s">
        <v>103</v>
      </c>
      <c r="F596" s="43"/>
      <c r="G596" s="43"/>
      <c r="H596" s="43"/>
      <c r="I596" s="43"/>
      <c r="J596" s="45"/>
    </row>
    <row r="597">
      <c r="A597" s="35" t="s">
        <v>138</v>
      </c>
      <c r="B597" s="42"/>
      <c r="C597" s="43"/>
      <c r="D597" s="43"/>
      <c r="E597" s="46" t="s">
        <v>1384</v>
      </c>
      <c r="F597" s="43"/>
      <c r="G597" s="43"/>
      <c r="H597" s="43"/>
      <c r="I597" s="43"/>
      <c r="J597" s="45"/>
    </row>
    <row r="598">
      <c r="A598" s="35" t="s">
        <v>108</v>
      </c>
      <c r="B598" s="42"/>
      <c r="C598" s="43"/>
      <c r="D598" s="43"/>
      <c r="E598" s="44" t="s">
        <v>103</v>
      </c>
      <c r="F598" s="43"/>
      <c r="G598" s="43"/>
      <c r="H598" s="43"/>
      <c r="I598" s="43"/>
      <c r="J598" s="45"/>
    </row>
    <row r="599" ht="45">
      <c r="A599" s="35" t="s">
        <v>101</v>
      </c>
      <c r="B599" s="35">
        <v>36</v>
      </c>
      <c r="C599" s="36" t="s">
        <v>1385</v>
      </c>
      <c r="D599" s="35" t="s">
        <v>103</v>
      </c>
      <c r="E599" s="37" t="s">
        <v>1386</v>
      </c>
      <c r="F599" s="38" t="s">
        <v>942</v>
      </c>
      <c r="G599" s="39">
        <v>120.72</v>
      </c>
      <c r="H599" s="40">
        <v>0</v>
      </c>
      <c r="I599" s="40">
        <f>ROUND(G599*H599,P4)</f>
        <v>0</v>
      </c>
      <c r="J599" s="35"/>
      <c r="O599" s="41">
        <f>I599*0.21</f>
        <v>0</v>
      </c>
      <c r="P599">
        <v>3</v>
      </c>
    </row>
    <row r="600">
      <c r="A600" s="35" t="s">
        <v>107</v>
      </c>
      <c r="B600" s="42"/>
      <c r="C600" s="43"/>
      <c r="D600" s="43"/>
      <c r="E600" s="44" t="s">
        <v>103</v>
      </c>
      <c r="F600" s="43"/>
      <c r="G600" s="43"/>
      <c r="H600" s="43"/>
      <c r="I600" s="43"/>
      <c r="J600" s="45"/>
    </row>
    <row r="601">
      <c r="A601" s="35" t="s">
        <v>138</v>
      </c>
      <c r="B601" s="42"/>
      <c r="C601" s="43"/>
      <c r="D601" s="43"/>
      <c r="E601" s="46" t="s">
        <v>1387</v>
      </c>
      <c r="F601" s="43"/>
      <c r="G601" s="43"/>
      <c r="H601" s="43"/>
      <c r="I601" s="43"/>
      <c r="J601" s="45"/>
    </row>
    <row r="602">
      <c r="A602" s="35" t="s">
        <v>108</v>
      </c>
      <c r="B602" s="42"/>
      <c r="C602" s="43"/>
      <c r="D602" s="43"/>
      <c r="E602" s="44" t="s">
        <v>103</v>
      </c>
      <c r="F602" s="43"/>
      <c r="G602" s="43"/>
      <c r="H602" s="43"/>
      <c r="I602" s="43"/>
      <c r="J602" s="45"/>
    </row>
    <row r="603" ht="30">
      <c r="A603" s="35" t="s">
        <v>101</v>
      </c>
      <c r="B603" s="35">
        <v>60</v>
      </c>
      <c r="C603" s="36" t="s">
        <v>1388</v>
      </c>
      <c r="D603" s="35" t="s">
        <v>103</v>
      </c>
      <c r="E603" s="37" t="s">
        <v>1389</v>
      </c>
      <c r="F603" s="38" t="s">
        <v>942</v>
      </c>
      <c r="G603" s="39">
        <v>120.72</v>
      </c>
      <c r="H603" s="40">
        <v>0</v>
      </c>
      <c r="I603" s="40">
        <f>ROUND(G603*H603,P4)</f>
        <v>0</v>
      </c>
      <c r="J603" s="38" t="s">
        <v>1005</v>
      </c>
      <c r="O603" s="41">
        <f>I603*0.21</f>
        <v>0</v>
      </c>
      <c r="P603">
        <v>3</v>
      </c>
    </row>
    <row r="604">
      <c r="A604" s="35" t="s">
        <v>107</v>
      </c>
      <c r="B604" s="42"/>
      <c r="C604" s="43"/>
      <c r="D604" s="43"/>
      <c r="E604" s="44" t="s">
        <v>103</v>
      </c>
      <c r="F604" s="43"/>
      <c r="G604" s="43"/>
      <c r="H604" s="43"/>
      <c r="I604" s="43"/>
      <c r="J604" s="45"/>
    </row>
    <row r="605">
      <c r="A605" s="35" t="s">
        <v>138</v>
      </c>
      <c r="B605" s="42"/>
      <c r="C605" s="43"/>
      <c r="D605" s="43"/>
      <c r="E605" s="46" t="s">
        <v>1387</v>
      </c>
      <c r="F605" s="43"/>
      <c r="G605" s="43"/>
      <c r="H605" s="43"/>
      <c r="I605" s="43"/>
      <c r="J605" s="45"/>
    </row>
    <row r="606">
      <c r="A606" s="35" t="s">
        <v>108</v>
      </c>
      <c r="B606" s="42"/>
      <c r="C606" s="43"/>
      <c r="D606" s="43"/>
      <c r="E606" s="44" t="s">
        <v>103</v>
      </c>
      <c r="F606" s="43"/>
      <c r="G606" s="43"/>
      <c r="H606" s="43"/>
      <c r="I606" s="43"/>
      <c r="J606" s="45"/>
    </row>
    <row r="607" ht="30">
      <c r="A607" s="35" t="s">
        <v>101</v>
      </c>
      <c r="B607" s="35">
        <v>39</v>
      </c>
      <c r="C607" s="36" t="s">
        <v>1390</v>
      </c>
      <c r="D607" s="35" t="s">
        <v>103</v>
      </c>
      <c r="E607" s="37" t="s">
        <v>1391</v>
      </c>
      <c r="F607" s="38" t="s">
        <v>942</v>
      </c>
      <c r="G607" s="39">
        <v>30.120000000000001</v>
      </c>
      <c r="H607" s="40">
        <v>0</v>
      </c>
      <c r="I607" s="40">
        <f>ROUND(G607*H607,P4)</f>
        <v>0</v>
      </c>
      <c r="J607" s="38" t="s">
        <v>1005</v>
      </c>
      <c r="O607" s="41">
        <f>I607*0.21</f>
        <v>0</v>
      </c>
      <c r="P607">
        <v>3</v>
      </c>
    </row>
    <row r="608">
      <c r="A608" s="35" t="s">
        <v>107</v>
      </c>
      <c r="B608" s="42"/>
      <c r="C608" s="43"/>
      <c r="D608" s="43"/>
      <c r="E608" s="44" t="s">
        <v>103</v>
      </c>
      <c r="F608" s="43"/>
      <c r="G608" s="43"/>
      <c r="H608" s="43"/>
      <c r="I608" s="43"/>
      <c r="J608" s="45"/>
    </row>
    <row r="609">
      <c r="A609" s="35" t="s">
        <v>138</v>
      </c>
      <c r="B609" s="42"/>
      <c r="C609" s="43"/>
      <c r="D609" s="43"/>
      <c r="E609" s="46" t="s">
        <v>1392</v>
      </c>
      <c r="F609" s="43"/>
      <c r="G609" s="43"/>
      <c r="H609" s="43"/>
      <c r="I609" s="43"/>
      <c r="J609" s="45"/>
    </row>
    <row r="610">
      <c r="A610" s="35" t="s">
        <v>108</v>
      </c>
      <c r="B610" s="42"/>
      <c r="C610" s="43"/>
      <c r="D610" s="43"/>
      <c r="E610" s="44" t="s">
        <v>103</v>
      </c>
      <c r="F610" s="43"/>
      <c r="G610" s="43"/>
      <c r="H610" s="43"/>
      <c r="I610" s="43"/>
      <c r="J610" s="45"/>
    </row>
    <row r="611" ht="30">
      <c r="A611" s="35" t="s">
        <v>101</v>
      </c>
      <c r="B611" s="35">
        <v>7</v>
      </c>
      <c r="C611" s="36" t="s">
        <v>1393</v>
      </c>
      <c r="D611" s="35" t="s">
        <v>103</v>
      </c>
      <c r="E611" s="37" t="s">
        <v>1394</v>
      </c>
      <c r="F611" s="38" t="s">
        <v>942</v>
      </c>
      <c r="G611" s="39">
        <v>30.120000000000001</v>
      </c>
      <c r="H611" s="40">
        <v>0</v>
      </c>
      <c r="I611" s="40">
        <f>ROUND(G611*H611,P4)</f>
        <v>0</v>
      </c>
      <c r="J611" s="38" t="s">
        <v>1005</v>
      </c>
      <c r="O611" s="41">
        <f>I611*0.21</f>
        <v>0</v>
      </c>
      <c r="P611">
        <v>3</v>
      </c>
    </row>
    <row r="612">
      <c r="A612" s="35" t="s">
        <v>107</v>
      </c>
      <c r="B612" s="42"/>
      <c r="C612" s="43"/>
      <c r="D612" s="43"/>
      <c r="E612" s="44" t="s">
        <v>103</v>
      </c>
      <c r="F612" s="43"/>
      <c r="G612" s="43"/>
      <c r="H612" s="43"/>
      <c r="I612" s="43"/>
      <c r="J612" s="45"/>
    </row>
    <row r="613">
      <c r="A613" s="35" t="s">
        <v>138</v>
      </c>
      <c r="B613" s="42"/>
      <c r="C613" s="43"/>
      <c r="D613" s="43"/>
      <c r="E613" s="46" t="s">
        <v>1392</v>
      </c>
      <c r="F613" s="43"/>
      <c r="G613" s="43"/>
      <c r="H613" s="43"/>
      <c r="I613" s="43"/>
      <c r="J613" s="45"/>
    </row>
    <row r="614">
      <c r="A614" s="35" t="s">
        <v>108</v>
      </c>
      <c r="B614" s="42"/>
      <c r="C614" s="43"/>
      <c r="D614" s="43"/>
      <c r="E614" s="44" t="s">
        <v>103</v>
      </c>
      <c r="F614" s="43"/>
      <c r="G614" s="43"/>
      <c r="H614" s="43"/>
      <c r="I614" s="43"/>
      <c r="J614" s="45"/>
    </row>
    <row r="615" ht="30">
      <c r="A615" s="35" t="s">
        <v>101</v>
      </c>
      <c r="B615" s="35">
        <v>68</v>
      </c>
      <c r="C615" s="36" t="s">
        <v>1395</v>
      </c>
      <c r="D615" s="35" t="s">
        <v>103</v>
      </c>
      <c r="E615" s="37" t="s">
        <v>1396</v>
      </c>
      <c r="F615" s="38" t="s">
        <v>1046</v>
      </c>
      <c r="G615" s="39">
        <v>4</v>
      </c>
      <c r="H615" s="40">
        <v>0</v>
      </c>
      <c r="I615" s="40">
        <f>ROUND(G615*H615,P4)</f>
        <v>0</v>
      </c>
      <c r="J615" s="38" t="s">
        <v>1005</v>
      </c>
      <c r="O615" s="41">
        <f>I615*0.21</f>
        <v>0</v>
      </c>
      <c r="P615">
        <v>3</v>
      </c>
    </row>
    <row r="616">
      <c r="A616" s="35" t="s">
        <v>107</v>
      </c>
      <c r="B616" s="42"/>
      <c r="C616" s="43"/>
      <c r="D616" s="43"/>
      <c r="E616" s="44" t="s">
        <v>103</v>
      </c>
      <c r="F616" s="43"/>
      <c r="G616" s="43"/>
      <c r="H616" s="43"/>
      <c r="I616" s="43"/>
      <c r="J616" s="45"/>
    </row>
    <row r="617">
      <c r="A617" s="35" t="s">
        <v>138</v>
      </c>
      <c r="B617" s="42"/>
      <c r="C617" s="43"/>
      <c r="D617" s="43"/>
      <c r="E617" s="46" t="s">
        <v>1381</v>
      </c>
      <c r="F617" s="43"/>
      <c r="G617" s="43"/>
      <c r="H617" s="43"/>
      <c r="I617" s="43"/>
      <c r="J617" s="45"/>
    </row>
    <row r="618">
      <c r="A618" s="35" t="s">
        <v>108</v>
      </c>
      <c r="B618" s="42"/>
      <c r="C618" s="43"/>
      <c r="D618" s="43"/>
      <c r="E618" s="44" t="s">
        <v>103</v>
      </c>
      <c r="F618" s="43"/>
      <c r="G618" s="43"/>
      <c r="H618" s="43"/>
      <c r="I618" s="43"/>
      <c r="J618" s="45"/>
    </row>
    <row r="619" ht="30">
      <c r="A619" s="35" t="s">
        <v>101</v>
      </c>
      <c r="B619" s="35">
        <v>54</v>
      </c>
      <c r="C619" s="36" t="s">
        <v>1397</v>
      </c>
      <c r="D619" s="35" t="s">
        <v>103</v>
      </c>
      <c r="E619" s="37" t="s">
        <v>1398</v>
      </c>
      <c r="F619" s="38" t="s">
        <v>736</v>
      </c>
      <c r="G619" s="39">
        <v>100</v>
      </c>
      <c r="H619" s="40">
        <v>0</v>
      </c>
      <c r="I619" s="40">
        <f>ROUND(G619*H619,P4)</f>
        <v>0</v>
      </c>
      <c r="J619" s="35"/>
      <c r="O619" s="41">
        <f>I619*0.21</f>
        <v>0</v>
      </c>
      <c r="P619">
        <v>3</v>
      </c>
    </row>
    <row r="620">
      <c r="A620" s="35" t="s">
        <v>107</v>
      </c>
      <c r="B620" s="42"/>
      <c r="C620" s="43"/>
      <c r="D620" s="43"/>
      <c r="E620" s="44" t="s">
        <v>103</v>
      </c>
      <c r="F620" s="43"/>
      <c r="G620" s="43"/>
      <c r="H620" s="43"/>
      <c r="I620" s="43"/>
      <c r="J620" s="45"/>
    </row>
    <row r="621">
      <c r="A621" s="35" t="s">
        <v>138</v>
      </c>
      <c r="B621" s="42"/>
      <c r="C621" s="43"/>
      <c r="D621" s="43"/>
      <c r="E621" s="46" t="s">
        <v>1399</v>
      </c>
      <c r="F621" s="43"/>
      <c r="G621" s="43"/>
      <c r="H621" s="43"/>
      <c r="I621" s="43"/>
      <c r="J621" s="45"/>
    </row>
    <row r="622">
      <c r="A622" s="35" t="s">
        <v>108</v>
      </c>
      <c r="B622" s="47"/>
      <c r="C622" s="48"/>
      <c r="D622" s="48"/>
      <c r="E622" s="51" t="s">
        <v>103</v>
      </c>
      <c r="F622" s="48"/>
      <c r="G622" s="48"/>
      <c r="H622" s="48"/>
      <c r="I622" s="48"/>
      <c r="J622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35</v>
      </c>
      <c r="I3" s="23">
        <f>SUMIFS(I9:I140,A9:A140,"SD")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35</v>
      </c>
      <c r="D5" s="20"/>
      <c r="E5" s="21" t="s">
        <v>36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140</v>
      </c>
      <c r="D9" s="32"/>
      <c r="E9" s="29" t="s">
        <v>1030</v>
      </c>
      <c r="F9" s="32"/>
      <c r="G9" s="32"/>
      <c r="H9" s="32"/>
      <c r="I9" s="33">
        <f>SUMIFS(I10:I49,A10:A49,"P")</f>
        <v>0</v>
      </c>
      <c r="J9" s="34"/>
    </row>
    <row r="10" ht="30">
      <c r="A10" s="35" t="s">
        <v>101</v>
      </c>
      <c r="B10" s="35">
        <v>8</v>
      </c>
      <c r="C10" s="36" t="s">
        <v>1400</v>
      </c>
      <c r="D10" s="35" t="s">
        <v>103</v>
      </c>
      <c r="E10" s="37" t="s">
        <v>1401</v>
      </c>
      <c r="F10" s="38" t="s">
        <v>1001</v>
      </c>
      <c r="G10" s="39">
        <v>2.3799999999999999</v>
      </c>
      <c r="H10" s="40">
        <v>0</v>
      </c>
      <c r="I10" s="40">
        <f>ROUND(G10*H10,P4)</f>
        <v>0</v>
      </c>
      <c r="J10" s="38" t="s">
        <v>1005</v>
      </c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 t="s">
        <v>103</v>
      </c>
      <c r="F11" s="43"/>
      <c r="G11" s="43"/>
      <c r="H11" s="43"/>
      <c r="I11" s="43"/>
      <c r="J11" s="45"/>
    </row>
    <row r="12">
      <c r="A12" s="35" t="s">
        <v>138</v>
      </c>
      <c r="B12" s="42"/>
      <c r="C12" s="43"/>
      <c r="D12" s="43"/>
      <c r="E12" s="46" t="s">
        <v>1402</v>
      </c>
      <c r="F12" s="43"/>
      <c r="G12" s="43"/>
      <c r="H12" s="43"/>
      <c r="I12" s="43"/>
      <c r="J12" s="45"/>
    </row>
    <row r="13">
      <c r="A13" s="35" t="s">
        <v>108</v>
      </c>
      <c r="B13" s="42"/>
      <c r="C13" s="43"/>
      <c r="D13" s="43"/>
      <c r="E13" s="44" t="s">
        <v>103</v>
      </c>
      <c r="F13" s="43"/>
      <c r="G13" s="43"/>
      <c r="H13" s="43"/>
      <c r="I13" s="43"/>
      <c r="J13" s="45"/>
    </row>
    <row r="14" ht="30">
      <c r="A14" s="35" t="s">
        <v>101</v>
      </c>
      <c r="B14" s="35">
        <v>15</v>
      </c>
      <c r="C14" s="36" t="s">
        <v>1403</v>
      </c>
      <c r="D14" s="35" t="s">
        <v>103</v>
      </c>
      <c r="E14" s="37" t="s">
        <v>1404</v>
      </c>
      <c r="F14" s="38" t="s">
        <v>1001</v>
      </c>
      <c r="G14" s="39">
        <v>6.5800000000000001</v>
      </c>
      <c r="H14" s="40">
        <v>0</v>
      </c>
      <c r="I14" s="40">
        <f>ROUND(G14*H14,P4)</f>
        <v>0</v>
      </c>
      <c r="J14" s="38" t="s">
        <v>1005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>
      <c r="A16" s="35" t="s">
        <v>138</v>
      </c>
      <c r="B16" s="42"/>
      <c r="C16" s="43"/>
      <c r="D16" s="43"/>
      <c r="E16" s="46" t="s">
        <v>1405</v>
      </c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 t="s">
        <v>103</v>
      </c>
      <c r="F17" s="43"/>
      <c r="G17" s="43"/>
      <c r="H17" s="43"/>
      <c r="I17" s="43"/>
      <c r="J17" s="45"/>
    </row>
    <row r="18">
      <c r="A18" s="35" t="s">
        <v>101</v>
      </c>
      <c r="B18" s="35">
        <v>29</v>
      </c>
      <c r="C18" s="36" t="s">
        <v>1406</v>
      </c>
      <c r="D18" s="35" t="s">
        <v>103</v>
      </c>
      <c r="E18" s="37" t="s">
        <v>1407</v>
      </c>
      <c r="F18" s="38" t="s">
        <v>942</v>
      </c>
      <c r="G18" s="39">
        <v>6.2430000000000003</v>
      </c>
      <c r="H18" s="40">
        <v>0</v>
      </c>
      <c r="I18" s="40">
        <f>ROUND(G18*H18,P4)</f>
        <v>0</v>
      </c>
      <c r="J18" s="38" t="s">
        <v>1005</v>
      </c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 t="s">
        <v>103</v>
      </c>
      <c r="F19" s="43"/>
      <c r="G19" s="43"/>
      <c r="H19" s="43"/>
      <c r="I19" s="43"/>
      <c r="J19" s="45"/>
    </row>
    <row r="20" ht="75">
      <c r="A20" s="35" t="s">
        <v>138</v>
      </c>
      <c r="B20" s="42"/>
      <c r="C20" s="43"/>
      <c r="D20" s="43"/>
      <c r="E20" s="46" t="s">
        <v>1408</v>
      </c>
      <c r="F20" s="43"/>
      <c r="G20" s="43"/>
      <c r="H20" s="43"/>
      <c r="I20" s="43"/>
      <c r="J20" s="45"/>
    </row>
    <row r="21">
      <c r="A21" s="35" t="s">
        <v>108</v>
      </c>
      <c r="B21" s="42"/>
      <c r="C21" s="43"/>
      <c r="D21" s="43"/>
      <c r="E21" s="44" t="s">
        <v>103</v>
      </c>
      <c r="F21" s="43"/>
      <c r="G21" s="43"/>
      <c r="H21" s="43"/>
      <c r="I21" s="43"/>
      <c r="J21" s="45"/>
    </row>
    <row r="22">
      <c r="A22" s="35" t="s">
        <v>101</v>
      </c>
      <c r="B22" s="35">
        <v>7</v>
      </c>
      <c r="C22" s="36" t="s">
        <v>1409</v>
      </c>
      <c r="D22" s="35" t="s">
        <v>103</v>
      </c>
      <c r="E22" s="37" t="s">
        <v>1410</v>
      </c>
      <c r="F22" s="38" t="s">
        <v>942</v>
      </c>
      <c r="G22" s="39">
        <v>6.2430000000000003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>
      <c r="A24" s="35" t="s">
        <v>138</v>
      </c>
      <c r="B24" s="42"/>
      <c r="C24" s="43"/>
      <c r="D24" s="43"/>
      <c r="E24" s="46" t="s">
        <v>1411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>
      <c r="A26" s="35" t="s">
        <v>101</v>
      </c>
      <c r="B26" s="35">
        <v>14</v>
      </c>
      <c r="C26" s="36" t="s">
        <v>1412</v>
      </c>
      <c r="D26" s="35" t="s">
        <v>103</v>
      </c>
      <c r="E26" s="37" t="s">
        <v>1413</v>
      </c>
      <c r="F26" s="38" t="s">
        <v>1018</v>
      </c>
      <c r="G26" s="39">
        <v>0.59199999999999997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>
      <c r="A28" s="35" t="s">
        <v>138</v>
      </c>
      <c r="B28" s="42"/>
      <c r="C28" s="43"/>
      <c r="D28" s="43"/>
      <c r="E28" s="46" t="s">
        <v>1414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30">
      <c r="A30" s="35" t="s">
        <v>101</v>
      </c>
      <c r="B30" s="35">
        <v>4</v>
      </c>
      <c r="C30" s="36" t="s">
        <v>1415</v>
      </c>
      <c r="D30" s="35" t="s">
        <v>103</v>
      </c>
      <c r="E30" s="37" t="s">
        <v>1416</v>
      </c>
      <c r="F30" s="38" t="s">
        <v>1001</v>
      </c>
      <c r="G30" s="39">
        <v>15.68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>
      <c r="A32" s="35" t="s">
        <v>138</v>
      </c>
      <c r="B32" s="42"/>
      <c r="C32" s="43"/>
      <c r="D32" s="43"/>
      <c r="E32" s="46" t="s">
        <v>1417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>
      <c r="A34" s="35" t="s">
        <v>101</v>
      </c>
      <c r="B34" s="35">
        <v>31</v>
      </c>
      <c r="C34" s="36" t="s">
        <v>1418</v>
      </c>
      <c r="D34" s="35" t="s">
        <v>103</v>
      </c>
      <c r="E34" s="37" t="s">
        <v>1419</v>
      </c>
      <c r="F34" s="38" t="s">
        <v>942</v>
      </c>
      <c r="G34" s="39">
        <v>44.591000000000001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45">
      <c r="A36" s="35" t="s">
        <v>138</v>
      </c>
      <c r="B36" s="42"/>
      <c r="C36" s="43"/>
      <c r="D36" s="43"/>
      <c r="E36" s="46" t="s">
        <v>1420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>
      <c r="A38" s="35" t="s">
        <v>101</v>
      </c>
      <c r="B38" s="35">
        <v>18</v>
      </c>
      <c r="C38" s="36" t="s">
        <v>1421</v>
      </c>
      <c r="D38" s="35" t="s">
        <v>103</v>
      </c>
      <c r="E38" s="37" t="s">
        <v>1422</v>
      </c>
      <c r="F38" s="38" t="s">
        <v>942</v>
      </c>
      <c r="G38" s="39">
        <v>44.591000000000001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>
      <c r="A40" s="35" t="s">
        <v>138</v>
      </c>
      <c r="B40" s="42"/>
      <c r="C40" s="43"/>
      <c r="D40" s="43"/>
      <c r="E40" s="46" t="s">
        <v>1423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30">
      <c r="A42" s="35" t="s">
        <v>101</v>
      </c>
      <c r="B42" s="35">
        <v>19</v>
      </c>
      <c r="C42" s="36" t="s">
        <v>1424</v>
      </c>
      <c r="D42" s="35" t="s">
        <v>103</v>
      </c>
      <c r="E42" s="37" t="s">
        <v>1425</v>
      </c>
      <c r="F42" s="38" t="s">
        <v>942</v>
      </c>
      <c r="G42" s="39">
        <v>13.268000000000001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30">
      <c r="A44" s="35" t="s">
        <v>138</v>
      </c>
      <c r="B44" s="42"/>
      <c r="C44" s="43"/>
      <c r="D44" s="43"/>
      <c r="E44" s="46" t="s">
        <v>1426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30">
      <c r="A46" s="35" t="s">
        <v>101</v>
      </c>
      <c r="B46" s="35">
        <v>22</v>
      </c>
      <c r="C46" s="36" t="s">
        <v>1427</v>
      </c>
      <c r="D46" s="35" t="s">
        <v>103</v>
      </c>
      <c r="E46" s="37" t="s">
        <v>1428</v>
      </c>
      <c r="F46" s="38" t="s">
        <v>942</v>
      </c>
      <c r="G46" s="39">
        <v>13.268000000000001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>
      <c r="A48" s="35" t="s">
        <v>138</v>
      </c>
      <c r="B48" s="42"/>
      <c r="C48" s="43"/>
      <c r="D48" s="43"/>
      <c r="E48" s="46" t="s">
        <v>1429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>
      <c r="A50" s="29" t="s">
        <v>98</v>
      </c>
      <c r="B50" s="30"/>
      <c r="C50" s="31" t="s">
        <v>143</v>
      </c>
      <c r="D50" s="32"/>
      <c r="E50" s="29" t="s">
        <v>1043</v>
      </c>
      <c r="F50" s="32"/>
      <c r="G50" s="32"/>
      <c r="H50" s="32"/>
      <c r="I50" s="33">
        <f>SUMIFS(I51:I86,A51:A86,"P")</f>
        <v>0</v>
      </c>
      <c r="J50" s="34"/>
    </row>
    <row r="51" ht="30">
      <c r="A51" s="35" t="s">
        <v>101</v>
      </c>
      <c r="B51" s="35">
        <v>28</v>
      </c>
      <c r="C51" s="36" t="s">
        <v>1430</v>
      </c>
      <c r="D51" s="35" t="s">
        <v>103</v>
      </c>
      <c r="E51" s="37" t="s">
        <v>1431</v>
      </c>
      <c r="F51" s="38" t="s">
        <v>1001</v>
      </c>
      <c r="G51" s="39">
        <v>8.7200000000000006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>
      <c r="A53" s="35" t="s">
        <v>138</v>
      </c>
      <c r="B53" s="42"/>
      <c r="C53" s="43"/>
      <c r="D53" s="43"/>
      <c r="E53" s="46" t="s">
        <v>1432</v>
      </c>
      <c r="F53" s="43"/>
      <c r="G53" s="43"/>
      <c r="H53" s="43"/>
      <c r="I53" s="43"/>
      <c r="J53" s="45"/>
    </row>
    <row r="54">
      <c r="A54" s="35" t="s">
        <v>108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 ht="30">
      <c r="A55" s="35" t="s">
        <v>101</v>
      </c>
      <c r="B55" s="35">
        <v>27</v>
      </c>
      <c r="C55" s="36" t="s">
        <v>1433</v>
      </c>
      <c r="D55" s="35" t="s">
        <v>103</v>
      </c>
      <c r="E55" s="37" t="s">
        <v>1434</v>
      </c>
      <c r="F55" s="38" t="s">
        <v>942</v>
      </c>
      <c r="G55" s="39">
        <v>69.760000000000005</v>
      </c>
      <c r="H55" s="40">
        <v>0</v>
      </c>
      <c r="I55" s="40">
        <f>ROUND(G55*H55,P4)</f>
        <v>0</v>
      </c>
      <c r="J55" s="38" t="s">
        <v>1005</v>
      </c>
      <c r="O55" s="41">
        <f>I55*0.21</f>
        <v>0</v>
      </c>
      <c r="P55">
        <v>3</v>
      </c>
    </row>
    <row r="56">
      <c r="A56" s="35" t="s">
        <v>107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>
      <c r="A57" s="35" t="s">
        <v>138</v>
      </c>
      <c r="B57" s="42"/>
      <c r="C57" s="43"/>
      <c r="D57" s="43"/>
      <c r="E57" s="46" t="s">
        <v>1435</v>
      </c>
      <c r="F57" s="43"/>
      <c r="G57" s="43"/>
      <c r="H57" s="43"/>
      <c r="I57" s="43"/>
      <c r="J57" s="45"/>
    </row>
    <row r="58">
      <c r="A58" s="35" t="s">
        <v>108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30">
      <c r="A59" s="35" t="s">
        <v>101</v>
      </c>
      <c r="B59" s="35">
        <v>32</v>
      </c>
      <c r="C59" s="36" t="s">
        <v>1436</v>
      </c>
      <c r="D59" s="35" t="s">
        <v>103</v>
      </c>
      <c r="E59" s="37" t="s">
        <v>1437</v>
      </c>
      <c r="F59" s="38" t="s">
        <v>942</v>
      </c>
      <c r="G59" s="39">
        <v>69.760000000000005</v>
      </c>
      <c r="H59" s="40">
        <v>0</v>
      </c>
      <c r="I59" s="40">
        <f>ROUND(G59*H59,P4)</f>
        <v>0</v>
      </c>
      <c r="J59" s="38" t="s">
        <v>1005</v>
      </c>
      <c r="O59" s="41">
        <f>I59*0.21</f>
        <v>0</v>
      </c>
      <c r="P59">
        <v>3</v>
      </c>
    </row>
    <row r="60">
      <c r="A60" s="35" t="s">
        <v>107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>
      <c r="A61" s="35" t="s">
        <v>138</v>
      </c>
      <c r="B61" s="42"/>
      <c r="C61" s="43"/>
      <c r="D61" s="43"/>
      <c r="E61" s="46" t="s">
        <v>1438</v>
      </c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 ht="30">
      <c r="A63" s="35" t="s">
        <v>101</v>
      </c>
      <c r="B63" s="35">
        <v>13</v>
      </c>
      <c r="C63" s="36" t="s">
        <v>1439</v>
      </c>
      <c r="D63" s="35" t="s">
        <v>103</v>
      </c>
      <c r="E63" s="37" t="s">
        <v>1440</v>
      </c>
      <c r="F63" s="38" t="s">
        <v>1018</v>
      </c>
      <c r="G63" s="39">
        <v>0.78500000000000003</v>
      </c>
      <c r="H63" s="40">
        <v>0</v>
      </c>
      <c r="I63" s="40">
        <f>ROUND(G63*H63,P4)</f>
        <v>0</v>
      </c>
      <c r="J63" s="38" t="s">
        <v>1005</v>
      </c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>
      <c r="A65" s="35" t="s">
        <v>138</v>
      </c>
      <c r="B65" s="42"/>
      <c r="C65" s="43"/>
      <c r="D65" s="43"/>
      <c r="E65" s="46" t="s">
        <v>1441</v>
      </c>
      <c r="F65" s="43"/>
      <c r="G65" s="43"/>
      <c r="H65" s="43"/>
      <c r="I65" s="43"/>
      <c r="J65" s="45"/>
    </row>
    <row r="66">
      <c r="A66" s="35" t="s">
        <v>108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45">
      <c r="A67" s="35" t="s">
        <v>101</v>
      </c>
      <c r="B67" s="35">
        <v>23</v>
      </c>
      <c r="C67" s="36" t="s">
        <v>1442</v>
      </c>
      <c r="D67" s="35" t="s">
        <v>103</v>
      </c>
      <c r="E67" s="37" t="s">
        <v>1443</v>
      </c>
      <c r="F67" s="38" t="s">
        <v>1046</v>
      </c>
      <c r="G67" s="39">
        <v>6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>
      <c r="A69" s="35" t="s">
        <v>138</v>
      </c>
      <c r="B69" s="42"/>
      <c r="C69" s="43"/>
      <c r="D69" s="43"/>
      <c r="E69" s="46" t="s">
        <v>1444</v>
      </c>
      <c r="F69" s="43"/>
      <c r="G69" s="43"/>
      <c r="H69" s="43"/>
      <c r="I69" s="43"/>
      <c r="J69" s="45"/>
    </row>
    <row r="70">
      <c r="A70" s="35" t="s">
        <v>108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30">
      <c r="A71" s="35" t="s">
        <v>101</v>
      </c>
      <c r="B71" s="35">
        <v>30</v>
      </c>
      <c r="C71" s="36" t="s">
        <v>1445</v>
      </c>
      <c r="D71" s="35" t="s">
        <v>103</v>
      </c>
      <c r="E71" s="37" t="s">
        <v>1446</v>
      </c>
      <c r="F71" s="38" t="s">
        <v>1001</v>
      </c>
      <c r="G71" s="39">
        <v>4</v>
      </c>
      <c r="H71" s="40">
        <v>0</v>
      </c>
      <c r="I71" s="40">
        <f>ROUND(G71*H71,P4)</f>
        <v>0</v>
      </c>
      <c r="J71" s="35"/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138</v>
      </c>
      <c r="B73" s="42"/>
      <c r="C73" s="43"/>
      <c r="D73" s="43"/>
      <c r="E73" s="46" t="s">
        <v>1447</v>
      </c>
      <c r="F73" s="43"/>
      <c r="G73" s="43"/>
      <c r="H73" s="43"/>
      <c r="I73" s="43"/>
      <c r="J73" s="45"/>
    </row>
    <row r="74">
      <c r="A74" s="35" t="s">
        <v>108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 ht="30">
      <c r="A75" s="35" t="s">
        <v>101</v>
      </c>
      <c r="B75" s="35">
        <v>5</v>
      </c>
      <c r="C75" s="36" t="s">
        <v>1448</v>
      </c>
      <c r="D75" s="35" t="s">
        <v>103</v>
      </c>
      <c r="E75" s="37" t="s">
        <v>1449</v>
      </c>
      <c r="F75" s="38" t="s">
        <v>942</v>
      </c>
      <c r="G75" s="39">
        <v>40.039999999999999</v>
      </c>
      <c r="H75" s="40">
        <v>0</v>
      </c>
      <c r="I75" s="40">
        <f>ROUND(G75*H75,P4)</f>
        <v>0</v>
      </c>
      <c r="J75" s="38" t="s">
        <v>1005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138</v>
      </c>
      <c r="B77" s="42"/>
      <c r="C77" s="43"/>
      <c r="D77" s="43"/>
      <c r="E77" s="46" t="s">
        <v>1450</v>
      </c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30">
      <c r="A79" s="35" t="s">
        <v>101</v>
      </c>
      <c r="B79" s="35">
        <v>11</v>
      </c>
      <c r="C79" s="36" t="s">
        <v>1451</v>
      </c>
      <c r="D79" s="35" t="s">
        <v>103</v>
      </c>
      <c r="E79" s="37" t="s">
        <v>1452</v>
      </c>
      <c r="F79" s="38" t="s">
        <v>942</v>
      </c>
      <c r="G79" s="39">
        <v>40.039999999999999</v>
      </c>
      <c r="H79" s="40">
        <v>0</v>
      </c>
      <c r="I79" s="40">
        <f>ROUND(G79*H79,P4)</f>
        <v>0</v>
      </c>
      <c r="J79" s="38" t="s">
        <v>1005</v>
      </c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138</v>
      </c>
      <c r="B81" s="42"/>
      <c r="C81" s="43"/>
      <c r="D81" s="43"/>
      <c r="E81" s="46" t="s">
        <v>1453</v>
      </c>
      <c r="F81" s="43"/>
      <c r="G81" s="43"/>
      <c r="H81" s="43"/>
      <c r="I81" s="43"/>
      <c r="J81" s="45"/>
    </row>
    <row r="82">
      <c r="A82" s="35" t="s">
        <v>108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 ht="30">
      <c r="A83" s="35" t="s">
        <v>101</v>
      </c>
      <c r="B83" s="35">
        <v>6</v>
      </c>
      <c r="C83" s="36" t="s">
        <v>1454</v>
      </c>
      <c r="D83" s="35" t="s">
        <v>103</v>
      </c>
      <c r="E83" s="37" t="s">
        <v>1455</v>
      </c>
      <c r="F83" s="38" t="s">
        <v>1018</v>
      </c>
      <c r="G83" s="39">
        <v>0.35999999999999999</v>
      </c>
      <c r="H83" s="40">
        <v>0</v>
      </c>
      <c r="I83" s="40">
        <f>ROUND(G83*H83,P4)</f>
        <v>0</v>
      </c>
      <c r="J83" s="38" t="s">
        <v>1005</v>
      </c>
      <c r="O83" s="41">
        <f>I83*0.21</f>
        <v>0</v>
      </c>
      <c r="P83">
        <v>3</v>
      </c>
    </row>
    <row r="84">
      <c r="A84" s="35" t="s">
        <v>107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>
      <c r="A85" s="35" t="s">
        <v>138</v>
      </c>
      <c r="B85" s="42"/>
      <c r="C85" s="43"/>
      <c r="D85" s="43"/>
      <c r="E85" s="46" t="s">
        <v>1456</v>
      </c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29" t="s">
        <v>98</v>
      </c>
      <c r="B87" s="30"/>
      <c r="C87" s="31" t="s">
        <v>188</v>
      </c>
      <c r="D87" s="32"/>
      <c r="E87" s="29" t="s">
        <v>189</v>
      </c>
      <c r="F87" s="32"/>
      <c r="G87" s="32"/>
      <c r="H87" s="32"/>
      <c r="I87" s="33">
        <f>SUMIFS(I88:I135,A88:A135,"P")</f>
        <v>0</v>
      </c>
      <c r="J87" s="34"/>
    </row>
    <row r="88" ht="45">
      <c r="A88" s="35" t="s">
        <v>101</v>
      </c>
      <c r="B88" s="35">
        <v>17</v>
      </c>
      <c r="C88" s="36" t="s">
        <v>1457</v>
      </c>
      <c r="D88" s="35" t="s">
        <v>103</v>
      </c>
      <c r="E88" s="37" t="s">
        <v>1458</v>
      </c>
      <c r="F88" s="38" t="s">
        <v>1001</v>
      </c>
      <c r="G88" s="39">
        <v>10.08</v>
      </c>
      <c r="H88" s="40">
        <v>0</v>
      </c>
      <c r="I88" s="40">
        <f>ROUND(G88*H88,P4)</f>
        <v>0</v>
      </c>
      <c r="J88" s="35"/>
      <c r="O88" s="41">
        <f>I88*0.21</f>
        <v>0</v>
      </c>
      <c r="P88">
        <v>3</v>
      </c>
    </row>
    <row r="89">
      <c r="A89" s="35" t="s">
        <v>107</v>
      </c>
      <c r="B89" s="42"/>
      <c r="C89" s="43"/>
      <c r="D89" s="43"/>
      <c r="E89" s="44" t="s">
        <v>103</v>
      </c>
      <c r="F89" s="43"/>
      <c r="G89" s="43"/>
      <c r="H89" s="43"/>
      <c r="I89" s="43"/>
      <c r="J89" s="45"/>
    </row>
    <row r="90">
      <c r="A90" s="35" t="s">
        <v>138</v>
      </c>
      <c r="B90" s="42"/>
      <c r="C90" s="43"/>
      <c r="D90" s="43"/>
      <c r="E90" s="46" t="s">
        <v>1459</v>
      </c>
      <c r="F90" s="43"/>
      <c r="G90" s="43"/>
      <c r="H90" s="43"/>
      <c r="I90" s="43"/>
      <c r="J90" s="45"/>
    </row>
    <row r="91">
      <c r="A91" s="35" t="s">
        <v>108</v>
      </c>
      <c r="B91" s="42"/>
      <c r="C91" s="43"/>
      <c r="D91" s="43"/>
      <c r="E91" s="44" t="s">
        <v>103</v>
      </c>
      <c r="F91" s="43"/>
      <c r="G91" s="43"/>
      <c r="H91" s="43"/>
      <c r="I91" s="43"/>
      <c r="J91" s="45"/>
    </row>
    <row r="92" ht="30">
      <c r="A92" s="35" t="s">
        <v>101</v>
      </c>
      <c r="B92" s="35">
        <v>25</v>
      </c>
      <c r="C92" s="36" t="s">
        <v>1460</v>
      </c>
      <c r="D92" s="35" t="s">
        <v>103</v>
      </c>
      <c r="E92" s="37" t="s">
        <v>1461</v>
      </c>
      <c r="F92" s="38" t="s">
        <v>942</v>
      </c>
      <c r="G92" s="39">
        <v>61.432000000000002</v>
      </c>
      <c r="H92" s="40">
        <v>0</v>
      </c>
      <c r="I92" s="40">
        <f>ROUND(G92*H92,P4)</f>
        <v>0</v>
      </c>
      <c r="J92" s="38" t="s">
        <v>1005</v>
      </c>
      <c r="O92" s="41">
        <f>I92*0.21</f>
        <v>0</v>
      </c>
      <c r="P92">
        <v>3</v>
      </c>
    </row>
    <row r="93">
      <c r="A93" s="35" t="s">
        <v>107</v>
      </c>
      <c r="B93" s="42"/>
      <c r="C93" s="43"/>
      <c r="D93" s="43"/>
      <c r="E93" s="44" t="s">
        <v>103</v>
      </c>
      <c r="F93" s="43"/>
      <c r="G93" s="43"/>
      <c r="H93" s="43"/>
      <c r="I93" s="43"/>
      <c r="J93" s="45"/>
    </row>
    <row r="94" ht="30">
      <c r="A94" s="35" t="s">
        <v>138</v>
      </c>
      <c r="B94" s="42"/>
      <c r="C94" s="43"/>
      <c r="D94" s="43"/>
      <c r="E94" s="46" t="s">
        <v>1462</v>
      </c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 t="s">
        <v>103</v>
      </c>
      <c r="F95" s="43"/>
      <c r="G95" s="43"/>
      <c r="H95" s="43"/>
      <c r="I95" s="43"/>
      <c r="J95" s="45"/>
    </row>
    <row r="96" ht="30">
      <c r="A96" s="35" t="s">
        <v>101</v>
      </c>
      <c r="B96" s="35">
        <v>21</v>
      </c>
      <c r="C96" s="36" t="s">
        <v>1463</v>
      </c>
      <c r="D96" s="35" t="s">
        <v>103</v>
      </c>
      <c r="E96" s="37" t="s">
        <v>1464</v>
      </c>
      <c r="F96" s="38" t="s">
        <v>942</v>
      </c>
      <c r="G96" s="39">
        <v>61.432000000000002</v>
      </c>
      <c r="H96" s="40">
        <v>0</v>
      </c>
      <c r="I96" s="40">
        <f>ROUND(G96*H96,P4)</f>
        <v>0</v>
      </c>
      <c r="J96" s="38" t="s">
        <v>1005</v>
      </c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 t="s">
        <v>103</v>
      </c>
      <c r="F97" s="43"/>
      <c r="G97" s="43"/>
      <c r="H97" s="43"/>
      <c r="I97" s="43"/>
      <c r="J97" s="45"/>
    </row>
    <row r="98">
      <c r="A98" s="35" t="s">
        <v>138</v>
      </c>
      <c r="B98" s="42"/>
      <c r="C98" s="43"/>
      <c r="D98" s="43"/>
      <c r="E98" s="46" t="s">
        <v>1465</v>
      </c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 t="s">
        <v>103</v>
      </c>
      <c r="F99" s="43"/>
      <c r="G99" s="43"/>
      <c r="H99" s="43"/>
      <c r="I99" s="43"/>
      <c r="J99" s="45"/>
    </row>
    <row r="100" ht="30">
      <c r="A100" s="35" t="s">
        <v>101</v>
      </c>
      <c r="B100" s="35">
        <v>20</v>
      </c>
      <c r="C100" s="36" t="s">
        <v>1466</v>
      </c>
      <c r="D100" s="35" t="s">
        <v>103</v>
      </c>
      <c r="E100" s="37" t="s">
        <v>1467</v>
      </c>
      <c r="F100" s="38" t="s">
        <v>942</v>
      </c>
      <c r="G100" s="39">
        <v>56</v>
      </c>
      <c r="H100" s="40">
        <v>0</v>
      </c>
      <c r="I100" s="40">
        <f>ROUND(G100*H100,P4)</f>
        <v>0</v>
      </c>
      <c r="J100" s="38" t="s">
        <v>1005</v>
      </c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 t="s">
        <v>103</v>
      </c>
      <c r="F101" s="43"/>
      <c r="G101" s="43"/>
      <c r="H101" s="43"/>
      <c r="I101" s="43"/>
      <c r="J101" s="45"/>
    </row>
    <row r="102">
      <c r="A102" s="35" t="s">
        <v>138</v>
      </c>
      <c r="B102" s="42"/>
      <c r="C102" s="43"/>
      <c r="D102" s="43"/>
      <c r="E102" s="46" t="s">
        <v>1468</v>
      </c>
      <c r="F102" s="43"/>
      <c r="G102" s="43"/>
      <c r="H102" s="43"/>
      <c r="I102" s="43"/>
      <c r="J102" s="45"/>
    </row>
    <row r="103">
      <c r="A103" s="35" t="s">
        <v>108</v>
      </c>
      <c r="B103" s="42"/>
      <c r="C103" s="43"/>
      <c r="D103" s="43"/>
      <c r="E103" s="44" t="s">
        <v>103</v>
      </c>
      <c r="F103" s="43"/>
      <c r="G103" s="43"/>
      <c r="H103" s="43"/>
      <c r="I103" s="43"/>
      <c r="J103" s="45"/>
    </row>
    <row r="104" ht="30">
      <c r="A104" s="35" t="s">
        <v>101</v>
      </c>
      <c r="B104" s="35">
        <v>9</v>
      </c>
      <c r="C104" s="36" t="s">
        <v>1469</v>
      </c>
      <c r="D104" s="35" t="s">
        <v>103</v>
      </c>
      <c r="E104" s="37" t="s">
        <v>1470</v>
      </c>
      <c r="F104" s="38" t="s">
        <v>942</v>
      </c>
      <c r="G104" s="39">
        <v>56</v>
      </c>
      <c r="H104" s="40">
        <v>0</v>
      </c>
      <c r="I104" s="40">
        <f>ROUND(G104*H104,P4)</f>
        <v>0</v>
      </c>
      <c r="J104" s="38" t="s">
        <v>1005</v>
      </c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 t="s">
        <v>103</v>
      </c>
      <c r="F105" s="43"/>
      <c r="G105" s="43"/>
      <c r="H105" s="43"/>
      <c r="I105" s="43"/>
      <c r="J105" s="45"/>
    </row>
    <row r="106">
      <c r="A106" s="35" t="s">
        <v>138</v>
      </c>
      <c r="B106" s="42"/>
      <c r="C106" s="43"/>
      <c r="D106" s="43"/>
      <c r="E106" s="46" t="s">
        <v>1471</v>
      </c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75">
      <c r="A108" s="35" t="s">
        <v>101</v>
      </c>
      <c r="B108" s="35">
        <v>10</v>
      </c>
      <c r="C108" s="36" t="s">
        <v>1472</v>
      </c>
      <c r="D108" s="35" t="s">
        <v>103</v>
      </c>
      <c r="E108" s="37" t="s">
        <v>1473</v>
      </c>
      <c r="F108" s="38" t="s">
        <v>1018</v>
      </c>
      <c r="G108" s="39">
        <v>1.109</v>
      </c>
      <c r="H108" s="40">
        <v>0</v>
      </c>
      <c r="I108" s="40">
        <f>ROUND(G108*H108,P4)</f>
        <v>0</v>
      </c>
      <c r="J108" s="38" t="s">
        <v>1005</v>
      </c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 t="s">
        <v>103</v>
      </c>
      <c r="F109" s="43"/>
      <c r="G109" s="43"/>
      <c r="H109" s="43"/>
      <c r="I109" s="43"/>
      <c r="J109" s="45"/>
    </row>
    <row r="110">
      <c r="A110" s="35" t="s">
        <v>138</v>
      </c>
      <c r="B110" s="42"/>
      <c r="C110" s="43"/>
      <c r="D110" s="43"/>
      <c r="E110" s="46" t="s">
        <v>1474</v>
      </c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 t="s">
        <v>103</v>
      </c>
      <c r="F111" s="43"/>
      <c r="G111" s="43"/>
      <c r="H111" s="43"/>
      <c r="I111" s="43"/>
      <c r="J111" s="45"/>
    </row>
    <row r="112" ht="45">
      <c r="A112" s="35" t="s">
        <v>101</v>
      </c>
      <c r="B112" s="35">
        <v>26</v>
      </c>
      <c r="C112" s="36" t="s">
        <v>1475</v>
      </c>
      <c r="D112" s="35" t="s">
        <v>103</v>
      </c>
      <c r="E112" s="37" t="s">
        <v>1476</v>
      </c>
      <c r="F112" s="38" t="s">
        <v>1001</v>
      </c>
      <c r="G112" s="39">
        <v>0.77000000000000002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>
      <c r="A114" s="35" t="s">
        <v>138</v>
      </c>
      <c r="B114" s="42"/>
      <c r="C114" s="43"/>
      <c r="D114" s="43"/>
      <c r="E114" s="46" t="s">
        <v>1477</v>
      </c>
      <c r="F114" s="43"/>
      <c r="G114" s="43"/>
      <c r="H114" s="43"/>
      <c r="I114" s="43"/>
      <c r="J114" s="45"/>
    </row>
    <row r="115">
      <c r="A115" s="35" t="s">
        <v>108</v>
      </c>
      <c r="B115" s="42"/>
      <c r="C115" s="43"/>
      <c r="D115" s="43"/>
      <c r="E115" s="44" t="s">
        <v>103</v>
      </c>
      <c r="F115" s="43"/>
      <c r="G115" s="43"/>
      <c r="H115" s="43"/>
      <c r="I115" s="43"/>
      <c r="J115" s="45"/>
    </row>
    <row r="116" ht="30">
      <c r="A116" s="35" t="s">
        <v>101</v>
      </c>
      <c r="B116" s="35">
        <v>16</v>
      </c>
      <c r="C116" s="36" t="s">
        <v>1478</v>
      </c>
      <c r="D116" s="35" t="s">
        <v>103</v>
      </c>
      <c r="E116" s="37" t="s">
        <v>1479</v>
      </c>
      <c r="F116" s="38" t="s">
        <v>942</v>
      </c>
      <c r="G116" s="39">
        <v>11.58</v>
      </c>
      <c r="H116" s="40">
        <v>0</v>
      </c>
      <c r="I116" s="40">
        <f>ROUND(G116*H116,P4)</f>
        <v>0</v>
      </c>
      <c r="J116" s="38" t="s">
        <v>1005</v>
      </c>
      <c r="O116" s="41">
        <f>I116*0.21</f>
        <v>0</v>
      </c>
      <c r="P116">
        <v>3</v>
      </c>
    </row>
    <row r="117">
      <c r="A117" s="35" t="s">
        <v>107</v>
      </c>
      <c r="B117" s="42"/>
      <c r="C117" s="43"/>
      <c r="D117" s="43"/>
      <c r="E117" s="44" t="s">
        <v>103</v>
      </c>
      <c r="F117" s="43"/>
      <c r="G117" s="43"/>
      <c r="H117" s="43"/>
      <c r="I117" s="43"/>
      <c r="J117" s="45"/>
    </row>
    <row r="118">
      <c r="A118" s="35" t="s">
        <v>138</v>
      </c>
      <c r="B118" s="42"/>
      <c r="C118" s="43"/>
      <c r="D118" s="43"/>
      <c r="E118" s="46" t="s">
        <v>1480</v>
      </c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 t="s">
        <v>103</v>
      </c>
      <c r="F119" s="43"/>
      <c r="G119" s="43"/>
      <c r="H119" s="43"/>
      <c r="I119" s="43"/>
      <c r="J119" s="45"/>
    </row>
    <row r="120" ht="30">
      <c r="A120" s="35" t="s">
        <v>101</v>
      </c>
      <c r="B120" s="35">
        <v>24</v>
      </c>
      <c r="C120" s="36" t="s">
        <v>1481</v>
      </c>
      <c r="D120" s="35" t="s">
        <v>103</v>
      </c>
      <c r="E120" s="37" t="s">
        <v>1482</v>
      </c>
      <c r="F120" s="38" t="s">
        <v>942</v>
      </c>
      <c r="G120" s="39">
        <v>11.58</v>
      </c>
      <c r="H120" s="40">
        <v>0</v>
      </c>
      <c r="I120" s="40">
        <f>ROUND(G120*H120,P4)</f>
        <v>0</v>
      </c>
      <c r="J120" s="38" t="s">
        <v>1005</v>
      </c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 t="s">
        <v>103</v>
      </c>
      <c r="F121" s="43"/>
      <c r="G121" s="43"/>
      <c r="H121" s="43"/>
      <c r="I121" s="43"/>
      <c r="J121" s="45"/>
    </row>
    <row r="122">
      <c r="A122" s="35" t="s">
        <v>138</v>
      </c>
      <c r="B122" s="42"/>
      <c r="C122" s="43"/>
      <c r="D122" s="43"/>
      <c r="E122" s="46" t="s">
        <v>1483</v>
      </c>
      <c r="F122" s="43"/>
      <c r="G122" s="43"/>
      <c r="H122" s="43"/>
      <c r="I122" s="43"/>
      <c r="J122" s="45"/>
    </row>
    <row r="123">
      <c r="A123" s="35" t="s">
        <v>108</v>
      </c>
      <c r="B123" s="42"/>
      <c r="C123" s="43"/>
      <c r="D123" s="43"/>
      <c r="E123" s="44" t="s">
        <v>103</v>
      </c>
      <c r="F123" s="43"/>
      <c r="G123" s="43"/>
      <c r="H123" s="43"/>
      <c r="I123" s="43"/>
      <c r="J123" s="45"/>
    </row>
    <row r="124" ht="30">
      <c r="A124" s="35" t="s">
        <v>101</v>
      </c>
      <c r="B124" s="35">
        <v>3</v>
      </c>
      <c r="C124" s="36" t="s">
        <v>1484</v>
      </c>
      <c r="D124" s="35" t="s">
        <v>103</v>
      </c>
      <c r="E124" s="37" t="s">
        <v>1485</v>
      </c>
      <c r="F124" s="38" t="s">
        <v>942</v>
      </c>
      <c r="G124" s="39">
        <v>3.8599999999999999</v>
      </c>
      <c r="H124" s="40">
        <v>0</v>
      </c>
      <c r="I124" s="40">
        <f>ROUND(G124*H124,P4)</f>
        <v>0</v>
      </c>
      <c r="J124" s="38" t="s">
        <v>1005</v>
      </c>
      <c r="O124" s="41">
        <f>I124*0.21</f>
        <v>0</v>
      </c>
      <c r="P124">
        <v>3</v>
      </c>
    </row>
    <row r="125">
      <c r="A125" s="35" t="s">
        <v>107</v>
      </c>
      <c r="B125" s="42"/>
      <c r="C125" s="43"/>
      <c r="D125" s="43"/>
      <c r="E125" s="44" t="s">
        <v>103</v>
      </c>
      <c r="F125" s="43"/>
      <c r="G125" s="43"/>
      <c r="H125" s="43"/>
      <c r="I125" s="43"/>
      <c r="J125" s="45"/>
    </row>
    <row r="126">
      <c r="A126" s="35" t="s">
        <v>138</v>
      </c>
      <c r="B126" s="42"/>
      <c r="C126" s="43"/>
      <c r="D126" s="43"/>
      <c r="E126" s="46" t="s">
        <v>1486</v>
      </c>
      <c r="F126" s="43"/>
      <c r="G126" s="43"/>
      <c r="H126" s="43"/>
      <c r="I126" s="43"/>
      <c r="J126" s="45"/>
    </row>
    <row r="127">
      <c r="A127" s="35" t="s">
        <v>108</v>
      </c>
      <c r="B127" s="42"/>
      <c r="C127" s="43"/>
      <c r="D127" s="43"/>
      <c r="E127" s="44" t="s">
        <v>103</v>
      </c>
      <c r="F127" s="43"/>
      <c r="G127" s="43"/>
      <c r="H127" s="43"/>
      <c r="I127" s="43"/>
      <c r="J127" s="45"/>
    </row>
    <row r="128" ht="30">
      <c r="A128" s="35" t="s">
        <v>101</v>
      </c>
      <c r="B128" s="35">
        <v>2</v>
      </c>
      <c r="C128" s="36" t="s">
        <v>1487</v>
      </c>
      <c r="D128" s="35" t="s">
        <v>103</v>
      </c>
      <c r="E128" s="37" t="s">
        <v>1488</v>
      </c>
      <c r="F128" s="38" t="s">
        <v>942</v>
      </c>
      <c r="G128" s="39">
        <v>3.8599999999999999</v>
      </c>
      <c r="H128" s="40">
        <v>0</v>
      </c>
      <c r="I128" s="40">
        <f>ROUND(G128*H128,P4)</f>
        <v>0</v>
      </c>
      <c r="J128" s="38" t="s">
        <v>1005</v>
      </c>
      <c r="O128" s="41">
        <f>I128*0.21</f>
        <v>0</v>
      </c>
      <c r="P128">
        <v>3</v>
      </c>
    </row>
    <row r="129">
      <c r="A129" s="35" t="s">
        <v>107</v>
      </c>
      <c r="B129" s="42"/>
      <c r="C129" s="43"/>
      <c r="D129" s="43"/>
      <c r="E129" s="44" t="s">
        <v>103</v>
      </c>
      <c r="F129" s="43"/>
      <c r="G129" s="43"/>
      <c r="H129" s="43"/>
      <c r="I129" s="43"/>
      <c r="J129" s="45"/>
    </row>
    <row r="130">
      <c r="A130" s="35" t="s">
        <v>138</v>
      </c>
      <c r="B130" s="42"/>
      <c r="C130" s="43"/>
      <c r="D130" s="43"/>
      <c r="E130" s="46" t="s">
        <v>1489</v>
      </c>
      <c r="F130" s="43"/>
      <c r="G130" s="43"/>
      <c r="H130" s="43"/>
      <c r="I130" s="43"/>
      <c r="J130" s="45"/>
    </row>
    <row r="131">
      <c r="A131" s="35" t="s">
        <v>108</v>
      </c>
      <c r="B131" s="42"/>
      <c r="C131" s="43"/>
      <c r="D131" s="43"/>
      <c r="E131" s="44" t="s">
        <v>103</v>
      </c>
      <c r="F131" s="43"/>
      <c r="G131" s="43"/>
      <c r="H131" s="43"/>
      <c r="I131" s="43"/>
      <c r="J131" s="45"/>
    </row>
    <row r="132" ht="60">
      <c r="A132" s="35" t="s">
        <v>101</v>
      </c>
      <c r="B132" s="35">
        <v>1</v>
      </c>
      <c r="C132" s="36" t="s">
        <v>1490</v>
      </c>
      <c r="D132" s="35" t="s">
        <v>103</v>
      </c>
      <c r="E132" s="37" t="s">
        <v>1491</v>
      </c>
      <c r="F132" s="38" t="s">
        <v>1018</v>
      </c>
      <c r="G132" s="39">
        <v>0.069000000000000006</v>
      </c>
      <c r="H132" s="40">
        <v>0</v>
      </c>
      <c r="I132" s="40">
        <f>ROUND(G132*H132,P4)</f>
        <v>0</v>
      </c>
      <c r="J132" s="38" t="s">
        <v>1005</v>
      </c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 t="s">
        <v>103</v>
      </c>
      <c r="F133" s="43"/>
      <c r="G133" s="43"/>
      <c r="H133" s="43"/>
      <c r="I133" s="43"/>
      <c r="J133" s="45"/>
    </row>
    <row r="134">
      <c r="A134" s="35" t="s">
        <v>138</v>
      </c>
      <c r="B134" s="42"/>
      <c r="C134" s="43"/>
      <c r="D134" s="43"/>
      <c r="E134" s="46" t="s">
        <v>1492</v>
      </c>
      <c r="F134" s="43"/>
      <c r="G134" s="43"/>
      <c r="H134" s="43"/>
      <c r="I134" s="43"/>
      <c r="J134" s="45"/>
    </row>
    <row r="135">
      <c r="A135" s="35" t="s">
        <v>108</v>
      </c>
      <c r="B135" s="42"/>
      <c r="C135" s="43"/>
      <c r="D135" s="43"/>
      <c r="E135" s="44" t="s">
        <v>103</v>
      </c>
      <c r="F135" s="43"/>
      <c r="G135" s="43"/>
      <c r="H135" s="43"/>
      <c r="I135" s="43"/>
      <c r="J135" s="45"/>
    </row>
    <row r="136">
      <c r="A136" s="29" t="s">
        <v>98</v>
      </c>
      <c r="B136" s="30"/>
      <c r="C136" s="31" t="s">
        <v>1493</v>
      </c>
      <c r="D136" s="32"/>
      <c r="E136" s="29" t="s">
        <v>1494</v>
      </c>
      <c r="F136" s="32"/>
      <c r="G136" s="32"/>
      <c r="H136" s="32"/>
      <c r="I136" s="33">
        <f>SUMIFS(I137:I140,A137:A140,"P")</f>
        <v>0</v>
      </c>
      <c r="J136" s="34"/>
    </row>
    <row r="137" ht="60">
      <c r="A137" s="35" t="s">
        <v>101</v>
      </c>
      <c r="B137" s="35">
        <v>12</v>
      </c>
      <c r="C137" s="36" t="s">
        <v>1495</v>
      </c>
      <c r="D137" s="35" t="s">
        <v>103</v>
      </c>
      <c r="E137" s="37" t="s">
        <v>1496</v>
      </c>
      <c r="F137" s="38" t="s">
        <v>1018</v>
      </c>
      <c r="G137" s="39">
        <v>148.16399999999999</v>
      </c>
      <c r="H137" s="40">
        <v>0</v>
      </c>
      <c r="I137" s="40">
        <f>ROUND(G137*H137,P4)</f>
        <v>0</v>
      </c>
      <c r="J137" s="38" t="s">
        <v>1005</v>
      </c>
      <c r="O137" s="41">
        <f>I137*0.21</f>
        <v>0</v>
      </c>
      <c r="P137">
        <v>3</v>
      </c>
    </row>
    <row r="138">
      <c r="A138" s="35" t="s">
        <v>107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>
      <c r="A139" s="35" t="s">
        <v>138</v>
      </c>
      <c r="B139" s="42"/>
      <c r="C139" s="43"/>
      <c r="D139" s="43"/>
      <c r="E139" s="46" t="s">
        <v>1497</v>
      </c>
      <c r="F139" s="43"/>
      <c r="G139" s="43"/>
      <c r="H139" s="43"/>
      <c r="I139" s="43"/>
      <c r="J139" s="45"/>
    </row>
    <row r="140">
      <c r="A140" s="35" t="s">
        <v>108</v>
      </c>
      <c r="B140" s="47"/>
      <c r="C140" s="48"/>
      <c r="D140" s="48"/>
      <c r="E140" s="51" t="s">
        <v>103</v>
      </c>
      <c r="F140" s="48"/>
      <c r="G140" s="48"/>
      <c r="H140" s="48"/>
      <c r="I140" s="48"/>
      <c r="J140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37</v>
      </c>
      <c r="I3" s="23">
        <f>SUMIFS(I10:I102,A10:A102,"SD")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994</v>
      </c>
      <c r="C5" s="19" t="s">
        <v>1498</v>
      </c>
      <c r="D5" s="20"/>
      <c r="E5" s="21" t="s">
        <v>1499</v>
      </c>
      <c r="F5" s="15"/>
      <c r="G5" s="15"/>
      <c r="H5" s="15"/>
      <c r="I5" s="15"/>
      <c r="J5" s="17"/>
      <c r="O5">
        <v>0.20999999999999999</v>
      </c>
    </row>
    <row r="6">
      <c r="A6" s="3" t="s">
        <v>1500</v>
      </c>
      <c r="B6" s="18" t="s">
        <v>86</v>
      </c>
      <c r="C6" s="19" t="s">
        <v>37</v>
      </c>
      <c r="D6" s="20"/>
      <c r="E6" s="21" t="s">
        <v>38</v>
      </c>
      <c r="F6" s="15"/>
      <c r="G6" s="15"/>
      <c r="H6" s="15"/>
      <c r="I6" s="15"/>
      <c r="J6" s="17"/>
    </row>
    <row r="7">
      <c r="A7" s="24" t="s">
        <v>87</v>
      </c>
      <c r="B7" s="25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26" t="s">
        <v>95</v>
      </c>
    </row>
    <row r="8">
      <c r="A8" s="24"/>
      <c r="B8" s="25"/>
      <c r="C8" s="7"/>
      <c r="D8" s="7"/>
      <c r="E8" s="7"/>
      <c r="F8" s="7"/>
      <c r="G8" s="7"/>
      <c r="H8" s="7" t="s">
        <v>96</v>
      </c>
      <c r="I8" s="7" t="s">
        <v>97</v>
      </c>
      <c r="J8" s="26"/>
    </row>
    <row r="9">
      <c r="A9" s="27">
        <v>0</v>
      </c>
      <c r="B9" s="25">
        <v>1</v>
      </c>
      <c r="C9" s="28">
        <v>2</v>
      </c>
      <c r="D9" s="7">
        <v>3</v>
      </c>
      <c r="E9" s="28">
        <v>4</v>
      </c>
      <c r="F9" s="7">
        <v>5</v>
      </c>
      <c r="G9" s="7">
        <v>6</v>
      </c>
      <c r="H9" s="7">
        <v>7</v>
      </c>
      <c r="I9" s="28">
        <v>8</v>
      </c>
      <c r="J9" s="26">
        <v>9</v>
      </c>
    </row>
    <row r="10">
      <c r="A10" s="29" t="s">
        <v>98</v>
      </c>
      <c r="B10" s="30"/>
      <c r="C10" s="31" t="s">
        <v>135</v>
      </c>
      <c r="D10" s="32"/>
      <c r="E10" s="29" t="s">
        <v>1501</v>
      </c>
      <c r="F10" s="32"/>
      <c r="G10" s="32"/>
      <c r="H10" s="32"/>
      <c r="I10" s="33">
        <f>SUMIFS(I11:I52,A11:A52,"P")</f>
        <v>0</v>
      </c>
      <c r="J10" s="34"/>
    </row>
    <row r="11" ht="120">
      <c r="A11" s="35" t="s">
        <v>101</v>
      </c>
      <c r="B11" s="35">
        <v>9</v>
      </c>
      <c r="C11" s="36" t="s">
        <v>1502</v>
      </c>
      <c r="D11" s="35" t="s">
        <v>103</v>
      </c>
      <c r="E11" s="37" t="s">
        <v>1503</v>
      </c>
      <c r="F11" s="38" t="s">
        <v>634</v>
      </c>
      <c r="G11" s="39">
        <v>1</v>
      </c>
      <c r="H11" s="40">
        <v>0</v>
      </c>
      <c r="I11" s="40">
        <f>ROUND(G11*H11,P4)</f>
        <v>0</v>
      </c>
      <c r="J11" s="35"/>
      <c r="O11" s="41">
        <f>I11*0.21</f>
        <v>0</v>
      </c>
      <c r="P11">
        <v>3</v>
      </c>
    </row>
    <row r="12">
      <c r="A12" s="35" t="s">
        <v>107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108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101</v>
      </c>
      <c r="B14" s="35">
        <v>26</v>
      </c>
      <c r="C14" s="36" t="s">
        <v>1504</v>
      </c>
      <c r="D14" s="35" t="s">
        <v>103</v>
      </c>
      <c r="E14" s="37" t="s">
        <v>1505</v>
      </c>
      <c r="F14" s="38" t="s">
        <v>681</v>
      </c>
      <c r="G14" s="39">
        <v>8</v>
      </c>
      <c r="H14" s="40">
        <v>0</v>
      </c>
      <c r="I14" s="40">
        <f>ROUND(G14*H14,P4)</f>
        <v>0</v>
      </c>
      <c r="J14" s="35"/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108</v>
      </c>
      <c r="B16" s="42"/>
      <c r="C16" s="43"/>
      <c r="D16" s="43"/>
      <c r="E16" s="44"/>
      <c r="F16" s="43"/>
      <c r="G16" s="43"/>
      <c r="H16" s="43"/>
      <c r="I16" s="43"/>
      <c r="J16" s="45"/>
    </row>
    <row r="17" ht="30">
      <c r="A17" s="35" t="s">
        <v>101</v>
      </c>
      <c r="B17" s="35">
        <v>27</v>
      </c>
      <c r="C17" s="36" t="s">
        <v>1506</v>
      </c>
      <c r="D17" s="35" t="s">
        <v>103</v>
      </c>
      <c r="E17" s="37" t="s">
        <v>1507</v>
      </c>
      <c r="F17" s="38" t="s">
        <v>942</v>
      </c>
      <c r="G17" s="39">
        <v>7</v>
      </c>
      <c r="H17" s="40">
        <v>0</v>
      </c>
      <c r="I17" s="40">
        <f>ROUND(G17*H17,P4)</f>
        <v>0</v>
      </c>
      <c r="J17" s="35"/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108</v>
      </c>
      <c r="B19" s="42"/>
      <c r="C19" s="43"/>
      <c r="D19" s="43"/>
      <c r="E19" s="44"/>
      <c r="F19" s="43"/>
      <c r="G19" s="43"/>
      <c r="H19" s="43"/>
      <c r="I19" s="43"/>
      <c r="J19" s="45"/>
    </row>
    <row r="20" ht="30">
      <c r="A20" s="35" t="s">
        <v>101</v>
      </c>
      <c r="B20" s="35">
        <v>28</v>
      </c>
      <c r="C20" s="36" t="s">
        <v>1508</v>
      </c>
      <c r="D20" s="35" t="s">
        <v>103</v>
      </c>
      <c r="E20" s="37" t="s">
        <v>1509</v>
      </c>
      <c r="F20" s="38" t="s">
        <v>942</v>
      </c>
      <c r="G20" s="39">
        <v>2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/>
      <c r="F22" s="43"/>
      <c r="G22" s="43"/>
      <c r="H22" s="43"/>
      <c r="I22" s="43"/>
      <c r="J22" s="45"/>
    </row>
    <row r="23" ht="30">
      <c r="A23" s="35" t="s">
        <v>101</v>
      </c>
      <c r="B23" s="35">
        <v>29</v>
      </c>
      <c r="C23" s="36" t="s">
        <v>1510</v>
      </c>
      <c r="D23" s="35" t="s">
        <v>103</v>
      </c>
      <c r="E23" s="37" t="s">
        <v>1511</v>
      </c>
      <c r="F23" s="38" t="s">
        <v>681</v>
      </c>
      <c r="G23" s="39">
        <v>23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/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/>
      <c r="F25" s="43"/>
      <c r="G25" s="43"/>
      <c r="H25" s="43"/>
      <c r="I25" s="43"/>
      <c r="J25" s="45"/>
    </row>
    <row r="26">
      <c r="A26" s="35" t="s">
        <v>101</v>
      </c>
      <c r="B26" s="35">
        <v>30</v>
      </c>
      <c r="C26" s="36" t="s">
        <v>1512</v>
      </c>
      <c r="D26" s="35" t="s">
        <v>103</v>
      </c>
      <c r="E26" s="37" t="s">
        <v>1513</v>
      </c>
      <c r="F26" s="38" t="s">
        <v>671</v>
      </c>
      <c r="G26" s="39">
        <v>20</v>
      </c>
      <c r="H26" s="40">
        <v>0</v>
      </c>
      <c r="I26" s="40">
        <f>ROUND(G26*H26,P4)</f>
        <v>0</v>
      </c>
      <c r="J26" s="35"/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/>
      <c r="F27" s="43"/>
      <c r="G27" s="43"/>
      <c r="H27" s="43"/>
      <c r="I27" s="43"/>
      <c r="J27" s="45"/>
    </row>
    <row r="28">
      <c r="A28" s="35" t="s">
        <v>108</v>
      </c>
      <c r="B28" s="42"/>
      <c r="C28" s="43"/>
      <c r="D28" s="43"/>
      <c r="E28" s="44"/>
      <c r="F28" s="43"/>
      <c r="G28" s="43"/>
      <c r="H28" s="43"/>
      <c r="I28" s="43"/>
      <c r="J28" s="45"/>
    </row>
    <row r="29">
      <c r="A29" s="35" t="s">
        <v>101</v>
      </c>
      <c r="B29" s="35">
        <v>13</v>
      </c>
      <c r="C29" s="36" t="s">
        <v>1514</v>
      </c>
      <c r="D29" s="35" t="s">
        <v>103</v>
      </c>
      <c r="E29" s="37" t="s">
        <v>1515</v>
      </c>
      <c r="F29" s="38" t="s">
        <v>634</v>
      </c>
      <c r="G29" s="39">
        <v>1</v>
      </c>
      <c r="H29" s="40">
        <v>0</v>
      </c>
      <c r="I29" s="40">
        <f>ROUND(G29*H29,P4)</f>
        <v>0</v>
      </c>
      <c r="J29" s="35"/>
      <c r="O29" s="41">
        <f>I29*0.21</f>
        <v>0</v>
      </c>
      <c r="P29">
        <v>3</v>
      </c>
    </row>
    <row r="30">
      <c r="A30" s="35" t="s">
        <v>107</v>
      </c>
      <c r="B30" s="42"/>
      <c r="C30" s="43"/>
      <c r="D30" s="43"/>
      <c r="E30" s="44"/>
      <c r="F30" s="43"/>
      <c r="G30" s="43"/>
      <c r="H30" s="43"/>
      <c r="I30" s="43"/>
      <c r="J30" s="45"/>
    </row>
    <row r="31">
      <c r="A31" s="35" t="s">
        <v>108</v>
      </c>
      <c r="B31" s="42"/>
      <c r="C31" s="43"/>
      <c r="D31" s="43"/>
      <c r="E31" s="44"/>
      <c r="F31" s="43"/>
      <c r="G31" s="43"/>
      <c r="H31" s="43"/>
      <c r="I31" s="43"/>
      <c r="J31" s="45"/>
    </row>
    <row r="32">
      <c r="A32" s="35" t="s">
        <v>101</v>
      </c>
      <c r="B32" s="35">
        <v>19</v>
      </c>
      <c r="C32" s="36" t="s">
        <v>1516</v>
      </c>
      <c r="D32" s="35" t="s">
        <v>103</v>
      </c>
      <c r="E32" s="37" t="s">
        <v>1517</v>
      </c>
      <c r="F32" s="38" t="s">
        <v>634</v>
      </c>
      <c r="G32" s="39">
        <v>1</v>
      </c>
      <c r="H32" s="40">
        <v>0</v>
      </c>
      <c r="I32" s="40">
        <f>ROUND(G32*H32,P4)</f>
        <v>0</v>
      </c>
      <c r="J32" s="35"/>
      <c r="O32" s="41">
        <f>I32*0.21</f>
        <v>0</v>
      </c>
      <c r="P32">
        <v>3</v>
      </c>
    </row>
    <row r="33">
      <c r="A33" s="35" t="s">
        <v>107</v>
      </c>
      <c r="B33" s="42"/>
      <c r="C33" s="43"/>
      <c r="D33" s="43"/>
      <c r="E33" s="44"/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/>
      <c r="F34" s="43"/>
      <c r="G34" s="43"/>
      <c r="H34" s="43"/>
      <c r="I34" s="43"/>
      <c r="J34" s="45"/>
    </row>
    <row r="35">
      <c r="A35" s="35" t="s">
        <v>101</v>
      </c>
      <c r="B35" s="35">
        <v>20</v>
      </c>
      <c r="C35" s="36" t="s">
        <v>1518</v>
      </c>
      <c r="D35" s="35" t="s">
        <v>103</v>
      </c>
      <c r="E35" s="37" t="s">
        <v>1519</v>
      </c>
      <c r="F35" s="38" t="s">
        <v>634</v>
      </c>
      <c r="G35" s="39">
        <v>2</v>
      </c>
      <c r="H35" s="40">
        <v>0</v>
      </c>
      <c r="I35" s="40">
        <f>ROUND(G35*H35,P4)</f>
        <v>0</v>
      </c>
      <c r="J35" s="35"/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/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/>
      <c r="F37" s="43"/>
      <c r="G37" s="43"/>
      <c r="H37" s="43"/>
      <c r="I37" s="43"/>
      <c r="J37" s="45"/>
    </row>
    <row r="38">
      <c r="A38" s="35" t="s">
        <v>101</v>
      </c>
      <c r="B38" s="35">
        <v>21</v>
      </c>
      <c r="C38" s="36" t="s">
        <v>1520</v>
      </c>
      <c r="D38" s="35" t="s">
        <v>103</v>
      </c>
      <c r="E38" s="37" t="s">
        <v>1521</v>
      </c>
      <c r="F38" s="38" t="s">
        <v>634</v>
      </c>
      <c r="G38" s="39">
        <v>1</v>
      </c>
      <c r="H38" s="40">
        <v>0</v>
      </c>
      <c r="I38" s="40">
        <f>ROUND(G38*H38,P4)</f>
        <v>0</v>
      </c>
      <c r="J38" s="35"/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/>
      <c r="F39" s="43"/>
      <c r="G39" s="43"/>
      <c r="H39" s="43"/>
      <c r="I39" s="43"/>
      <c r="J39" s="45"/>
    </row>
    <row r="40">
      <c r="A40" s="35" t="s">
        <v>108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101</v>
      </c>
      <c r="B41" s="35">
        <v>22</v>
      </c>
      <c r="C41" s="36" t="s">
        <v>1522</v>
      </c>
      <c r="D41" s="35" t="s">
        <v>103</v>
      </c>
      <c r="E41" s="37" t="s">
        <v>1523</v>
      </c>
      <c r="F41" s="38" t="s">
        <v>634</v>
      </c>
      <c r="G41" s="39">
        <v>1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107</v>
      </c>
      <c r="B42" s="42"/>
      <c r="C42" s="43"/>
      <c r="D42" s="43"/>
      <c r="E42" s="44"/>
      <c r="F42" s="43"/>
      <c r="G42" s="43"/>
      <c r="H42" s="43"/>
      <c r="I42" s="43"/>
      <c r="J42" s="45"/>
    </row>
    <row r="43">
      <c r="A43" s="35" t="s">
        <v>108</v>
      </c>
      <c r="B43" s="42"/>
      <c r="C43" s="43"/>
      <c r="D43" s="43"/>
      <c r="E43" s="44"/>
      <c r="F43" s="43"/>
      <c r="G43" s="43"/>
      <c r="H43" s="43"/>
      <c r="I43" s="43"/>
      <c r="J43" s="45"/>
    </row>
    <row r="44">
      <c r="A44" s="35" t="s">
        <v>101</v>
      </c>
      <c r="B44" s="35">
        <v>23</v>
      </c>
      <c r="C44" s="36" t="s">
        <v>1524</v>
      </c>
      <c r="D44" s="35" t="s">
        <v>103</v>
      </c>
      <c r="E44" s="37" t="s">
        <v>1525</v>
      </c>
      <c r="F44" s="38" t="s">
        <v>634</v>
      </c>
      <c r="G44" s="39">
        <v>5</v>
      </c>
      <c r="H44" s="40">
        <v>0</v>
      </c>
      <c r="I44" s="40">
        <f>ROUND(G44*H44,P4)</f>
        <v>0</v>
      </c>
      <c r="J44" s="35"/>
      <c r="O44" s="41">
        <f>I44*0.21</f>
        <v>0</v>
      </c>
      <c r="P44">
        <v>3</v>
      </c>
    </row>
    <row r="45">
      <c r="A45" s="35" t="s">
        <v>107</v>
      </c>
      <c r="B45" s="42"/>
      <c r="C45" s="43"/>
      <c r="D45" s="43"/>
      <c r="E45" s="44"/>
      <c r="F45" s="43"/>
      <c r="G45" s="43"/>
      <c r="H45" s="43"/>
      <c r="I45" s="43"/>
      <c r="J45" s="45"/>
    </row>
    <row r="46">
      <c r="A46" s="35" t="s">
        <v>108</v>
      </c>
      <c r="B46" s="42"/>
      <c r="C46" s="43"/>
      <c r="D46" s="43"/>
      <c r="E46" s="44"/>
      <c r="F46" s="43"/>
      <c r="G46" s="43"/>
      <c r="H46" s="43"/>
      <c r="I46" s="43"/>
      <c r="J46" s="45"/>
    </row>
    <row r="47" ht="75">
      <c r="A47" s="35" t="s">
        <v>101</v>
      </c>
      <c r="B47" s="35">
        <v>24</v>
      </c>
      <c r="C47" s="36" t="s">
        <v>1526</v>
      </c>
      <c r="D47" s="35" t="s">
        <v>103</v>
      </c>
      <c r="E47" s="37" t="s">
        <v>1527</v>
      </c>
      <c r="F47" s="38" t="s">
        <v>634</v>
      </c>
      <c r="G47" s="39">
        <v>1</v>
      </c>
      <c r="H47" s="40">
        <v>0</v>
      </c>
      <c r="I47" s="40">
        <f>ROUND(G47*H47,P4)</f>
        <v>0</v>
      </c>
      <c r="J47" s="35"/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/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/>
      <c r="F49" s="43"/>
      <c r="G49" s="43"/>
      <c r="H49" s="43"/>
      <c r="I49" s="43"/>
      <c r="J49" s="45"/>
    </row>
    <row r="50">
      <c r="A50" s="35" t="s">
        <v>101</v>
      </c>
      <c r="B50" s="35">
        <v>25</v>
      </c>
      <c r="C50" s="36" t="s">
        <v>1528</v>
      </c>
      <c r="D50" s="35" t="s">
        <v>103</v>
      </c>
      <c r="E50" s="37" t="s">
        <v>1529</v>
      </c>
      <c r="F50" s="38" t="s">
        <v>681</v>
      </c>
      <c r="G50" s="39">
        <v>4</v>
      </c>
      <c r="H50" s="40">
        <v>0</v>
      </c>
      <c r="I50" s="40">
        <f>ROUND(G50*H50,P4)</f>
        <v>0</v>
      </c>
      <c r="J50" s="35"/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/>
      <c r="F51" s="43"/>
      <c r="G51" s="43"/>
      <c r="H51" s="43"/>
      <c r="I51" s="43"/>
      <c r="J51" s="45"/>
    </row>
    <row r="52">
      <c r="A52" s="35" t="s">
        <v>108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29" t="s">
        <v>98</v>
      </c>
      <c r="B53" s="30"/>
      <c r="C53" s="31" t="s">
        <v>143</v>
      </c>
      <c r="D53" s="32"/>
      <c r="E53" s="29" t="s">
        <v>1530</v>
      </c>
      <c r="F53" s="32"/>
      <c r="G53" s="32"/>
      <c r="H53" s="32"/>
      <c r="I53" s="33">
        <f>SUMIFS(I54:I68,A54:A68,"P")</f>
        <v>0</v>
      </c>
      <c r="J53" s="34"/>
    </row>
    <row r="54" ht="30">
      <c r="A54" s="35" t="s">
        <v>101</v>
      </c>
      <c r="B54" s="35">
        <v>14</v>
      </c>
      <c r="C54" s="36" t="s">
        <v>1531</v>
      </c>
      <c r="D54" s="35" t="s">
        <v>103</v>
      </c>
      <c r="E54" s="37" t="s">
        <v>1532</v>
      </c>
      <c r="F54" s="38" t="s">
        <v>634</v>
      </c>
      <c r="G54" s="39">
        <v>1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 ht="45">
      <c r="A57" s="35" t="s">
        <v>101</v>
      </c>
      <c r="B57" s="35">
        <v>2</v>
      </c>
      <c r="C57" s="36" t="s">
        <v>1533</v>
      </c>
      <c r="D57" s="35" t="s">
        <v>103</v>
      </c>
      <c r="E57" s="37" t="s">
        <v>1534</v>
      </c>
      <c r="F57" s="38" t="s">
        <v>634</v>
      </c>
      <c r="G57" s="39">
        <v>2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/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/>
      <c r="F59" s="43"/>
      <c r="G59" s="43"/>
      <c r="H59" s="43"/>
      <c r="I59" s="43"/>
      <c r="J59" s="45"/>
    </row>
    <row r="60" ht="30">
      <c r="A60" s="35" t="s">
        <v>101</v>
      </c>
      <c r="B60" s="35">
        <v>11</v>
      </c>
      <c r="C60" s="36" t="s">
        <v>1535</v>
      </c>
      <c r="D60" s="35" t="s">
        <v>103</v>
      </c>
      <c r="E60" s="37" t="s">
        <v>1536</v>
      </c>
      <c r="F60" s="38" t="s">
        <v>681</v>
      </c>
      <c r="G60" s="39">
        <v>15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101</v>
      </c>
      <c r="B63" s="35">
        <v>17</v>
      </c>
      <c r="C63" s="36" t="s">
        <v>1537</v>
      </c>
      <c r="D63" s="35" t="s">
        <v>103</v>
      </c>
      <c r="E63" s="37" t="s">
        <v>1538</v>
      </c>
      <c r="F63" s="38" t="s">
        <v>634</v>
      </c>
      <c r="G63" s="39">
        <v>1</v>
      </c>
      <c r="H63" s="40">
        <v>0</v>
      </c>
      <c r="I63" s="40">
        <f>ROUND(G63*H63,P4)</f>
        <v>0</v>
      </c>
      <c r="J63" s="35"/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/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35" t="s">
        <v>101</v>
      </c>
      <c r="B66" s="35">
        <v>18</v>
      </c>
      <c r="C66" s="36" t="s">
        <v>1539</v>
      </c>
      <c r="D66" s="35" t="s">
        <v>103</v>
      </c>
      <c r="E66" s="37" t="s">
        <v>1513</v>
      </c>
      <c r="F66" s="38" t="s">
        <v>671</v>
      </c>
      <c r="G66" s="39">
        <v>10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/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/>
      <c r="F68" s="43"/>
      <c r="G68" s="43"/>
      <c r="H68" s="43"/>
      <c r="I68" s="43"/>
      <c r="J68" s="45"/>
    </row>
    <row r="69">
      <c r="A69" s="29" t="s">
        <v>98</v>
      </c>
      <c r="B69" s="30"/>
      <c r="C69" s="31" t="s">
        <v>188</v>
      </c>
      <c r="D69" s="32"/>
      <c r="E69" s="29" t="s">
        <v>1540</v>
      </c>
      <c r="F69" s="32"/>
      <c r="G69" s="32"/>
      <c r="H69" s="32"/>
      <c r="I69" s="33">
        <f>SUMIFS(I70:I102,A70:A102,"P")</f>
        <v>0</v>
      </c>
      <c r="J69" s="34"/>
    </row>
    <row r="70">
      <c r="A70" s="35" t="s">
        <v>101</v>
      </c>
      <c r="B70" s="35">
        <v>8</v>
      </c>
      <c r="C70" s="36" t="s">
        <v>1541</v>
      </c>
      <c r="D70" s="35" t="s">
        <v>103</v>
      </c>
      <c r="E70" s="37" t="s">
        <v>1542</v>
      </c>
      <c r="F70" s="38" t="s">
        <v>634</v>
      </c>
      <c r="G70" s="39">
        <v>1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/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/>
      <c r="F72" s="43"/>
      <c r="G72" s="43"/>
      <c r="H72" s="43"/>
      <c r="I72" s="43"/>
      <c r="J72" s="45"/>
    </row>
    <row r="73">
      <c r="A73" s="35" t="s">
        <v>101</v>
      </c>
      <c r="B73" s="35">
        <v>16</v>
      </c>
      <c r="C73" s="36" t="s">
        <v>1543</v>
      </c>
      <c r="D73" s="35" t="s">
        <v>103</v>
      </c>
      <c r="E73" s="37" t="s">
        <v>1544</v>
      </c>
      <c r="F73" s="38" t="s">
        <v>634</v>
      </c>
      <c r="G73" s="39">
        <v>1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/>
      <c r="F74" s="43"/>
      <c r="G74" s="43"/>
      <c r="H74" s="43"/>
      <c r="I74" s="43"/>
      <c r="J74" s="45"/>
    </row>
    <row r="75">
      <c r="A75" s="35" t="s">
        <v>108</v>
      </c>
      <c r="B75" s="42"/>
      <c r="C75" s="43"/>
      <c r="D75" s="43"/>
      <c r="E75" s="44"/>
      <c r="F75" s="43"/>
      <c r="G75" s="43"/>
      <c r="H75" s="43"/>
      <c r="I75" s="43"/>
      <c r="J75" s="45"/>
    </row>
    <row r="76">
      <c r="A76" s="35" t="s">
        <v>101</v>
      </c>
      <c r="B76" s="35">
        <v>12</v>
      </c>
      <c r="C76" s="36" t="s">
        <v>1545</v>
      </c>
      <c r="D76" s="35" t="s">
        <v>103</v>
      </c>
      <c r="E76" s="37" t="s">
        <v>1546</v>
      </c>
      <c r="F76" s="38" t="s">
        <v>634</v>
      </c>
      <c r="G76" s="39">
        <v>1</v>
      </c>
      <c r="H76" s="40">
        <v>0</v>
      </c>
      <c r="I76" s="40">
        <f>ROUND(G76*H76,P4)</f>
        <v>0</v>
      </c>
      <c r="J76" s="35"/>
      <c r="O76" s="41">
        <f>I76*0.21</f>
        <v>0</v>
      </c>
      <c r="P76">
        <v>3</v>
      </c>
    </row>
    <row r="77">
      <c r="A77" s="35" t="s">
        <v>107</v>
      </c>
      <c r="B77" s="42"/>
      <c r="C77" s="43"/>
      <c r="D77" s="43"/>
      <c r="E77" s="44"/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/>
      <c r="F78" s="43"/>
      <c r="G78" s="43"/>
      <c r="H78" s="43"/>
      <c r="I78" s="43"/>
      <c r="J78" s="45"/>
    </row>
    <row r="79">
      <c r="A79" s="35" t="s">
        <v>101</v>
      </c>
      <c r="B79" s="35">
        <v>4</v>
      </c>
      <c r="C79" s="36" t="s">
        <v>1547</v>
      </c>
      <c r="D79" s="35" t="s">
        <v>103</v>
      </c>
      <c r="E79" s="37" t="s">
        <v>1548</v>
      </c>
      <c r="F79" s="38" t="s">
        <v>634</v>
      </c>
      <c r="G79" s="39">
        <v>1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/>
      <c r="F80" s="43"/>
      <c r="G80" s="43"/>
      <c r="H80" s="43"/>
      <c r="I80" s="43"/>
      <c r="J80" s="45"/>
    </row>
    <row r="81">
      <c r="A81" s="35" t="s">
        <v>108</v>
      </c>
      <c r="B81" s="42"/>
      <c r="C81" s="43"/>
      <c r="D81" s="43"/>
      <c r="E81" s="44"/>
      <c r="F81" s="43"/>
      <c r="G81" s="43"/>
      <c r="H81" s="43"/>
      <c r="I81" s="43"/>
      <c r="J81" s="45"/>
    </row>
    <row r="82">
      <c r="A82" s="35" t="s">
        <v>101</v>
      </c>
      <c r="B82" s="35">
        <v>7</v>
      </c>
      <c r="C82" s="36" t="s">
        <v>1549</v>
      </c>
      <c r="D82" s="35" t="s">
        <v>103</v>
      </c>
      <c r="E82" s="37" t="s">
        <v>1550</v>
      </c>
      <c r="F82" s="38" t="s">
        <v>634</v>
      </c>
      <c r="G82" s="39">
        <v>1</v>
      </c>
      <c r="H82" s="40">
        <v>0</v>
      </c>
      <c r="I82" s="40">
        <f>ROUND(G82*H82,P4)</f>
        <v>0</v>
      </c>
      <c r="J82" s="35"/>
      <c r="O82" s="41">
        <f>I82*0.21</f>
        <v>0</v>
      </c>
      <c r="P82">
        <v>3</v>
      </c>
    </row>
    <row r="83">
      <c r="A83" s="35" t="s">
        <v>107</v>
      </c>
      <c r="B83" s="42"/>
      <c r="C83" s="43"/>
      <c r="D83" s="43"/>
      <c r="E83" s="44"/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/>
      <c r="F84" s="43"/>
      <c r="G84" s="43"/>
      <c r="H84" s="43"/>
      <c r="I84" s="43"/>
      <c r="J84" s="45"/>
    </row>
    <row r="85">
      <c r="A85" s="35" t="s">
        <v>101</v>
      </c>
      <c r="B85" s="35">
        <v>5</v>
      </c>
      <c r="C85" s="36" t="s">
        <v>1551</v>
      </c>
      <c r="D85" s="35" t="s">
        <v>103</v>
      </c>
      <c r="E85" s="37" t="s">
        <v>1552</v>
      </c>
      <c r="F85" s="38" t="s">
        <v>739</v>
      </c>
      <c r="G85" s="39">
        <v>24</v>
      </c>
      <c r="H85" s="40">
        <v>0</v>
      </c>
      <c r="I85" s="40">
        <f>ROUND(G85*H85,P4)</f>
        <v>0</v>
      </c>
      <c r="J85" s="35"/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/>
      <c r="F86" s="43"/>
      <c r="G86" s="43"/>
      <c r="H86" s="43"/>
      <c r="I86" s="43"/>
      <c r="J86" s="45"/>
    </row>
    <row r="87">
      <c r="A87" s="35" t="s">
        <v>108</v>
      </c>
      <c r="B87" s="42"/>
      <c r="C87" s="43"/>
      <c r="D87" s="43"/>
      <c r="E87" s="44"/>
      <c r="F87" s="43"/>
      <c r="G87" s="43"/>
      <c r="H87" s="43"/>
      <c r="I87" s="43"/>
      <c r="J87" s="45"/>
    </row>
    <row r="88">
      <c r="A88" s="35" t="s">
        <v>101</v>
      </c>
      <c r="B88" s="35">
        <v>10</v>
      </c>
      <c r="C88" s="36" t="s">
        <v>1553</v>
      </c>
      <c r="D88" s="35" t="s">
        <v>103</v>
      </c>
      <c r="E88" s="37" t="s">
        <v>1554</v>
      </c>
      <c r="F88" s="38" t="s">
        <v>634</v>
      </c>
      <c r="G88" s="39">
        <v>1</v>
      </c>
      <c r="H88" s="40">
        <v>0</v>
      </c>
      <c r="I88" s="40">
        <f>ROUND(G88*H88,P4)</f>
        <v>0</v>
      </c>
      <c r="J88" s="35"/>
      <c r="O88" s="41">
        <f>I88*0.21</f>
        <v>0</v>
      </c>
      <c r="P88">
        <v>3</v>
      </c>
    </row>
    <row r="89">
      <c r="A89" s="35" t="s">
        <v>107</v>
      </c>
      <c r="B89" s="42"/>
      <c r="C89" s="43"/>
      <c r="D89" s="43"/>
      <c r="E89" s="44"/>
      <c r="F89" s="43"/>
      <c r="G89" s="43"/>
      <c r="H89" s="43"/>
      <c r="I89" s="43"/>
      <c r="J89" s="45"/>
    </row>
    <row r="90">
      <c r="A90" s="35" t="s">
        <v>108</v>
      </c>
      <c r="B90" s="42"/>
      <c r="C90" s="43"/>
      <c r="D90" s="43"/>
      <c r="E90" s="44"/>
      <c r="F90" s="43"/>
      <c r="G90" s="43"/>
      <c r="H90" s="43"/>
      <c r="I90" s="43"/>
      <c r="J90" s="45"/>
    </row>
    <row r="91">
      <c r="A91" s="35" t="s">
        <v>101</v>
      </c>
      <c r="B91" s="35">
        <v>1</v>
      </c>
      <c r="C91" s="36" t="s">
        <v>1555</v>
      </c>
      <c r="D91" s="35" t="s">
        <v>103</v>
      </c>
      <c r="E91" s="37" t="s">
        <v>1556</v>
      </c>
      <c r="F91" s="38" t="s">
        <v>739</v>
      </c>
      <c r="G91" s="39">
        <v>24</v>
      </c>
      <c r="H91" s="40">
        <v>0</v>
      </c>
      <c r="I91" s="40">
        <f>ROUND(G91*H91,P4)</f>
        <v>0</v>
      </c>
      <c r="J91" s="35"/>
      <c r="O91" s="41">
        <f>I91*0.21</f>
        <v>0</v>
      </c>
      <c r="P91">
        <v>3</v>
      </c>
    </row>
    <row r="92">
      <c r="A92" s="35" t="s">
        <v>107</v>
      </c>
      <c r="B92" s="42"/>
      <c r="C92" s="43"/>
      <c r="D92" s="43"/>
      <c r="E92" s="44"/>
      <c r="F92" s="43"/>
      <c r="G92" s="43"/>
      <c r="H92" s="43"/>
      <c r="I92" s="43"/>
      <c r="J92" s="45"/>
    </row>
    <row r="93">
      <c r="A93" s="35" t="s">
        <v>108</v>
      </c>
      <c r="B93" s="42"/>
      <c r="C93" s="43"/>
      <c r="D93" s="43"/>
      <c r="E93" s="44"/>
      <c r="F93" s="43"/>
      <c r="G93" s="43"/>
      <c r="H93" s="43"/>
      <c r="I93" s="43"/>
      <c r="J93" s="45"/>
    </row>
    <row r="94">
      <c r="A94" s="35" t="s">
        <v>101</v>
      </c>
      <c r="B94" s="35">
        <v>6</v>
      </c>
      <c r="C94" s="36" t="s">
        <v>1557</v>
      </c>
      <c r="D94" s="35" t="s">
        <v>103</v>
      </c>
      <c r="E94" s="37" t="s">
        <v>1558</v>
      </c>
      <c r="F94" s="38" t="s">
        <v>739</v>
      </c>
      <c r="G94" s="39">
        <v>12</v>
      </c>
      <c r="H94" s="40">
        <v>0</v>
      </c>
      <c r="I94" s="40">
        <f>ROUND(G94*H94,P4)</f>
        <v>0</v>
      </c>
      <c r="J94" s="35"/>
      <c r="O94" s="41">
        <f>I94*0.21</f>
        <v>0</v>
      </c>
      <c r="P94">
        <v>3</v>
      </c>
    </row>
    <row r="95">
      <c r="A95" s="35" t="s">
        <v>107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/>
      <c r="F96" s="43"/>
      <c r="G96" s="43"/>
      <c r="H96" s="43"/>
      <c r="I96" s="43"/>
      <c r="J96" s="45"/>
    </row>
    <row r="97">
      <c r="A97" s="35" t="s">
        <v>101</v>
      </c>
      <c r="B97" s="35">
        <v>3</v>
      </c>
      <c r="C97" s="36" t="s">
        <v>1559</v>
      </c>
      <c r="D97" s="35" t="s">
        <v>103</v>
      </c>
      <c r="E97" s="37" t="s">
        <v>1560</v>
      </c>
      <c r="F97" s="38" t="s">
        <v>634</v>
      </c>
      <c r="G97" s="39">
        <v>1</v>
      </c>
      <c r="H97" s="40">
        <v>0</v>
      </c>
      <c r="I97" s="40">
        <f>ROUND(G97*H97,P4)</f>
        <v>0</v>
      </c>
      <c r="J97" s="35"/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/>
      <c r="F99" s="43"/>
      <c r="G99" s="43"/>
      <c r="H99" s="43"/>
      <c r="I99" s="43"/>
      <c r="J99" s="45"/>
    </row>
    <row r="100">
      <c r="A100" s="35" t="s">
        <v>101</v>
      </c>
      <c r="B100" s="35">
        <v>15</v>
      </c>
      <c r="C100" s="36" t="s">
        <v>1561</v>
      </c>
      <c r="D100" s="35" t="s">
        <v>103</v>
      </c>
      <c r="E100" s="37" t="s">
        <v>1562</v>
      </c>
      <c r="F100" s="38" t="s">
        <v>634</v>
      </c>
      <c r="G100" s="39">
        <v>1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108</v>
      </c>
      <c r="B102" s="47"/>
      <c r="C102" s="48"/>
      <c r="D102" s="48"/>
      <c r="E102" s="51"/>
      <c r="F102" s="48"/>
      <c r="G102" s="48"/>
      <c r="H102" s="48"/>
      <c r="I102" s="48"/>
      <c r="J102" s="49"/>
    </row>
  </sheetData>
  <mergeCells count="13">
    <mergeCell ref="C3:D3"/>
    <mergeCell ref="C4:D4"/>
    <mergeCell ref="C5:D5"/>
    <mergeCell ref="C6:D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Setup fitToHeight="0"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39</v>
      </c>
      <c r="I3" s="23">
        <f>SUMIFS(I10:I326,A10:A326,"SD")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994</v>
      </c>
      <c r="C5" s="19" t="s">
        <v>1498</v>
      </c>
      <c r="D5" s="20"/>
      <c r="E5" s="21" t="s">
        <v>1499</v>
      </c>
      <c r="F5" s="15"/>
      <c r="G5" s="15"/>
      <c r="H5" s="15"/>
      <c r="I5" s="15"/>
      <c r="J5" s="17"/>
      <c r="O5">
        <v>0.20999999999999999</v>
      </c>
    </row>
    <row r="6">
      <c r="A6" s="3" t="s">
        <v>1500</v>
      </c>
      <c r="B6" s="18" t="s">
        <v>86</v>
      </c>
      <c r="C6" s="19" t="s">
        <v>39</v>
      </c>
      <c r="D6" s="20"/>
      <c r="E6" s="21" t="s">
        <v>40</v>
      </c>
      <c r="F6" s="15"/>
      <c r="G6" s="15"/>
      <c r="H6" s="15"/>
      <c r="I6" s="15"/>
      <c r="J6" s="17"/>
    </row>
    <row r="7">
      <c r="A7" s="24" t="s">
        <v>87</v>
      </c>
      <c r="B7" s="25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26" t="s">
        <v>95</v>
      </c>
    </row>
    <row r="8">
      <c r="A8" s="24"/>
      <c r="B8" s="25"/>
      <c r="C8" s="7"/>
      <c r="D8" s="7"/>
      <c r="E8" s="7"/>
      <c r="F8" s="7"/>
      <c r="G8" s="7"/>
      <c r="H8" s="7" t="s">
        <v>96</v>
      </c>
      <c r="I8" s="7" t="s">
        <v>97</v>
      </c>
      <c r="J8" s="26"/>
    </row>
    <row r="9">
      <c r="A9" s="27">
        <v>0</v>
      </c>
      <c r="B9" s="25">
        <v>1</v>
      </c>
      <c r="C9" s="28">
        <v>2</v>
      </c>
      <c r="D9" s="7">
        <v>3</v>
      </c>
      <c r="E9" s="28">
        <v>4</v>
      </c>
      <c r="F9" s="7">
        <v>5</v>
      </c>
      <c r="G9" s="7">
        <v>6</v>
      </c>
      <c r="H9" s="7">
        <v>7</v>
      </c>
      <c r="I9" s="28">
        <v>8</v>
      </c>
      <c r="J9" s="26">
        <v>9</v>
      </c>
    </row>
    <row r="10">
      <c r="A10" s="29" t="s">
        <v>98</v>
      </c>
      <c r="B10" s="30"/>
      <c r="C10" s="31" t="s">
        <v>135</v>
      </c>
      <c r="D10" s="32"/>
      <c r="E10" s="29" t="s">
        <v>171</v>
      </c>
      <c r="F10" s="32"/>
      <c r="G10" s="32"/>
      <c r="H10" s="32"/>
      <c r="I10" s="33">
        <f>SUMIFS(I11:I50,A11:A50,"P")</f>
        <v>0</v>
      </c>
      <c r="J10" s="34"/>
    </row>
    <row r="11" ht="45">
      <c r="A11" s="35" t="s">
        <v>101</v>
      </c>
      <c r="B11" s="35">
        <v>24</v>
      </c>
      <c r="C11" s="36" t="s">
        <v>1563</v>
      </c>
      <c r="D11" s="35" t="s">
        <v>103</v>
      </c>
      <c r="E11" s="37" t="s">
        <v>1564</v>
      </c>
      <c r="F11" s="38" t="s">
        <v>1001</v>
      </c>
      <c r="G11" s="39">
        <v>11</v>
      </c>
      <c r="H11" s="40">
        <v>0</v>
      </c>
      <c r="I11" s="40">
        <f>ROUND(G11*H11,P4)</f>
        <v>0</v>
      </c>
      <c r="J11" s="38" t="s">
        <v>1005</v>
      </c>
      <c r="O11" s="41">
        <f>I11*0.21</f>
        <v>0</v>
      </c>
      <c r="P11">
        <v>3</v>
      </c>
    </row>
    <row r="12">
      <c r="A12" s="35" t="s">
        <v>107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>
      <c r="A13" s="35" t="s">
        <v>138</v>
      </c>
      <c r="B13" s="42"/>
      <c r="C13" s="43"/>
      <c r="D13" s="43"/>
      <c r="E13" s="46" t="s">
        <v>1565</v>
      </c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 ht="45">
      <c r="A15" s="35" t="s">
        <v>101</v>
      </c>
      <c r="B15" s="35">
        <v>55</v>
      </c>
      <c r="C15" s="36" t="s">
        <v>1566</v>
      </c>
      <c r="D15" s="35" t="s">
        <v>103</v>
      </c>
      <c r="E15" s="37" t="s">
        <v>1567</v>
      </c>
      <c r="F15" s="38" t="s">
        <v>1001</v>
      </c>
      <c r="G15" s="39">
        <v>47.826000000000001</v>
      </c>
      <c r="H15" s="40">
        <v>0</v>
      </c>
      <c r="I15" s="40">
        <f>ROUND(G15*H15,P4)</f>
        <v>0</v>
      </c>
      <c r="J15" s="38" t="s">
        <v>1005</v>
      </c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 ht="45">
      <c r="A17" s="35" t="s">
        <v>138</v>
      </c>
      <c r="B17" s="42"/>
      <c r="C17" s="43"/>
      <c r="D17" s="43"/>
      <c r="E17" s="46" t="s">
        <v>1568</v>
      </c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30">
      <c r="A19" s="35" t="s">
        <v>101</v>
      </c>
      <c r="B19" s="35">
        <v>70</v>
      </c>
      <c r="C19" s="36" t="s">
        <v>1569</v>
      </c>
      <c r="D19" s="35" t="s">
        <v>103</v>
      </c>
      <c r="E19" s="37" t="s">
        <v>1570</v>
      </c>
      <c r="F19" s="38" t="s">
        <v>942</v>
      </c>
      <c r="G19" s="39">
        <v>23.52</v>
      </c>
      <c r="H19" s="40">
        <v>0</v>
      </c>
      <c r="I19" s="40">
        <f>ROUND(G19*H19,P4)</f>
        <v>0</v>
      </c>
      <c r="J19" s="38" t="s">
        <v>1005</v>
      </c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>
      <c r="A21" s="35" t="s">
        <v>138</v>
      </c>
      <c r="B21" s="42"/>
      <c r="C21" s="43"/>
      <c r="D21" s="43"/>
      <c r="E21" s="46" t="s">
        <v>1571</v>
      </c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 ht="30">
      <c r="A23" s="35" t="s">
        <v>101</v>
      </c>
      <c r="B23" s="35">
        <v>37</v>
      </c>
      <c r="C23" s="36" t="s">
        <v>1572</v>
      </c>
      <c r="D23" s="35" t="s">
        <v>103</v>
      </c>
      <c r="E23" s="37" t="s">
        <v>1573</v>
      </c>
      <c r="F23" s="38" t="s">
        <v>942</v>
      </c>
      <c r="G23" s="39">
        <v>13.52</v>
      </c>
      <c r="H23" s="40">
        <v>0</v>
      </c>
      <c r="I23" s="40">
        <f>ROUND(G23*H23,P4)</f>
        <v>0</v>
      </c>
      <c r="J23" s="38" t="s">
        <v>1005</v>
      </c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>
      <c r="A25" s="35" t="s">
        <v>138</v>
      </c>
      <c r="B25" s="42"/>
      <c r="C25" s="43"/>
      <c r="D25" s="43"/>
      <c r="E25" s="46" t="s">
        <v>1574</v>
      </c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 ht="60">
      <c r="A27" s="35" t="s">
        <v>101</v>
      </c>
      <c r="B27" s="35">
        <v>38</v>
      </c>
      <c r="C27" s="36" t="s">
        <v>1575</v>
      </c>
      <c r="D27" s="35" t="s">
        <v>103</v>
      </c>
      <c r="E27" s="37" t="s">
        <v>1576</v>
      </c>
      <c r="F27" s="38" t="s">
        <v>1001</v>
      </c>
      <c r="G27" s="39">
        <v>38.020000000000003</v>
      </c>
      <c r="H27" s="40">
        <v>0</v>
      </c>
      <c r="I27" s="40">
        <f>ROUND(G27*H27,P4)</f>
        <v>0</v>
      </c>
      <c r="J27" s="38" t="s">
        <v>1005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>
      <c r="A29" s="35" t="s">
        <v>138</v>
      </c>
      <c r="B29" s="42"/>
      <c r="C29" s="43"/>
      <c r="D29" s="43"/>
      <c r="E29" s="46" t="s">
        <v>1577</v>
      </c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 ht="45">
      <c r="A31" s="35" t="s">
        <v>101</v>
      </c>
      <c r="B31" s="35">
        <v>15</v>
      </c>
      <c r="C31" s="36" t="s">
        <v>1578</v>
      </c>
      <c r="D31" s="35" t="s">
        <v>103</v>
      </c>
      <c r="E31" s="37" t="s">
        <v>1579</v>
      </c>
      <c r="F31" s="38" t="s">
        <v>1001</v>
      </c>
      <c r="G31" s="39">
        <v>38.020000000000003</v>
      </c>
      <c r="H31" s="40">
        <v>0</v>
      </c>
      <c r="I31" s="40">
        <f>ROUND(G31*H31,P4)</f>
        <v>0</v>
      </c>
      <c r="J31" s="38" t="s">
        <v>1005</v>
      </c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>
      <c r="A33" s="35" t="s">
        <v>138</v>
      </c>
      <c r="B33" s="42"/>
      <c r="C33" s="43"/>
      <c r="D33" s="43"/>
      <c r="E33" s="46" t="s">
        <v>1580</v>
      </c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 ht="45">
      <c r="A35" s="35" t="s">
        <v>101</v>
      </c>
      <c r="B35" s="35">
        <v>76</v>
      </c>
      <c r="C35" s="36" t="s">
        <v>1581</v>
      </c>
      <c r="D35" s="35" t="s">
        <v>103</v>
      </c>
      <c r="E35" s="37" t="s">
        <v>1582</v>
      </c>
      <c r="F35" s="38" t="s">
        <v>1001</v>
      </c>
      <c r="G35" s="39">
        <v>38.020000000000003</v>
      </c>
      <c r="H35" s="40">
        <v>0</v>
      </c>
      <c r="I35" s="40">
        <f>ROUND(G35*H35,P4)</f>
        <v>0</v>
      </c>
      <c r="J35" s="38" t="s">
        <v>1005</v>
      </c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>
      <c r="A37" s="35" t="s">
        <v>138</v>
      </c>
      <c r="B37" s="42"/>
      <c r="C37" s="43"/>
      <c r="D37" s="43"/>
      <c r="E37" s="46" t="s">
        <v>1580</v>
      </c>
      <c r="F37" s="43"/>
      <c r="G37" s="43"/>
      <c r="H37" s="43"/>
      <c r="I37" s="43"/>
      <c r="J37" s="45"/>
    </row>
    <row r="38">
      <c r="A38" s="35" t="s">
        <v>108</v>
      </c>
      <c r="B38" s="42"/>
      <c r="C38" s="43"/>
      <c r="D38" s="43"/>
      <c r="E38" s="44" t="s">
        <v>103</v>
      </c>
      <c r="F38" s="43"/>
      <c r="G38" s="43"/>
      <c r="H38" s="43"/>
      <c r="I38" s="43"/>
      <c r="J38" s="45"/>
    </row>
    <row r="39" ht="45">
      <c r="A39" s="35" t="s">
        <v>101</v>
      </c>
      <c r="B39" s="35">
        <v>12</v>
      </c>
      <c r="C39" s="36" t="s">
        <v>1583</v>
      </c>
      <c r="D39" s="35" t="s">
        <v>103</v>
      </c>
      <c r="E39" s="37" t="s">
        <v>1584</v>
      </c>
      <c r="F39" s="38" t="s">
        <v>1001</v>
      </c>
      <c r="G39" s="39">
        <v>32.875999999999998</v>
      </c>
      <c r="H39" s="40">
        <v>0</v>
      </c>
      <c r="I39" s="40">
        <f>ROUND(G39*H39,P4)</f>
        <v>0</v>
      </c>
      <c r="J39" s="38" t="s">
        <v>1005</v>
      </c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 ht="45">
      <c r="A41" s="35" t="s">
        <v>138</v>
      </c>
      <c r="B41" s="42"/>
      <c r="C41" s="43"/>
      <c r="D41" s="43"/>
      <c r="E41" s="46" t="s">
        <v>1585</v>
      </c>
      <c r="F41" s="43"/>
      <c r="G41" s="43"/>
      <c r="H41" s="43"/>
      <c r="I41" s="43"/>
      <c r="J41" s="45"/>
    </row>
    <row r="42">
      <c r="A42" s="35" t="s">
        <v>108</v>
      </c>
      <c r="B42" s="42"/>
      <c r="C42" s="43"/>
      <c r="D42" s="43"/>
      <c r="E42" s="44" t="s">
        <v>103</v>
      </c>
      <c r="F42" s="43"/>
      <c r="G42" s="43"/>
      <c r="H42" s="43"/>
      <c r="I42" s="43"/>
      <c r="J42" s="45"/>
    </row>
    <row r="43" ht="60">
      <c r="A43" s="35" t="s">
        <v>101</v>
      </c>
      <c r="B43" s="35">
        <v>18</v>
      </c>
      <c r="C43" s="36" t="s">
        <v>1586</v>
      </c>
      <c r="D43" s="35" t="s">
        <v>103</v>
      </c>
      <c r="E43" s="37" t="s">
        <v>1587</v>
      </c>
      <c r="F43" s="38" t="s">
        <v>1001</v>
      </c>
      <c r="G43" s="39">
        <v>28.367999999999999</v>
      </c>
      <c r="H43" s="40">
        <v>0</v>
      </c>
      <c r="I43" s="40">
        <f>ROUND(G43*H43,P4)</f>
        <v>0</v>
      </c>
      <c r="J43" s="38" t="s">
        <v>1005</v>
      </c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 t="s">
        <v>103</v>
      </c>
      <c r="F44" s="43"/>
      <c r="G44" s="43"/>
      <c r="H44" s="43"/>
      <c r="I44" s="43"/>
      <c r="J44" s="45"/>
    </row>
    <row r="45">
      <c r="A45" s="35" t="s">
        <v>138</v>
      </c>
      <c r="B45" s="42"/>
      <c r="C45" s="43"/>
      <c r="D45" s="43"/>
      <c r="E45" s="46" t="s">
        <v>1588</v>
      </c>
      <c r="F45" s="43"/>
      <c r="G45" s="43"/>
      <c r="H45" s="43"/>
      <c r="I45" s="43"/>
      <c r="J45" s="45"/>
    </row>
    <row r="46">
      <c r="A46" s="35" t="s">
        <v>108</v>
      </c>
      <c r="B46" s="42"/>
      <c r="C46" s="43"/>
      <c r="D46" s="43"/>
      <c r="E46" s="44" t="s">
        <v>103</v>
      </c>
      <c r="F46" s="43"/>
      <c r="G46" s="43"/>
      <c r="H46" s="43"/>
      <c r="I46" s="43"/>
      <c r="J46" s="45"/>
    </row>
    <row r="47">
      <c r="A47" s="35" t="s">
        <v>101</v>
      </c>
      <c r="B47" s="35">
        <v>35</v>
      </c>
      <c r="C47" s="36" t="s">
        <v>1589</v>
      </c>
      <c r="D47" s="35" t="s">
        <v>103</v>
      </c>
      <c r="E47" s="37" t="s">
        <v>1590</v>
      </c>
      <c r="F47" s="38" t="s">
        <v>1018</v>
      </c>
      <c r="G47" s="39">
        <v>56.735999999999997</v>
      </c>
      <c r="H47" s="40">
        <v>0</v>
      </c>
      <c r="I47" s="40">
        <f>ROUND(G47*H47,P4)</f>
        <v>0</v>
      </c>
      <c r="J47" s="38" t="s">
        <v>1005</v>
      </c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>
      <c r="A49" s="35" t="s">
        <v>138</v>
      </c>
      <c r="B49" s="42"/>
      <c r="C49" s="43"/>
      <c r="D49" s="43"/>
      <c r="E49" s="46" t="s">
        <v>1591</v>
      </c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>
      <c r="A51" s="29" t="s">
        <v>98</v>
      </c>
      <c r="B51" s="30"/>
      <c r="C51" s="31" t="s">
        <v>188</v>
      </c>
      <c r="D51" s="32"/>
      <c r="E51" s="29" t="s">
        <v>189</v>
      </c>
      <c r="F51" s="32"/>
      <c r="G51" s="32"/>
      <c r="H51" s="32"/>
      <c r="I51" s="33">
        <f>SUMIFS(I52:I63,A52:A63,"P")</f>
        <v>0</v>
      </c>
      <c r="J51" s="34"/>
    </row>
    <row r="52" ht="30">
      <c r="A52" s="35" t="s">
        <v>101</v>
      </c>
      <c r="B52" s="35">
        <v>32</v>
      </c>
      <c r="C52" s="36" t="s">
        <v>1592</v>
      </c>
      <c r="D52" s="35" t="s">
        <v>103</v>
      </c>
      <c r="E52" s="37" t="s">
        <v>1593</v>
      </c>
      <c r="F52" s="38" t="s">
        <v>1001</v>
      </c>
      <c r="G52" s="39">
        <v>7.0919999999999996</v>
      </c>
      <c r="H52" s="40">
        <v>0</v>
      </c>
      <c r="I52" s="40">
        <f>ROUND(G52*H52,P4)</f>
        <v>0</v>
      </c>
      <c r="J52" s="38" t="s">
        <v>1005</v>
      </c>
      <c r="O52" s="41">
        <f>I52*0.21</f>
        <v>0</v>
      </c>
      <c r="P52">
        <v>3</v>
      </c>
    </row>
    <row r="53">
      <c r="A53" s="35" t="s">
        <v>107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>
      <c r="A54" s="35" t="s">
        <v>138</v>
      </c>
      <c r="B54" s="42"/>
      <c r="C54" s="43"/>
      <c r="D54" s="43"/>
      <c r="E54" s="46" t="s">
        <v>1594</v>
      </c>
      <c r="F54" s="43"/>
      <c r="G54" s="43"/>
      <c r="H54" s="43"/>
      <c r="I54" s="43"/>
      <c r="J54" s="45"/>
    </row>
    <row r="55">
      <c r="A55" s="35" t="s">
        <v>108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 ht="30">
      <c r="A56" s="35" t="s">
        <v>101</v>
      </c>
      <c r="B56" s="35">
        <v>74</v>
      </c>
      <c r="C56" s="36" t="s">
        <v>1595</v>
      </c>
      <c r="D56" s="35" t="s">
        <v>103</v>
      </c>
      <c r="E56" s="37" t="s">
        <v>1596</v>
      </c>
      <c r="F56" s="38" t="s">
        <v>1046</v>
      </c>
      <c r="G56" s="39">
        <v>1</v>
      </c>
      <c r="H56" s="40">
        <v>0</v>
      </c>
      <c r="I56" s="40">
        <f>ROUND(G56*H56,P4)</f>
        <v>0</v>
      </c>
      <c r="J56" s="38" t="s">
        <v>1005</v>
      </c>
      <c r="O56" s="41">
        <f>I56*0.21</f>
        <v>0</v>
      </c>
      <c r="P56">
        <v>3</v>
      </c>
    </row>
    <row r="57">
      <c r="A57" s="35" t="s">
        <v>107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138</v>
      </c>
      <c r="B58" s="42"/>
      <c r="C58" s="43"/>
      <c r="D58" s="43"/>
      <c r="E58" s="46" t="s">
        <v>1225</v>
      </c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>
      <c r="A60" s="35" t="s">
        <v>101</v>
      </c>
      <c r="B60" s="35">
        <v>72</v>
      </c>
      <c r="C60" s="36" t="s">
        <v>1597</v>
      </c>
      <c r="D60" s="35" t="s">
        <v>103</v>
      </c>
      <c r="E60" s="37" t="s">
        <v>1598</v>
      </c>
      <c r="F60" s="38" t="s">
        <v>1046</v>
      </c>
      <c r="G60" s="39">
        <v>1</v>
      </c>
      <c r="H60" s="40">
        <v>0</v>
      </c>
      <c r="I60" s="40">
        <f>ROUND(G60*H60,P4)</f>
        <v>0</v>
      </c>
      <c r="J60" s="38" t="s">
        <v>1005</v>
      </c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>
      <c r="A62" s="35" t="s">
        <v>138</v>
      </c>
      <c r="B62" s="42"/>
      <c r="C62" s="43"/>
      <c r="D62" s="43"/>
      <c r="E62" s="46" t="s">
        <v>1225</v>
      </c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>
      <c r="A64" s="29" t="s">
        <v>98</v>
      </c>
      <c r="B64" s="30"/>
      <c r="C64" s="31" t="s">
        <v>1599</v>
      </c>
      <c r="D64" s="32"/>
      <c r="E64" s="29" t="s">
        <v>1600</v>
      </c>
      <c r="F64" s="32"/>
      <c r="G64" s="32"/>
      <c r="H64" s="32"/>
      <c r="I64" s="33">
        <f>SUMIFS(I65:I144,A65:A144,"P")</f>
        <v>0</v>
      </c>
      <c r="J64" s="34"/>
    </row>
    <row r="65">
      <c r="A65" s="35" t="s">
        <v>101</v>
      </c>
      <c r="B65" s="35">
        <v>61</v>
      </c>
      <c r="C65" s="36" t="s">
        <v>1601</v>
      </c>
      <c r="D65" s="35" t="s">
        <v>103</v>
      </c>
      <c r="E65" s="37" t="s">
        <v>1602</v>
      </c>
      <c r="F65" s="38" t="s">
        <v>1046</v>
      </c>
      <c r="G65" s="39">
        <v>17</v>
      </c>
      <c r="H65" s="40">
        <v>0</v>
      </c>
      <c r="I65" s="40">
        <f>ROUND(G65*H65,P4)</f>
        <v>0</v>
      </c>
      <c r="J65" s="38" t="s">
        <v>1005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>
      <c r="A67" s="35" t="s">
        <v>138</v>
      </c>
      <c r="B67" s="42"/>
      <c r="C67" s="43"/>
      <c r="D67" s="43"/>
      <c r="E67" s="46" t="s">
        <v>1603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>
      <c r="A69" s="35" t="s">
        <v>101</v>
      </c>
      <c r="B69" s="35">
        <v>62</v>
      </c>
      <c r="C69" s="36" t="s">
        <v>1604</v>
      </c>
      <c r="D69" s="35" t="s">
        <v>103</v>
      </c>
      <c r="E69" s="37" t="s">
        <v>1605</v>
      </c>
      <c r="F69" s="38" t="s">
        <v>1046</v>
      </c>
      <c r="G69" s="39">
        <v>4</v>
      </c>
      <c r="H69" s="40">
        <v>0</v>
      </c>
      <c r="I69" s="40">
        <f>ROUND(G69*H69,P4)</f>
        <v>0</v>
      </c>
      <c r="J69" s="38" t="s">
        <v>1005</v>
      </c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>
      <c r="A71" s="35" t="s">
        <v>138</v>
      </c>
      <c r="B71" s="42"/>
      <c r="C71" s="43"/>
      <c r="D71" s="43"/>
      <c r="E71" s="46" t="s">
        <v>1381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101</v>
      </c>
      <c r="B73" s="35">
        <v>40</v>
      </c>
      <c r="C73" s="36" t="s">
        <v>1606</v>
      </c>
      <c r="D73" s="35" t="s">
        <v>103</v>
      </c>
      <c r="E73" s="37" t="s">
        <v>1607</v>
      </c>
      <c r="F73" s="38" t="s">
        <v>1046</v>
      </c>
      <c r="G73" s="39">
        <v>4</v>
      </c>
      <c r="H73" s="40">
        <v>0</v>
      </c>
      <c r="I73" s="40">
        <f>ROUND(G73*H73,P4)</f>
        <v>0</v>
      </c>
      <c r="J73" s="38" t="s">
        <v>1005</v>
      </c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>
      <c r="A75" s="35" t="s">
        <v>138</v>
      </c>
      <c r="B75" s="42"/>
      <c r="C75" s="43"/>
      <c r="D75" s="43"/>
      <c r="E75" s="46" t="s">
        <v>1381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101</v>
      </c>
      <c r="B77" s="35">
        <v>8</v>
      </c>
      <c r="C77" s="36" t="s">
        <v>1608</v>
      </c>
      <c r="D77" s="35" t="s">
        <v>103</v>
      </c>
      <c r="E77" s="37" t="s">
        <v>1609</v>
      </c>
      <c r="F77" s="38" t="s">
        <v>1046</v>
      </c>
      <c r="G77" s="39">
        <v>14</v>
      </c>
      <c r="H77" s="40">
        <v>0</v>
      </c>
      <c r="I77" s="40">
        <f>ROUND(G77*H77,P4)</f>
        <v>0</v>
      </c>
      <c r="J77" s="38" t="s">
        <v>1005</v>
      </c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>
      <c r="A79" s="35" t="s">
        <v>138</v>
      </c>
      <c r="B79" s="42"/>
      <c r="C79" s="43"/>
      <c r="D79" s="43"/>
      <c r="E79" s="46" t="s">
        <v>1610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 ht="30">
      <c r="A81" s="35" t="s">
        <v>101</v>
      </c>
      <c r="B81" s="35">
        <v>17</v>
      </c>
      <c r="C81" s="36" t="s">
        <v>1611</v>
      </c>
      <c r="D81" s="35" t="s">
        <v>103</v>
      </c>
      <c r="E81" s="37" t="s">
        <v>1612</v>
      </c>
      <c r="F81" s="38" t="s">
        <v>1046</v>
      </c>
      <c r="G81" s="39">
        <v>2</v>
      </c>
      <c r="H81" s="40">
        <v>0</v>
      </c>
      <c r="I81" s="40">
        <f>ROUND(G81*H81,P4)</f>
        <v>0</v>
      </c>
      <c r="J81" s="38" t="s">
        <v>1005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138</v>
      </c>
      <c r="B83" s="42"/>
      <c r="C83" s="43"/>
      <c r="D83" s="43"/>
      <c r="E83" s="46" t="s">
        <v>1047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>
      <c r="A85" s="35" t="s">
        <v>101</v>
      </c>
      <c r="B85" s="35">
        <v>63</v>
      </c>
      <c r="C85" s="36" t="s">
        <v>1613</v>
      </c>
      <c r="D85" s="35" t="s">
        <v>103</v>
      </c>
      <c r="E85" s="37" t="s">
        <v>1614</v>
      </c>
      <c r="F85" s="38" t="s">
        <v>681</v>
      </c>
      <c r="G85" s="39">
        <v>3.7999999999999998</v>
      </c>
      <c r="H85" s="40">
        <v>0</v>
      </c>
      <c r="I85" s="40">
        <f>ROUND(G85*H85,P4)</f>
        <v>0</v>
      </c>
      <c r="J85" s="38" t="s">
        <v>1005</v>
      </c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35" t="s">
        <v>138</v>
      </c>
      <c r="B87" s="42"/>
      <c r="C87" s="43"/>
      <c r="D87" s="43"/>
      <c r="E87" s="46" t="s">
        <v>1615</v>
      </c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>
      <c r="A89" s="35" t="s">
        <v>101</v>
      </c>
      <c r="B89" s="35">
        <v>2</v>
      </c>
      <c r="C89" s="36" t="s">
        <v>1616</v>
      </c>
      <c r="D89" s="35" t="s">
        <v>103</v>
      </c>
      <c r="E89" s="37" t="s">
        <v>1617</v>
      </c>
      <c r="F89" s="38" t="s">
        <v>681</v>
      </c>
      <c r="G89" s="39">
        <v>13.6</v>
      </c>
      <c r="H89" s="40">
        <v>0</v>
      </c>
      <c r="I89" s="40">
        <f>ROUND(G89*H89,P4)</f>
        <v>0</v>
      </c>
      <c r="J89" s="38" t="s">
        <v>1005</v>
      </c>
      <c r="O89" s="41">
        <f>I89*0.21</f>
        <v>0</v>
      </c>
      <c r="P89">
        <v>3</v>
      </c>
    </row>
    <row r="90">
      <c r="A90" s="35" t="s">
        <v>107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>
      <c r="A91" s="35" t="s">
        <v>138</v>
      </c>
      <c r="B91" s="42"/>
      <c r="C91" s="43"/>
      <c r="D91" s="43"/>
      <c r="E91" s="46" t="s">
        <v>1618</v>
      </c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>
      <c r="A93" s="35" t="s">
        <v>101</v>
      </c>
      <c r="B93" s="35">
        <v>65</v>
      </c>
      <c r="C93" s="36" t="s">
        <v>1619</v>
      </c>
      <c r="D93" s="35" t="s">
        <v>103</v>
      </c>
      <c r="E93" s="37" t="s">
        <v>1620</v>
      </c>
      <c r="F93" s="38" t="s">
        <v>681</v>
      </c>
      <c r="G93" s="39">
        <v>8.5999999999999996</v>
      </c>
      <c r="H93" s="40">
        <v>0</v>
      </c>
      <c r="I93" s="40">
        <f>ROUND(G93*H93,P4)</f>
        <v>0</v>
      </c>
      <c r="J93" s="38" t="s">
        <v>1005</v>
      </c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>
      <c r="A95" s="35" t="s">
        <v>138</v>
      </c>
      <c r="B95" s="42"/>
      <c r="C95" s="43"/>
      <c r="D95" s="43"/>
      <c r="E95" s="46" t="s">
        <v>1621</v>
      </c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>
      <c r="A97" s="35" t="s">
        <v>101</v>
      </c>
      <c r="B97" s="35">
        <v>20</v>
      </c>
      <c r="C97" s="36" t="s">
        <v>1622</v>
      </c>
      <c r="D97" s="35" t="s">
        <v>103</v>
      </c>
      <c r="E97" s="37" t="s">
        <v>1623</v>
      </c>
      <c r="F97" s="38" t="s">
        <v>681</v>
      </c>
      <c r="G97" s="39">
        <v>0.20000000000000001</v>
      </c>
      <c r="H97" s="40">
        <v>0</v>
      </c>
      <c r="I97" s="40">
        <f>ROUND(G97*H97,P4)</f>
        <v>0</v>
      </c>
      <c r="J97" s="38" t="s">
        <v>1005</v>
      </c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>
      <c r="A99" s="35" t="s">
        <v>138</v>
      </c>
      <c r="B99" s="42"/>
      <c r="C99" s="43"/>
      <c r="D99" s="43"/>
      <c r="E99" s="46" t="s">
        <v>1624</v>
      </c>
      <c r="F99" s="43"/>
      <c r="G99" s="43"/>
      <c r="H99" s="43"/>
      <c r="I99" s="43"/>
      <c r="J99" s="45"/>
    </row>
    <row r="100">
      <c r="A100" s="35" t="s">
        <v>108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>
      <c r="A101" s="35" t="s">
        <v>101</v>
      </c>
      <c r="B101" s="35">
        <v>27</v>
      </c>
      <c r="C101" s="36" t="s">
        <v>1625</v>
      </c>
      <c r="D101" s="35" t="s">
        <v>103</v>
      </c>
      <c r="E101" s="37" t="s">
        <v>1626</v>
      </c>
      <c r="F101" s="38" t="s">
        <v>681</v>
      </c>
      <c r="G101" s="39">
        <v>2</v>
      </c>
      <c r="H101" s="40">
        <v>0</v>
      </c>
      <c r="I101" s="40">
        <f>ROUND(G101*H101,P4)</f>
        <v>0</v>
      </c>
      <c r="J101" s="38" t="s">
        <v>1005</v>
      </c>
      <c r="O101" s="41">
        <f>I101*0.21</f>
        <v>0</v>
      </c>
      <c r="P101">
        <v>3</v>
      </c>
    </row>
    <row r="102">
      <c r="A102" s="35" t="s">
        <v>107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35" t="s">
        <v>138</v>
      </c>
      <c r="B103" s="42"/>
      <c r="C103" s="43"/>
      <c r="D103" s="43"/>
      <c r="E103" s="46" t="s">
        <v>1627</v>
      </c>
      <c r="F103" s="43"/>
      <c r="G103" s="43"/>
      <c r="H103" s="43"/>
      <c r="I103" s="43"/>
      <c r="J103" s="45"/>
    </row>
    <row r="104">
      <c r="A104" s="35" t="s">
        <v>108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30">
      <c r="A105" s="35" t="s">
        <v>101</v>
      </c>
      <c r="B105" s="35">
        <v>23</v>
      </c>
      <c r="C105" s="36" t="s">
        <v>1628</v>
      </c>
      <c r="D105" s="35" t="s">
        <v>103</v>
      </c>
      <c r="E105" s="37" t="s">
        <v>1629</v>
      </c>
      <c r="F105" s="38" t="s">
        <v>1046</v>
      </c>
      <c r="G105" s="39">
        <v>4</v>
      </c>
      <c r="H105" s="40">
        <v>0</v>
      </c>
      <c r="I105" s="40">
        <f>ROUND(G105*H105,P4)</f>
        <v>0</v>
      </c>
      <c r="J105" s="38" t="s">
        <v>1005</v>
      </c>
      <c r="O105" s="41">
        <f>I105*0.21</f>
        <v>0</v>
      </c>
      <c r="P105">
        <v>3</v>
      </c>
    </row>
    <row r="106">
      <c r="A106" s="35" t="s">
        <v>107</v>
      </c>
      <c r="B106" s="42"/>
      <c r="C106" s="43"/>
      <c r="D106" s="43"/>
      <c r="E106" s="44" t="s">
        <v>103</v>
      </c>
      <c r="F106" s="43"/>
      <c r="G106" s="43"/>
      <c r="H106" s="43"/>
      <c r="I106" s="43"/>
      <c r="J106" s="45"/>
    </row>
    <row r="107">
      <c r="A107" s="35" t="s">
        <v>138</v>
      </c>
      <c r="B107" s="42"/>
      <c r="C107" s="43"/>
      <c r="D107" s="43"/>
      <c r="E107" s="46" t="s">
        <v>1381</v>
      </c>
      <c r="F107" s="43"/>
      <c r="G107" s="43"/>
      <c r="H107" s="43"/>
      <c r="I107" s="43"/>
      <c r="J107" s="45"/>
    </row>
    <row r="108">
      <c r="A108" s="35" t="s">
        <v>108</v>
      </c>
      <c r="B108" s="42"/>
      <c r="C108" s="43"/>
      <c r="D108" s="43"/>
      <c r="E108" s="44" t="s">
        <v>103</v>
      </c>
      <c r="F108" s="43"/>
      <c r="G108" s="43"/>
      <c r="H108" s="43"/>
      <c r="I108" s="43"/>
      <c r="J108" s="45"/>
    </row>
    <row r="109" ht="30">
      <c r="A109" s="35" t="s">
        <v>101</v>
      </c>
      <c r="B109" s="35">
        <v>46</v>
      </c>
      <c r="C109" s="36" t="s">
        <v>1630</v>
      </c>
      <c r="D109" s="35" t="s">
        <v>103</v>
      </c>
      <c r="E109" s="37" t="s">
        <v>1631</v>
      </c>
      <c r="F109" s="38" t="s">
        <v>1046</v>
      </c>
      <c r="G109" s="39">
        <v>1</v>
      </c>
      <c r="H109" s="40">
        <v>0</v>
      </c>
      <c r="I109" s="40">
        <f>ROUND(G109*H109,P4)</f>
        <v>0</v>
      </c>
      <c r="J109" s="38" t="s">
        <v>1005</v>
      </c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>
      <c r="A111" s="35" t="s">
        <v>138</v>
      </c>
      <c r="B111" s="42"/>
      <c r="C111" s="43"/>
      <c r="D111" s="43"/>
      <c r="E111" s="46" t="s">
        <v>1225</v>
      </c>
      <c r="F111" s="43"/>
      <c r="G111" s="43"/>
      <c r="H111" s="43"/>
      <c r="I111" s="43"/>
      <c r="J111" s="45"/>
    </row>
    <row r="112">
      <c r="A112" s="35" t="s">
        <v>108</v>
      </c>
      <c r="B112" s="42"/>
      <c r="C112" s="43"/>
      <c r="D112" s="43"/>
      <c r="E112" s="44" t="s">
        <v>103</v>
      </c>
      <c r="F112" s="43"/>
      <c r="G112" s="43"/>
      <c r="H112" s="43"/>
      <c r="I112" s="43"/>
      <c r="J112" s="45"/>
    </row>
    <row r="113" ht="30">
      <c r="A113" s="35" t="s">
        <v>101</v>
      </c>
      <c r="B113" s="35">
        <v>54</v>
      </c>
      <c r="C113" s="36" t="s">
        <v>1632</v>
      </c>
      <c r="D113" s="35" t="s">
        <v>103</v>
      </c>
      <c r="E113" s="37" t="s">
        <v>1633</v>
      </c>
      <c r="F113" s="38" t="s">
        <v>1046</v>
      </c>
      <c r="G113" s="39">
        <v>3</v>
      </c>
      <c r="H113" s="40">
        <v>0</v>
      </c>
      <c r="I113" s="40">
        <f>ROUND(G113*H113,P4)</f>
        <v>0</v>
      </c>
      <c r="J113" s="38" t="s">
        <v>1005</v>
      </c>
      <c r="O113" s="41">
        <f>I113*0.21</f>
        <v>0</v>
      </c>
      <c r="P113">
        <v>3</v>
      </c>
    </row>
    <row r="114">
      <c r="A114" s="35" t="s">
        <v>107</v>
      </c>
      <c r="B114" s="42"/>
      <c r="C114" s="43"/>
      <c r="D114" s="43"/>
      <c r="E114" s="44" t="s">
        <v>103</v>
      </c>
      <c r="F114" s="43"/>
      <c r="G114" s="43"/>
      <c r="H114" s="43"/>
      <c r="I114" s="43"/>
      <c r="J114" s="45"/>
    </row>
    <row r="115">
      <c r="A115" s="35" t="s">
        <v>138</v>
      </c>
      <c r="B115" s="42"/>
      <c r="C115" s="43"/>
      <c r="D115" s="43"/>
      <c r="E115" s="46" t="s">
        <v>1050</v>
      </c>
      <c r="F115" s="43"/>
      <c r="G115" s="43"/>
      <c r="H115" s="43"/>
      <c r="I115" s="43"/>
      <c r="J115" s="45"/>
    </row>
    <row r="116">
      <c r="A116" s="35" t="s">
        <v>108</v>
      </c>
      <c r="B116" s="42"/>
      <c r="C116" s="43"/>
      <c r="D116" s="43"/>
      <c r="E116" s="44" t="s">
        <v>103</v>
      </c>
      <c r="F116" s="43"/>
      <c r="G116" s="43"/>
      <c r="H116" s="43"/>
      <c r="I116" s="43"/>
      <c r="J116" s="45"/>
    </row>
    <row r="117" ht="30">
      <c r="A117" s="35" t="s">
        <v>101</v>
      </c>
      <c r="B117" s="35">
        <v>67</v>
      </c>
      <c r="C117" s="36" t="s">
        <v>1634</v>
      </c>
      <c r="D117" s="35" t="s">
        <v>103</v>
      </c>
      <c r="E117" s="37" t="s">
        <v>1635</v>
      </c>
      <c r="F117" s="38" t="s">
        <v>1046</v>
      </c>
      <c r="G117" s="39">
        <v>1</v>
      </c>
      <c r="H117" s="40">
        <v>0</v>
      </c>
      <c r="I117" s="40">
        <f>ROUND(G117*H117,P4)</f>
        <v>0</v>
      </c>
      <c r="J117" s="38" t="s">
        <v>1005</v>
      </c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 t="s">
        <v>103</v>
      </c>
      <c r="F118" s="43"/>
      <c r="G118" s="43"/>
      <c r="H118" s="43"/>
      <c r="I118" s="43"/>
      <c r="J118" s="45"/>
    </row>
    <row r="119">
      <c r="A119" s="35" t="s">
        <v>138</v>
      </c>
      <c r="B119" s="42"/>
      <c r="C119" s="43"/>
      <c r="D119" s="43"/>
      <c r="E119" s="46" t="s">
        <v>1225</v>
      </c>
      <c r="F119" s="43"/>
      <c r="G119" s="43"/>
      <c r="H119" s="43"/>
      <c r="I119" s="43"/>
      <c r="J119" s="45"/>
    </row>
    <row r="120">
      <c r="A120" s="35" t="s">
        <v>108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30">
      <c r="A121" s="35" t="s">
        <v>101</v>
      </c>
      <c r="B121" s="35">
        <v>68</v>
      </c>
      <c r="C121" s="36" t="s">
        <v>1636</v>
      </c>
      <c r="D121" s="35" t="s">
        <v>103</v>
      </c>
      <c r="E121" s="37" t="s">
        <v>1637</v>
      </c>
      <c r="F121" s="38" t="s">
        <v>1046</v>
      </c>
      <c r="G121" s="39">
        <v>4</v>
      </c>
      <c r="H121" s="40">
        <v>0</v>
      </c>
      <c r="I121" s="40">
        <f>ROUND(G121*H121,P4)</f>
        <v>0</v>
      </c>
      <c r="J121" s="38" t="s">
        <v>1005</v>
      </c>
      <c r="O121" s="41">
        <f>I121*0.21</f>
        <v>0</v>
      </c>
      <c r="P121">
        <v>3</v>
      </c>
    </row>
    <row r="122">
      <c r="A122" s="35" t="s">
        <v>107</v>
      </c>
      <c r="B122" s="42"/>
      <c r="C122" s="43"/>
      <c r="D122" s="43"/>
      <c r="E122" s="44" t="s">
        <v>103</v>
      </c>
      <c r="F122" s="43"/>
      <c r="G122" s="43"/>
      <c r="H122" s="43"/>
      <c r="I122" s="43"/>
      <c r="J122" s="45"/>
    </row>
    <row r="123">
      <c r="A123" s="35" t="s">
        <v>138</v>
      </c>
      <c r="B123" s="42"/>
      <c r="C123" s="43"/>
      <c r="D123" s="43"/>
      <c r="E123" s="46" t="s">
        <v>1381</v>
      </c>
      <c r="F123" s="43"/>
      <c r="G123" s="43"/>
      <c r="H123" s="43"/>
      <c r="I123" s="43"/>
      <c r="J123" s="45"/>
    </row>
    <row r="124">
      <c r="A124" s="35" t="s">
        <v>108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 ht="30">
      <c r="A125" s="35" t="s">
        <v>101</v>
      </c>
      <c r="B125" s="35">
        <v>21</v>
      </c>
      <c r="C125" s="36" t="s">
        <v>1638</v>
      </c>
      <c r="D125" s="35" t="s">
        <v>103</v>
      </c>
      <c r="E125" s="37" t="s">
        <v>1639</v>
      </c>
      <c r="F125" s="38" t="s">
        <v>1046</v>
      </c>
      <c r="G125" s="39">
        <v>2</v>
      </c>
      <c r="H125" s="40">
        <v>0</v>
      </c>
      <c r="I125" s="40">
        <f>ROUND(G125*H125,P4)</f>
        <v>0</v>
      </c>
      <c r="J125" s="38" t="s">
        <v>1005</v>
      </c>
      <c r="O125" s="41">
        <f>I125*0.21</f>
        <v>0</v>
      </c>
      <c r="P125">
        <v>3</v>
      </c>
    </row>
    <row r="126">
      <c r="A126" s="35" t="s">
        <v>107</v>
      </c>
      <c r="B126" s="42"/>
      <c r="C126" s="43"/>
      <c r="D126" s="43"/>
      <c r="E126" s="44" t="s">
        <v>103</v>
      </c>
      <c r="F126" s="43"/>
      <c r="G126" s="43"/>
      <c r="H126" s="43"/>
      <c r="I126" s="43"/>
      <c r="J126" s="45"/>
    </row>
    <row r="127">
      <c r="A127" s="35" t="s">
        <v>138</v>
      </c>
      <c r="B127" s="42"/>
      <c r="C127" s="43"/>
      <c r="D127" s="43"/>
      <c r="E127" s="46" t="s">
        <v>1047</v>
      </c>
      <c r="F127" s="43"/>
      <c r="G127" s="43"/>
      <c r="H127" s="43"/>
      <c r="I127" s="43"/>
      <c r="J127" s="45"/>
    </row>
    <row r="128">
      <c r="A128" s="35" t="s">
        <v>108</v>
      </c>
      <c r="B128" s="42"/>
      <c r="C128" s="43"/>
      <c r="D128" s="43"/>
      <c r="E128" s="44" t="s">
        <v>103</v>
      </c>
      <c r="F128" s="43"/>
      <c r="G128" s="43"/>
      <c r="H128" s="43"/>
      <c r="I128" s="43"/>
      <c r="J128" s="45"/>
    </row>
    <row r="129">
      <c r="A129" s="35" t="s">
        <v>101</v>
      </c>
      <c r="B129" s="35">
        <v>77</v>
      </c>
      <c r="C129" s="36" t="s">
        <v>1640</v>
      </c>
      <c r="D129" s="35" t="s">
        <v>103</v>
      </c>
      <c r="E129" s="37" t="s">
        <v>1641</v>
      </c>
      <c r="F129" s="38" t="s">
        <v>1046</v>
      </c>
      <c r="G129" s="39">
        <v>2</v>
      </c>
      <c r="H129" s="40">
        <v>0</v>
      </c>
      <c r="I129" s="40">
        <f>ROUND(G129*H129,P4)</f>
        <v>0</v>
      </c>
      <c r="J129" s="38" t="s">
        <v>1005</v>
      </c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 t="s">
        <v>103</v>
      </c>
      <c r="F130" s="43"/>
      <c r="G130" s="43"/>
      <c r="H130" s="43"/>
      <c r="I130" s="43"/>
      <c r="J130" s="45"/>
    </row>
    <row r="131">
      <c r="A131" s="35" t="s">
        <v>138</v>
      </c>
      <c r="B131" s="42"/>
      <c r="C131" s="43"/>
      <c r="D131" s="43"/>
      <c r="E131" s="46" t="s">
        <v>1047</v>
      </c>
      <c r="F131" s="43"/>
      <c r="G131" s="43"/>
      <c r="H131" s="43"/>
      <c r="I131" s="43"/>
      <c r="J131" s="45"/>
    </row>
    <row r="132">
      <c r="A132" s="35" t="s">
        <v>108</v>
      </c>
      <c r="B132" s="42"/>
      <c r="C132" s="43"/>
      <c r="D132" s="43"/>
      <c r="E132" s="44" t="s">
        <v>103</v>
      </c>
      <c r="F132" s="43"/>
      <c r="G132" s="43"/>
      <c r="H132" s="43"/>
      <c r="I132" s="43"/>
      <c r="J132" s="45"/>
    </row>
    <row r="133">
      <c r="A133" s="35" t="s">
        <v>101</v>
      </c>
      <c r="B133" s="35">
        <v>22</v>
      </c>
      <c r="C133" s="36" t="s">
        <v>1642</v>
      </c>
      <c r="D133" s="35" t="s">
        <v>103</v>
      </c>
      <c r="E133" s="37" t="s">
        <v>1643</v>
      </c>
      <c r="F133" s="38" t="s">
        <v>681</v>
      </c>
      <c r="G133" s="39">
        <v>28.199999999999999</v>
      </c>
      <c r="H133" s="40">
        <v>0</v>
      </c>
      <c r="I133" s="40">
        <f>ROUND(G133*H133,P4)</f>
        <v>0</v>
      </c>
      <c r="J133" s="38" t="s">
        <v>1005</v>
      </c>
      <c r="O133" s="41">
        <f>I133*0.21</f>
        <v>0</v>
      </c>
      <c r="P133">
        <v>3</v>
      </c>
    </row>
    <row r="134">
      <c r="A134" s="35" t="s">
        <v>107</v>
      </c>
      <c r="B134" s="42"/>
      <c r="C134" s="43"/>
      <c r="D134" s="43"/>
      <c r="E134" s="44" t="s">
        <v>103</v>
      </c>
      <c r="F134" s="43"/>
      <c r="G134" s="43"/>
      <c r="H134" s="43"/>
      <c r="I134" s="43"/>
      <c r="J134" s="45"/>
    </row>
    <row r="135">
      <c r="A135" s="35" t="s">
        <v>138</v>
      </c>
      <c r="B135" s="42"/>
      <c r="C135" s="43"/>
      <c r="D135" s="43"/>
      <c r="E135" s="46" t="s">
        <v>1644</v>
      </c>
      <c r="F135" s="43"/>
      <c r="G135" s="43"/>
      <c r="H135" s="43"/>
      <c r="I135" s="43"/>
      <c r="J135" s="45"/>
    </row>
    <row r="136">
      <c r="A136" s="35" t="s">
        <v>108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45">
      <c r="A137" s="35" t="s">
        <v>101</v>
      </c>
      <c r="B137" s="35">
        <v>50</v>
      </c>
      <c r="C137" s="36" t="s">
        <v>1645</v>
      </c>
      <c r="D137" s="35" t="s">
        <v>103</v>
      </c>
      <c r="E137" s="37" t="s">
        <v>1646</v>
      </c>
      <c r="F137" s="38" t="s">
        <v>1018</v>
      </c>
      <c r="G137" s="39">
        <v>0.039</v>
      </c>
      <c r="H137" s="40">
        <v>0</v>
      </c>
      <c r="I137" s="40">
        <f>ROUND(G137*H137,P4)</f>
        <v>0</v>
      </c>
      <c r="J137" s="38" t="s">
        <v>1005</v>
      </c>
      <c r="O137" s="41">
        <f>I137*0.21</f>
        <v>0</v>
      </c>
      <c r="P137">
        <v>3</v>
      </c>
    </row>
    <row r="138">
      <c r="A138" s="35" t="s">
        <v>107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>
      <c r="A139" s="35" t="s">
        <v>138</v>
      </c>
      <c r="B139" s="42"/>
      <c r="C139" s="43"/>
      <c r="D139" s="43"/>
      <c r="E139" s="46" t="s">
        <v>1647</v>
      </c>
      <c r="F139" s="43"/>
      <c r="G139" s="43"/>
      <c r="H139" s="43"/>
      <c r="I139" s="43"/>
      <c r="J139" s="45"/>
    </row>
    <row r="140">
      <c r="A140" s="35" t="s">
        <v>108</v>
      </c>
      <c r="B140" s="42"/>
      <c r="C140" s="43"/>
      <c r="D140" s="43"/>
      <c r="E140" s="44" t="s">
        <v>103</v>
      </c>
      <c r="F140" s="43"/>
      <c r="G140" s="43"/>
      <c r="H140" s="43"/>
      <c r="I140" s="43"/>
      <c r="J140" s="45"/>
    </row>
    <row r="141" ht="30">
      <c r="A141" s="35" t="s">
        <v>101</v>
      </c>
      <c r="B141" s="35">
        <v>10</v>
      </c>
      <c r="C141" s="36" t="s">
        <v>1648</v>
      </c>
      <c r="D141" s="35" t="s">
        <v>103</v>
      </c>
      <c r="E141" s="37" t="s">
        <v>1649</v>
      </c>
      <c r="F141" s="38" t="s">
        <v>1046</v>
      </c>
      <c r="G141" s="39">
        <v>4</v>
      </c>
      <c r="H141" s="40">
        <v>0</v>
      </c>
      <c r="I141" s="40">
        <f>ROUND(G141*H141,P4)</f>
        <v>0</v>
      </c>
      <c r="J141" s="35"/>
      <c r="O141" s="41">
        <f>I141*0.21</f>
        <v>0</v>
      </c>
      <c r="P141">
        <v>3</v>
      </c>
    </row>
    <row r="142">
      <c r="A142" s="35" t="s">
        <v>107</v>
      </c>
      <c r="B142" s="42"/>
      <c r="C142" s="43"/>
      <c r="D142" s="43"/>
      <c r="E142" s="44" t="s">
        <v>103</v>
      </c>
      <c r="F142" s="43"/>
      <c r="G142" s="43"/>
      <c r="H142" s="43"/>
      <c r="I142" s="43"/>
      <c r="J142" s="45"/>
    </row>
    <row r="143">
      <c r="A143" s="35" t="s">
        <v>138</v>
      </c>
      <c r="B143" s="42"/>
      <c r="C143" s="43"/>
      <c r="D143" s="43"/>
      <c r="E143" s="46" t="s">
        <v>1381</v>
      </c>
      <c r="F143" s="43"/>
      <c r="G143" s="43"/>
      <c r="H143" s="43"/>
      <c r="I143" s="43"/>
      <c r="J143" s="45"/>
    </row>
    <row r="144">
      <c r="A144" s="35" t="s">
        <v>108</v>
      </c>
      <c r="B144" s="42"/>
      <c r="C144" s="43"/>
      <c r="D144" s="43"/>
      <c r="E144" s="44" t="s">
        <v>103</v>
      </c>
      <c r="F144" s="43"/>
      <c r="G144" s="43"/>
      <c r="H144" s="43"/>
      <c r="I144" s="43"/>
      <c r="J144" s="45"/>
    </row>
    <row r="145">
      <c r="A145" s="29" t="s">
        <v>98</v>
      </c>
      <c r="B145" s="30"/>
      <c r="C145" s="31" t="s">
        <v>1650</v>
      </c>
      <c r="D145" s="32"/>
      <c r="E145" s="29" t="s">
        <v>1651</v>
      </c>
      <c r="F145" s="32"/>
      <c r="G145" s="32"/>
      <c r="H145" s="32"/>
      <c r="I145" s="33">
        <f>SUMIFS(I146:I209,A146:A209,"P")</f>
        <v>0</v>
      </c>
      <c r="J145" s="34"/>
    </row>
    <row r="146">
      <c r="A146" s="35" t="s">
        <v>101</v>
      </c>
      <c r="B146" s="35">
        <v>47</v>
      </c>
      <c r="C146" s="36" t="s">
        <v>1652</v>
      </c>
      <c r="D146" s="35" t="s">
        <v>103</v>
      </c>
      <c r="E146" s="37" t="s">
        <v>1653</v>
      </c>
      <c r="F146" s="38" t="s">
        <v>1046</v>
      </c>
      <c r="G146" s="39">
        <v>73</v>
      </c>
      <c r="H146" s="40">
        <v>0</v>
      </c>
      <c r="I146" s="40">
        <f>ROUND(G146*H146,P4)</f>
        <v>0</v>
      </c>
      <c r="J146" s="38" t="s">
        <v>1654</v>
      </c>
      <c r="O146" s="41">
        <f>I146*0.21</f>
        <v>0</v>
      </c>
      <c r="P146">
        <v>3</v>
      </c>
    </row>
    <row r="147">
      <c r="A147" s="35" t="s">
        <v>107</v>
      </c>
      <c r="B147" s="42"/>
      <c r="C147" s="43"/>
      <c r="D147" s="43"/>
      <c r="E147" s="44" t="s">
        <v>103</v>
      </c>
      <c r="F147" s="43"/>
      <c r="G147" s="43"/>
      <c r="H147" s="43"/>
      <c r="I147" s="43"/>
      <c r="J147" s="45"/>
    </row>
    <row r="148">
      <c r="A148" s="35" t="s">
        <v>138</v>
      </c>
      <c r="B148" s="42"/>
      <c r="C148" s="43"/>
      <c r="D148" s="43"/>
      <c r="E148" s="46" t="s">
        <v>1655</v>
      </c>
      <c r="F148" s="43"/>
      <c r="G148" s="43"/>
      <c r="H148" s="43"/>
      <c r="I148" s="43"/>
      <c r="J148" s="45"/>
    </row>
    <row r="149">
      <c r="A149" s="35" t="s">
        <v>108</v>
      </c>
      <c r="B149" s="42"/>
      <c r="C149" s="43"/>
      <c r="D149" s="43"/>
      <c r="E149" s="44" t="s">
        <v>103</v>
      </c>
      <c r="F149" s="43"/>
      <c r="G149" s="43"/>
      <c r="H149" s="43"/>
      <c r="I149" s="43"/>
      <c r="J149" s="45"/>
    </row>
    <row r="150" ht="30">
      <c r="A150" s="35" t="s">
        <v>101</v>
      </c>
      <c r="B150" s="35">
        <v>51</v>
      </c>
      <c r="C150" s="36" t="s">
        <v>1656</v>
      </c>
      <c r="D150" s="35" t="s">
        <v>103</v>
      </c>
      <c r="E150" s="37" t="s">
        <v>1657</v>
      </c>
      <c r="F150" s="38" t="s">
        <v>681</v>
      </c>
      <c r="G150" s="39">
        <v>17.5</v>
      </c>
      <c r="H150" s="40">
        <v>0</v>
      </c>
      <c r="I150" s="40">
        <f>ROUND(G150*H150,P4)</f>
        <v>0</v>
      </c>
      <c r="J150" s="38" t="s">
        <v>1005</v>
      </c>
      <c r="O150" s="41">
        <f>I150*0.21</f>
        <v>0</v>
      </c>
      <c r="P150">
        <v>3</v>
      </c>
    </row>
    <row r="151">
      <c r="A151" s="35" t="s">
        <v>107</v>
      </c>
      <c r="B151" s="42"/>
      <c r="C151" s="43"/>
      <c r="D151" s="43"/>
      <c r="E151" s="44" t="s">
        <v>103</v>
      </c>
      <c r="F151" s="43"/>
      <c r="G151" s="43"/>
      <c r="H151" s="43"/>
      <c r="I151" s="43"/>
      <c r="J151" s="45"/>
    </row>
    <row r="152">
      <c r="A152" s="35" t="s">
        <v>138</v>
      </c>
      <c r="B152" s="42"/>
      <c r="C152" s="43"/>
      <c r="D152" s="43"/>
      <c r="E152" s="46" t="s">
        <v>1658</v>
      </c>
      <c r="F152" s="43"/>
      <c r="G152" s="43"/>
      <c r="H152" s="43"/>
      <c r="I152" s="43"/>
      <c r="J152" s="45"/>
    </row>
    <row r="153">
      <c r="A153" s="35" t="s">
        <v>108</v>
      </c>
      <c r="B153" s="42"/>
      <c r="C153" s="43"/>
      <c r="D153" s="43"/>
      <c r="E153" s="44" t="s">
        <v>103</v>
      </c>
      <c r="F153" s="43"/>
      <c r="G153" s="43"/>
      <c r="H153" s="43"/>
      <c r="I153" s="43"/>
      <c r="J153" s="45"/>
    </row>
    <row r="154" ht="30">
      <c r="A154" s="35" t="s">
        <v>101</v>
      </c>
      <c r="B154" s="35">
        <v>43</v>
      </c>
      <c r="C154" s="36" t="s">
        <v>1659</v>
      </c>
      <c r="D154" s="35" t="s">
        <v>103</v>
      </c>
      <c r="E154" s="37" t="s">
        <v>1660</v>
      </c>
      <c r="F154" s="38" t="s">
        <v>681</v>
      </c>
      <c r="G154" s="39">
        <v>19</v>
      </c>
      <c r="H154" s="40">
        <v>0</v>
      </c>
      <c r="I154" s="40">
        <f>ROUND(G154*H154,P4)</f>
        <v>0</v>
      </c>
      <c r="J154" s="38" t="s">
        <v>1005</v>
      </c>
      <c r="O154" s="41">
        <f>I154*0.21</f>
        <v>0</v>
      </c>
      <c r="P154">
        <v>3</v>
      </c>
    </row>
    <row r="155">
      <c r="A155" s="35" t="s">
        <v>107</v>
      </c>
      <c r="B155" s="42"/>
      <c r="C155" s="43"/>
      <c r="D155" s="43"/>
      <c r="E155" s="44" t="s">
        <v>103</v>
      </c>
      <c r="F155" s="43"/>
      <c r="G155" s="43"/>
      <c r="H155" s="43"/>
      <c r="I155" s="43"/>
      <c r="J155" s="45"/>
    </row>
    <row r="156">
      <c r="A156" s="35" t="s">
        <v>138</v>
      </c>
      <c r="B156" s="42"/>
      <c r="C156" s="43"/>
      <c r="D156" s="43"/>
      <c r="E156" s="46" t="s">
        <v>1661</v>
      </c>
      <c r="F156" s="43"/>
      <c r="G156" s="43"/>
      <c r="H156" s="43"/>
      <c r="I156" s="43"/>
      <c r="J156" s="45"/>
    </row>
    <row r="157">
      <c r="A157" s="35" t="s">
        <v>108</v>
      </c>
      <c r="B157" s="42"/>
      <c r="C157" s="43"/>
      <c r="D157" s="43"/>
      <c r="E157" s="44" t="s">
        <v>103</v>
      </c>
      <c r="F157" s="43"/>
      <c r="G157" s="43"/>
      <c r="H157" s="43"/>
      <c r="I157" s="43"/>
      <c r="J157" s="45"/>
    </row>
    <row r="158" ht="45">
      <c r="A158" s="35" t="s">
        <v>101</v>
      </c>
      <c r="B158" s="35">
        <v>53</v>
      </c>
      <c r="C158" s="36" t="s">
        <v>1662</v>
      </c>
      <c r="D158" s="35" t="s">
        <v>103</v>
      </c>
      <c r="E158" s="37" t="s">
        <v>1663</v>
      </c>
      <c r="F158" s="38" t="s">
        <v>681</v>
      </c>
      <c r="G158" s="39">
        <v>17.5</v>
      </c>
      <c r="H158" s="40">
        <v>0</v>
      </c>
      <c r="I158" s="40">
        <f>ROUND(G158*H158,P4)</f>
        <v>0</v>
      </c>
      <c r="J158" s="38" t="s">
        <v>1005</v>
      </c>
      <c r="O158" s="41">
        <f>I158*0.21</f>
        <v>0</v>
      </c>
      <c r="P158">
        <v>3</v>
      </c>
    </row>
    <row r="159">
      <c r="A159" s="35" t="s">
        <v>107</v>
      </c>
      <c r="B159" s="42"/>
      <c r="C159" s="43"/>
      <c r="D159" s="43"/>
      <c r="E159" s="44" t="s">
        <v>103</v>
      </c>
      <c r="F159" s="43"/>
      <c r="G159" s="43"/>
      <c r="H159" s="43"/>
      <c r="I159" s="43"/>
      <c r="J159" s="45"/>
    </row>
    <row r="160">
      <c r="A160" s="35" t="s">
        <v>138</v>
      </c>
      <c r="B160" s="42"/>
      <c r="C160" s="43"/>
      <c r="D160" s="43"/>
      <c r="E160" s="46" t="s">
        <v>1664</v>
      </c>
      <c r="F160" s="43"/>
      <c r="G160" s="43"/>
      <c r="H160" s="43"/>
      <c r="I160" s="43"/>
      <c r="J160" s="45"/>
    </row>
    <row r="161">
      <c r="A161" s="35" t="s">
        <v>108</v>
      </c>
      <c r="B161" s="42"/>
      <c r="C161" s="43"/>
      <c r="D161" s="43"/>
      <c r="E161" s="44" t="s">
        <v>103</v>
      </c>
      <c r="F161" s="43"/>
      <c r="G161" s="43"/>
      <c r="H161" s="43"/>
      <c r="I161" s="43"/>
      <c r="J161" s="45"/>
    </row>
    <row r="162" ht="45">
      <c r="A162" s="35" t="s">
        <v>101</v>
      </c>
      <c r="B162" s="35">
        <v>52</v>
      </c>
      <c r="C162" s="36" t="s">
        <v>1665</v>
      </c>
      <c r="D162" s="35" t="s">
        <v>103</v>
      </c>
      <c r="E162" s="37" t="s">
        <v>1666</v>
      </c>
      <c r="F162" s="38" t="s">
        <v>681</v>
      </c>
      <c r="G162" s="39">
        <v>19</v>
      </c>
      <c r="H162" s="40">
        <v>0</v>
      </c>
      <c r="I162" s="40">
        <f>ROUND(G162*H162,P4)</f>
        <v>0</v>
      </c>
      <c r="J162" s="38" t="s">
        <v>1005</v>
      </c>
      <c r="O162" s="41">
        <f>I162*0.21</f>
        <v>0</v>
      </c>
      <c r="P162">
        <v>3</v>
      </c>
    </row>
    <row r="163">
      <c r="A163" s="35" t="s">
        <v>107</v>
      </c>
      <c r="B163" s="42"/>
      <c r="C163" s="43"/>
      <c r="D163" s="43"/>
      <c r="E163" s="44" t="s">
        <v>103</v>
      </c>
      <c r="F163" s="43"/>
      <c r="G163" s="43"/>
      <c r="H163" s="43"/>
      <c r="I163" s="43"/>
      <c r="J163" s="45"/>
    </row>
    <row r="164">
      <c r="A164" s="35" t="s">
        <v>138</v>
      </c>
      <c r="B164" s="42"/>
      <c r="C164" s="43"/>
      <c r="D164" s="43"/>
      <c r="E164" s="46" t="s">
        <v>1667</v>
      </c>
      <c r="F164" s="43"/>
      <c r="G164" s="43"/>
      <c r="H164" s="43"/>
      <c r="I164" s="43"/>
      <c r="J164" s="45"/>
    </row>
    <row r="165">
      <c r="A165" s="35" t="s">
        <v>108</v>
      </c>
      <c r="B165" s="42"/>
      <c r="C165" s="43"/>
      <c r="D165" s="43"/>
      <c r="E165" s="44" t="s">
        <v>103</v>
      </c>
      <c r="F165" s="43"/>
      <c r="G165" s="43"/>
      <c r="H165" s="43"/>
      <c r="I165" s="43"/>
      <c r="J165" s="45"/>
    </row>
    <row r="166">
      <c r="A166" s="35" t="s">
        <v>101</v>
      </c>
      <c r="B166" s="35">
        <v>41</v>
      </c>
      <c r="C166" s="36" t="s">
        <v>1668</v>
      </c>
      <c r="D166" s="35" t="s">
        <v>103</v>
      </c>
      <c r="E166" s="37" t="s">
        <v>1669</v>
      </c>
      <c r="F166" s="38" t="s">
        <v>1046</v>
      </c>
      <c r="G166" s="39">
        <v>9</v>
      </c>
      <c r="H166" s="40">
        <v>0</v>
      </c>
      <c r="I166" s="40">
        <f>ROUND(G166*H166,P4)</f>
        <v>0</v>
      </c>
      <c r="J166" s="38" t="s">
        <v>1005</v>
      </c>
      <c r="O166" s="41">
        <f>I166*0.21</f>
        <v>0</v>
      </c>
      <c r="P166">
        <v>3</v>
      </c>
    </row>
    <row r="167">
      <c r="A167" s="35" t="s">
        <v>107</v>
      </c>
      <c r="B167" s="42"/>
      <c r="C167" s="43"/>
      <c r="D167" s="43"/>
      <c r="E167" s="44" t="s">
        <v>103</v>
      </c>
      <c r="F167" s="43"/>
      <c r="G167" s="43"/>
      <c r="H167" s="43"/>
      <c r="I167" s="43"/>
      <c r="J167" s="45"/>
    </row>
    <row r="168">
      <c r="A168" s="35" t="s">
        <v>138</v>
      </c>
      <c r="B168" s="42"/>
      <c r="C168" s="43"/>
      <c r="D168" s="43"/>
      <c r="E168" s="46" t="s">
        <v>1670</v>
      </c>
      <c r="F168" s="43"/>
      <c r="G168" s="43"/>
      <c r="H168" s="43"/>
      <c r="I168" s="43"/>
      <c r="J168" s="45"/>
    </row>
    <row r="169">
      <c r="A169" s="35" t="s">
        <v>108</v>
      </c>
      <c r="B169" s="42"/>
      <c r="C169" s="43"/>
      <c r="D169" s="43"/>
      <c r="E169" s="44" t="s">
        <v>103</v>
      </c>
      <c r="F169" s="43"/>
      <c r="G169" s="43"/>
      <c r="H169" s="43"/>
      <c r="I169" s="43"/>
      <c r="J169" s="45"/>
    </row>
    <row r="170">
      <c r="A170" s="35" t="s">
        <v>101</v>
      </c>
      <c r="B170" s="35">
        <v>31</v>
      </c>
      <c r="C170" s="36" t="s">
        <v>1671</v>
      </c>
      <c r="D170" s="35" t="s">
        <v>103</v>
      </c>
      <c r="E170" s="37" t="s">
        <v>1672</v>
      </c>
      <c r="F170" s="38" t="s">
        <v>1673</v>
      </c>
      <c r="G170" s="39">
        <v>2</v>
      </c>
      <c r="H170" s="40">
        <v>0</v>
      </c>
      <c r="I170" s="40">
        <f>ROUND(G170*H170,P4)</f>
        <v>0</v>
      </c>
      <c r="J170" s="38" t="s">
        <v>1005</v>
      </c>
      <c r="O170" s="41">
        <f>I170*0.21</f>
        <v>0</v>
      </c>
      <c r="P170">
        <v>3</v>
      </c>
    </row>
    <row r="171">
      <c r="A171" s="35" t="s">
        <v>107</v>
      </c>
      <c r="B171" s="42"/>
      <c r="C171" s="43"/>
      <c r="D171" s="43"/>
      <c r="E171" s="44" t="s">
        <v>103</v>
      </c>
      <c r="F171" s="43"/>
      <c r="G171" s="43"/>
      <c r="H171" s="43"/>
      <c r="I171" s="43"/>
      <c r="J171" s="45"/>
    </row>
    <row r="172">
      <c r="A172" s="35" t="s">
        <v>138</v>
      </c>
      <c r="B172" s="42"/>
      <c r="C172" s="43"/>
      <c r="D172" s="43"/>
      <c r="E172" s="46" t="s">
        <v>1047</v>
      </c>
      <c r="F172" s="43"/>
      <c r="G172" s="43"/>
      <c r="H172" s="43"/>
      <c r="I172" s="43"/>
      <c r="J172" s="45"/>
    </row>
    <row r="173">
      <c r="A173" s="35" t="s">
        <v>108</v>
      </c>
      <c r="B173" s="42"/>
      <c r="C173" s="43"/>
      <c r="D173" s="43"/>
      <c r="E173" s="44" t="s">
        <v>103</v>
      </c>
      <c r="F173" s="43"/>
      <c r="G173" s="43"/>
      <c r="H173" s="43"/>
      <c r="I173" s="43"/>
      <c r="J173" s="45"/>
    </row>
    <row r="174" ht="30">
      <c r="A174" s="35" t="s">
        <v>101</v>
      </c>
      <c r="B174" s="35">
        <v>29</v>
      </c>
      <c r="C174" s="36" t="s">
        <v>1674</v>
      </c>
      <c r="D174" s="35" t="s">
        <v>103</v>
      </c>
      <c r="E174" s="37" t="s">
        <v>1675</v>
      </c>
      <c r="F174" s="38" t="s">
        <v>1046</v>
      </c>
      <c r="G174" s="39">
        <v>2</v>
      </c>
      <c r="H174" s="40">
        <v>0</v>
      </c>
      <c r="I174" s="40">
        <f>ROUND(G174*H174,P4)</f>
        <v>0</v>
      </c>
      <c r="J174" s="38" t="s">
        <v>1005</v>
      </c>
      <c r="O174" s="41">
        <f>I174*0.21</f>
        <v>0</v>
      </c>
      <c r="P174">
        <v>3</v>
      </c>
    </row>
    <row r="175">
      <c r="A175" s="35" t="s">
        <v>107</v>
      </c>
      <c r="B175" s="42"/>
      <c r="C175" s="43"/>
      <c r="D175" s="43"/>
      <c r="E175" s="44" t="s">
        <v>103</v>
      </c>
      <c r="F175" s="43"/>
      <c r="G175" s="43"/>
      <c r="H175" s="43"/>
      <c r="I175" s="43"/>
      <c r="J175" s="45"/>
    </row>
    <row r="176">
      <c r="A176" s="35" t="s">
        <v>138</v>
      </c>
      <c r="B176" s="42"/>
      <c r="C176" s="43"/>
      <c r="D176" s="43"/>
      <c r="E176" s="46" t="s">
        <v>1047</v>
      </c>
      <c r="F176" s="43"/>
      <c r="G176" s="43"/>
      <c r="H176" s="43"/>
      <c r="I176" s="43"/>
      <c r="J176" s="45"/>
    </row>
    <row r="177">
      <c r="A177" s="35" t="s">
        <v>108</v>
      </c>
      <c r="B177" s="42"/>
      <c r="C177" s="43"/>
      <c r="D177" s="43"/>
      <c r="E177" s="44" t="s">
        <v>103</v>
      </c>
      <c r="F177" s="43"/>
      <c r="G177" s="43"/>
      <c r="H177" s="43"/>
      <c r="I177" s="43"/>
      <c r="J177" s="45"/>
    </row>
    <row r="178">
      <c r="A178" s="35" t="s">
        <v>101</v>
      </c>
      <c r="B178" s="35">
        <v>9</v>
      </c>
      <c r="C178" s="36" t="s">
        <v>1676</v>
      </c>
      <c r="D178" s="35" t="s">
        <v>103</v>
      </c>
      <c r="E178" s="37" t="s">
        <v>1677</v>
      </c>
      <c r="F178" s="38" t="s">
        <v>1046</v>
      </c>
      <c r="G178" s="39">
        <v>4</v>
      </c>
      <c r="H178" s="40">
        <v>0</v>
      </c>
      <c r="I178" s="40">
        <f>ROUND(G178*H178,P4)</f>
        <v>0</v>
      </c>
      <c r="J178" s="38" t="s">
        <v>1005</v>
      </c>
      <c r="O178" s="41">
        <f>I178*0.21</f>
        <v>0</v>
      </c>
      <c r="P178">
        <v>3</v>
      </c>
    </row>
    <row r="179">
      <c r="A179" s="35" t="s">
        <v>107</v>
      </c>
      <c r="B179" s="42"/>
      <c r="C179" s="43"/>
      <c r="D179" s="43"/>
      <c r="E179" s="44" t="s">
        <v>103</v>
      </c>
      <c r="F179" s="43"/>
      <c r="G179" s="43"/>
      <c r="H179" s="43"/>
      <c r="I179" s="43"/>
      <c r="J179" s="45"/>
    </row>
    <row r="180">
      <c r="A180" s="35" t="s">
        <v>138</v>
      </c>
      <c r="B180" s="42"/>
      <c r="C180" s="43"/>
      <c r="D180" s="43"/>
      <c r="E180" s="46" t="s">
        <v>1381</v>
      </c>
      <c r="F180" s="43"/>
      <c r="G180" s="43"/>
      <c r="H180" s="43"/>
      <c r="I180" s="43"/>
      <c r="J180" s="45"/>
    </row>
    <row r="181">
      <c r="A181" s="35" t="s">
        <v>108</v>
      </c>
      <c r="B181" s="42"/>
      <c r="C181" s="43"/>
      <c r="D181" s="43"/>
      <c r="E181" s="44" t="s">
        <v>103</v>
      </c>
      <c r="F181" s="43"/>
      <c r="G181" s="43"/>
      <c r="H181" s="43"/>
      <c r="I181" s="43"/>
      <c r="J181" s="45"/>
    </row>
    <row r="182">
      <c r="A182" s="35" t="s">
        <v>101</v>
      </c>
      <c r="B182" s="35">
        <v>39</v>
      </c>
      <c r="C182" s="36" t="s">
        <v>1678</v>
      </c>
      <c r="D182" s="35" t="s">
        <v>103</v>
      </c>
      <c r="E182" s="37" t="s">
        <v>1679</v>
      </c>
      <c r="F182" s="38" t="s">
        <v>1046</v>
      </c>
      <c r="G182" s="39">
        <v>2</v>
      </c>
      <c r="H182" s="40">
        <v>0</v>
      </c>
      <c r="I182" s="40">
        <f>ROUND(G182*H182,P4)</f>
        <v>0</v>
      </c>
      <c r="J182" s="38" t="s">
        <v>1005</v>
      </c>
      <c r="O182" s="41">
        <f>I182*0.21</f>
        <v>0</v>
      </c>
      <c r="P182">
        <v>3</v>
      </c>
    </row>
    <row r="183">
      <c r="A183" s="35" t="s">
        <v>107</v>
      </c>
      <c r="B183" s="42"/>
      <c r="C183" s="43"/>
      <c r="D183" s="43"/>
      <c r="E183" s="44" t="s">
        <v>103</v>
      </c>
      <c r="F183" s="43"/>
      <c r="G183" s="43"/>
      <c r="H183" s="43"/>
      <c r="I183" s="43"/>
      <c r="J183" s="45"/>
    </row>
    <row r="184">
      <c r="A184" s="35" t="s">
        <v>138</v>
      </c>
      <c r="B184" s="42"/>
      <c r="C184" s="43"/>
      <c r="D184" s="43"/>
      <c r="E184" s="46" t="s">
        <v>1047</v>
      </c>
      <c r="F184" s="43"/>
      <c r="G184" s="43"/>
      <c r="H184" s="43"/>
      <c r="I184" s="43"/>
      <c r="J184" s="45"/>
    </row>
    <row r="185">
      <c r="A185" s="35" t="s">
        <v>108</v>
      </c>
      <c r="B185" s="42"/>
      <c r="C185" s="43"/>
      <c r="D185" s="43"/>
      <c r="E185" s="44" t="s">
        <v>103</v>
      </c>
      <c r="F185" s="43"/>
      <c r="G185" s="43"/>
      <c r="H185" s="43"/>
      <c r="I185" s="43"/>
      <c r="J185" s="45"/>
    </row>
    <row r="186">
      <c r="A186" s="35" t="s">
        <v>101</v>
      </c>
      <c r="B186" s="35">
        <v>14</v>
      </c>
      <c r="C186" s="36" t="s">
        <v>1680</v>
      </c>
      <c r="D186" s="35" t="s">
        <v>103</v>
      </c>
      <c r="E186" s="37" t="s">
        <v>1681</v>
      </c>
      <c r="F186" s="38" t="s">
        <v>1046</v>
      </c>
      <c r="G186" s="39">
        <v>2</v>
      </c>
      <c r="H186" s="40">
        <v>0</v>
      </c>
      <c r="I186" s="40">
        <f>ROUND(G186*H186,P4)</f>
        <v>0</v>
      </c>
      <c r="J186" s="38" t="s">
        <v>1005</v>
      </c>
      <c r="O186" s="41">
        <f>I186*0.21</f>
        <v>0</v>
      </c>
      <c r="P186">
        <v>3</v>
      </c>
    </row>
    <row r="187">
      <c r="A187" s="35" t="s">
        <v>107</v>
      </c>
      <c r="B187" s="42"/>
      <c r="C187" s="43"/>
      <c r="D187" s="43"/>
      <c r="E187" s="44" t="s">
        <v>103</v>
      </c>
      <c r="F187" s="43"/>
      <c r="G187" s="43"/>
      <c r="H187" s="43"/>
      <c r="I187" s="43"/>
      <c r="J187" s="45"/>
    </row>
    <row r="188">
      <c r="A188" s="35" t="s">
        <v>138</v>
      </c>
      <c r="B188" s="42"/>
      <c r="C188" s="43"/>
      <c r="D188" s="43"/>
      <c r="E188" s="46" t="s">
        <v>1047</v>
      </c>
      <c r="F188" s="43"/>
      <c r="G188" s="43"/>
      <c r="H188" s="43"/>
      <c r="I188" s="43"/>
      <c r="J188" s="45"/>
    </row>
    <row r="189">
      <c r="A189" s="35" t="s">
        <v>108</v>
      </c>
      <c r="B189" s="42"/>
      <c r="C189" s="43"/>
      <c r="D189" s="43"/>
      <c r="E189" s="44" t="s">
        <v>103</v>
      </c>
      <c r="F189" s="43"/>
      <c r="G189" s="43"/>
      <c r="H189" s="43"/>
      <c r="I189" s="43"/>
      <c r="J189" s="45"/>
    </row>
    <row r="190">
      <c r="A190" s="35" t="s">
        <v>101</v>
      </c>
      <c r="B190" s="35">
        <v>73</v>
      </c>
      <c r="C190" s="36" t="s">
        <v>1682</v>
      </c>
      <c r="D190" s="35" t="s">
        <v>103</v>
      </c>
      <c r="E190" s="37" t="s">
        <v>1683</v>
      </c>
      <c r="F190" s="38" t="s">
        <v>1046</v>
      </c>
      <c r="G190" s="39">
        <v>2</v>
      </c>
      <c r="H190" s="40">
        <v>0</v>
      </c>
      <c r="I190" s="40">
        <f>ROUND(G190*H190,P4)</f>
        <v>0</v>
      </c>
      <c r="J190" s="38" t="s">
        <v>1005</v>
      </c>
      <c r="O190" s="41">
        <f>I190*0.21</f>
        <v>0</v>
      </c>
      <c r="P190">
        <v>3</v>
      </c>
    </row>
    <row r="191">
      <c r="A191" s="35" t="s">
        <v>107</v>
      </c>
      <c r="B191" s="42"/>
      <c r="C191" s="43"/>
      <c r="D191" s="43"/>
      <c r="E191" s="44" t="s">
        <v>103</v>
      </c>
      <c r="F191" s="43"/>
      <c r="G191" s="43"/>
      <c r="H191" s="43"/>
      <c r="I191" s="43"/>
      <c r="J191" s="45"/>
    </row>
    <row r="192">
      <c r="A192" s="35" t="s">
        <v>138</v>
      </c>
      <c r="B192" s="42"/>
      <c r="C192" s="43"/>
      <c r="D192" s="43"/>
      <c r="E192" s="46" t="s">
        <v>1047</v>
      </c>
      <c r="F192" s="43"/>
      <c r="G192" s="43"/>
      <c r="H192" s="43"/>
      <c r="I192" s="43"/>
      <c r="J192" s="45"/>
    </row>
    <row r="193">
      <c r="A193" s="35" t="s">
        <v>108</v>
      </c>
      <c r="B193" s="42"/>
      <c r="C193" s="43"/>
      <c r="D193" s="43"/>
      <c r="E193" s="44" t="s">
        <v>103</v>
      </c>
      <c r="F193" s="43"/>
      <c r="G193" s="43"/>
      <c r="H193" s="43"/>
      <c r="I193" s="43"/>
      <c r="J193" s="45"/>
    </row>
    <row r="194" ht="30">
      <c r="A194" s="35" t="s">
        <v>101</v>
      </c>
      <c r="B194" s="35">
        <v>3</v>
      </c>
      <c r="C194" s="36" t="s">
        <v>1684</v>
      </c>
      <c r="D194" s="35" t="s">
        <v>103</v>
      </c>
      <c r="E194" s="37" t="s">
        <v>1685</v>
      </c>
      <c r="F194" s="38" t="s">
        <v>1046</v>
      </c>
      <c r="G194" s="39">
        <v>2</v>
      </c>
      <c r="H194" s="40">
        <v>0</v>
      </c>
      <c r="I194" s="40">
        <f>ROUND(G194*H194,P4)</f>
        <v>0</v>
      </c>
      <c r="J194" s="38" t="s">
        <v>1005</v>
      </c>
      <c r="O194" s="41">
        <f>I194*0.21</f>
        <v>0</v>
      </c>
      <c r="P194">
        <v>3</v>
      </c>
    </row>
    <row r="195">
      <c r="A195" s="35" t="s">
        <v>107</v>
      </c>
      <c r="B195" s="42"/>
      <c r="C195" s="43"/>
      <c r="D195" s="43"/>
      <c r="E195" s="44" t="s">
        <v>103</v>
      </c>
      <c r="F195" s="43"/>
      <c r="G195" s="43"/>
      <c r="H195" s="43"/>
      <c r="I195" s="43"/>
      <c r="J195" s="45"/>
    </row>
    <row r="196">
      <c r="A196" s="35" t="s">
        <v>138</v>
      </c>
      <c r="B196" s="42"/>
      <c r="C196" s="43"/>
      <c r="D196" s="43"/>
      <c r="E196" s="46" t="s">
        <v>1047</v>
      </c>
      <c r="F196" s="43"/>
      <c r="G196" s="43"/>
      <c r="H196" s="43"/>
      <c r="I196" s="43"/>
      <c r="J196" s="45"/>
    </row>
    <row r="197">
      <c r="A197" s="35" t="s">
        <v>108</v>
      </c>
      <c r="B197" s="42"/>
      <c r="C197" s="43"/>
      <c r="D197" s="43"/>
      <c r="E197" s="44" t="s">
        <v>103</v>
      </c>
      <c r="F197" s="43"/>
      <c r="G197" s="43"/>
      <c r="H197" s="43"/>
      <c r="I197" s="43"/>
      <c r="J197" s="45"/>
    </row>
    <row r="198">
      <c r="A198" s="35" t="s">
        <v>101</v>
      </c>
      <c r="B198" s="35">
        <v>48</v>
      </c>
      <c r="C198" s="36" t="s">
        <v>1686</v>
      </c>
      <c r="D198" s="35" t="s">
        <v>103</v>
      </c>
      <c r="E198" s="37" t="s">
        <v>1687</v>
      </c>
      <c r="F198" s="38" t="s">
        <v>1673</v>
      </c>
      <c r="G198" s="39">
        <v>2</v>
      </c>
      <c r="H198" s="40">
        <v>0</v>
      </c>
      <c r="I198" s="40">
        <f>ROUND(G198*H198,P4)</f>
        <v>0</v>
      </c>
      <c r="J198" s="38" t="s">
        <v>1005</v>
      </c>
      <c r="O198" s="41">
        <f>I198*0.21</f>
        <v>0</v>
      </c>
      <c r="P198">
        <v>3</v>
      </c>
    </row>
    <row r="199">
      <c r="A199" s="35" t="s">
        <v>107</v>
      </c>
      <c r="B199" s="42"/>
      <c r="C199" s="43"/>
      <c r="D199" s="43"/>
      <c r="E199" s="44" t="s">
        <v>103</v>
      </c>
      <c r="F199" s="43"/>
      <c r="G199" s="43"/>
      <c r="H199" s="43"/>
      <c r="I199" s="43"/>
      <c r="J199" s="45"/>
    </row>
    <row r="200">
      <c r="A200" s="35" t="s">
        <v>138</v>
      </c>
      <c r="B200" s="42"/>
      <c r="C200" s="43"/>
      <c r="D200" s="43"/>
      <c r="E200" s="46" t="s">
        <v>1047</v>
      </c>
      <c r="F200" s="43"/>
      <c r="G200" s="43"/>
      <c r="H200" s="43"/>
      <c r="I200" s="43"/>
      <c r="J200" s="45"/>
    </row>
    <row r="201">
      <c r="A201" s="35" t="s">
        <v>108</v>
      </c>
      <c r="B201" s="42"/>
      <c r="C201" s="43"/>
      <c r="D201" s="43"/>
      <c r="E201" s="44" t="s">
        <v>103</v>
      </c>
      <c r="F201" s="43"/>
      <c r="G201" s="43"/>
      <c r="H201" s="43"/>
      <c r="I201" s="43"/>
      <c r="J201" s="45"/>
    </row>
    <row r="202" ht="45">
      <c r="A202" s="35" t="s">
        <v>101</v>
      </c>
      <c r="B202" s="35">
        <v>60</v>
      </c>
      <c r="C202" s="36" t="s">
        <v>1688</v>
      </c>
      <c r="D202" s="35" t="s">
        <v>103</v>
      </c>
      <c r="E202" s="37" t="s">
        <v>1689</v>
      </c>
      <c r="F202" s="38" t="s">
        <v>1018</v>
      </c>
      <c r="G202" s="39">
        <v>0.056000000000000001</v>
      </c>
      <c r="H202" s="40">
        <v>0</v>
      </c>
      <c r="I202" s="40">
        <f>ROUND(G202*H202,P4)</f>
        <v>0</v>
      </c>
      <c r="J202" s="38" t="s">
        <v>1005</v>
      </c>
      <c r="O202" s="41">
        <f>I202*0.21</f>
        <v>0</v>
      </c>
      <c r="P202">
        <v>3</v>
      </c>
    </row>
    <row r="203">
      <c r="A203" s="35" t="s">
        <v>107</v>
      </c>
      <c r="B203" s="42"/>
      <c r="C203" s="43"/>
      <c r="D203" s="43"/>
      <c r="E203" s="44" t="s">
        <v>103</v>
      </c>
      <c r="F203" s="43"/>
      <c r="G203" s="43"/>
      <c r="H203" s="43"/>
      <c r="I203" s="43"/>
      <c r="J203" s="45"/>
    </row>
    <row r="204">
      <c r="A204" s="35" t="s">
        <v>138</v>
      </c>
      <c r="B204" s="42"/>
      <c r="C204" s="43"/>
      <c r="D204" s="43"/>
      <c r="E204" s="46" t="s">
        <v>1690</v>
      </c>
      <c r="F204" s="43"/>
      <c r="G204" s="43"/>
      <c r="H204" s="43"/>
      <c r="I204" s="43"/>
      <c r="J204" s="45"/>
    </row>
    <row r="205">
      <c r="A205" s="35" t="s">
        <v>108</v>
      </c>
      <c r="B205" s="42"/>
      <c r="C205" s="43"/>
      <c r="D205" s="43"/>
      <c r="E205" s="44" t="s">
        <v>103</v>
      </c>
      <c r="F205" s="43"/>
      <c r="G205" s="43"/>
      <c r="H205" s="43"/>
      <c r="I205" s="43"/>
      <c r="J205" s="45"/>
    </row>
    <row r="206">
      <c r="A206" s="35" t="s">
        <v>101</v>
      </c>
      <c r="B206" s="35">
        <v>25</v>
      </c>
      <c r="C206" s="36" t="s">
        <v>1691</v>
      </c>
      <c r="D206" s="35" t="s">
        <v>103</v>
      </c>
      <c r="E206" s="37" t="s">
        <v>1692</v>
      </c>
      <c r="F206" s="38" t="s">
        <v>1046</v>
      </c>
      <c r="G206" s="39">
        <v>2</v>
      </c>
      <c r="H206" s="40">
        <v>0</v>
      </c>
      <c r="I206" s="40">
        <f>ROUND(G206*H206,P4)</f>
        <v>0</v>
      </c>
      <c r="J206" s="35"/>
      <c r="O206" s="41">
        <f>I206*0.21</f>
        <v>0</v>
      </c>
      <c r="P206">
        <v>3</v>
      </c>
    </row>
    <row r="207">
      <c r="A207" s="35" t="s">
        <v>107</v>
      </c>
      <c r="B207" s="42"/>
      <c r="C207" s="43"/>
      <c r="D207" s="43"/>
      <c r="E207" s="44" t="s">
        <v>103</v>
      </c>
      <c r="F207" s="43"/>
      <c r="G207" s="43"/>
      <c r="H207" s="43"/>
      <c r="I207" s="43"/>
      <c r="J207" s="45"/>
    </row>
    <row r="208">
      <c r="A208" s="35" t="s">
        <v>138</v>
      </c>
      <c r="B208" s="42"/>
      <c r="C208" s="43"/>
      <c r="D208" s="43"/>
      <c r="E208" s="46" t="s">
        <v>1047</v>
      </c>
      <c r="F208" s="43"/>
      <c r="G208" s="43"/>
      <c r="H208" s="43"/>
      <c r="I208" s="43"/>
      <c r="J208" s="45"/>
    </row>
    <row r="209">
      <c r="A209" s="35" t="s">
        <v>108</v>
      </c>
      <c r="B209" s="42"/>
      <c r="C209" s="43"/>
      <c r="D209" s="43"/>
      <c r="E209" s="44" t="s">
        <v>103</v>
      </c>
      <c r="F209" s="43"/>
      <c r="G209" s="43"/>
      <c r="H209" s="43"/>
      <c r="I209" s="43"/>
      <c r="J209" s="45"/>
    </row>
    <row r="210">
      <c r="A210" s="29" t="s">
        <v>98</v>
      </c>
      <c r="B210" s="30"/>
      <c r="C210" s="31" t="s">
        <v>1221</v>
      </c>
      <c r="D210" s="32"/>
      <c r="E210" s="29" t="s">
        <v>1693</v>
      </c>
      <c r="F210" s="32"/>
      <c r="G210" s="32"/>
      <c r="H210" s="32"/>
      <c r="I210" s="33">
        <f>SUMIFS(I211:I226,A211:A226,"P")</f>
        <v>0</v>
      </c>
      <c r="J210" s="34"/>
    </row>
    <row r="211" ht="30">
      <c r="A211" s="35" t="s">
        <v>101</v>
      </c>
      <c r="B211" s="35">
        <v>49</v>
      </c>
      <c r="C211" s="36" t="s">
        <v>1694</v>
      </c>
      <c r="D211" s="35" t="s">
        <v>103</v>
      </c>
      <c r="E211" s="37" t="s">
        <v>1695</v>
      </c>
      <c r="F211" s="38" t="s">
        <v>1046</v>
      </c>
      <c r="G211" s="39">
        <v>3</v>
      </c>
      <c r="H211" s="40">
        <v>0</v>
      </c>
      <c r="I211" s="40">
        <f>ROUND(G211*H211,P4)</f>
        <v>0</v>
      </c>
      <c r="J211" s="38" t="s">
        <v>1005</v>
      </c>
      <c r="O211" s="41">
        <f>I211*0.21</f>
        <v>0</v>
      </c>
      <c r="P211">
        <v>3</v>
      </c>
    </row>
    <row r="212">
      <c r="A212" s="35" t="s">
        <v>107</v>
      </c>
      <c r="B212" s="42"/>
      <c r="C212" s="43"/>
      <c r="D212" s="43"/>
      <c r="E212" s="44" t="s">
        <v>103</v>
      </c>
      <c r="F212" s="43"/>
      <c r="G212" s="43"/>
      <c r="H212" s="43"/>
      <c r="I212" s="43"/>
      <c r="J212" s="45"/>
    </row>
    <row r="213">
      <c r="A213" s="35" t="s">
        <v>138</v>
      </c>
      <c r="B213" s="42"/>
      <c r="C213" s="43"/>
      <c r="D213" s="43"/>
      <c r="E213" s="46" t="s">
        <v>1696</v>
      </c>
      <c r="F213" s="43"/>
      <c r="G213" s="43"/>
      <c r="H213" s="43"/>
      <c r="I213" s="43"/>
      <c r="J213" s="45"/>
    </row>
    <row r="214">
      <c r="A214" s="35" t="s">
        <v>108</v>
      </c>
      <c r="B214" s="42"/>
      <c r="C214" s="43"/>
      <c r="D214" s="43"/>
      <c r="E214" s="44" t="s">
        <v>103</v>
      </c>
      <c r="F214" s="43"/>
      <c r="G214" s="43"/>
      <c r="H214" s="43"/>
      <c r="I214" s="43"/>
      <c r="J214" s="45"/>
    </row>
    <row r="215" ht="45">
      <c r="A215" s="35" t="s">
        <v>101</v>
      </c>
      <c r="B215" s="35">
        <v>5</v>
      </c>
      <c r="C215" s="36" t="s">
        <v>1697</v>
      </c>
      <c r="D215" s="35" t="s">
        <v>103</v>
      </c>
      <c r="E215" s="37" t="s">
        <v>1698</v>
      </c>
      <c r="F215" s="38" t="s">
        <v>1673</v>
      </c>
      <c r="G215" s="39">
        <v>1</v>
      </c>
      <c r="H215" s="40">
        <v>0</v>
      </c>
      <c r="I215" s="40">
        <f>ROUND(G215*H215,P4)</f>
        <v>0</v>
      </c>
      <c r="J215" s="38" t="s">
        <v>1005</v>
      </c>
      <c r="O215" s="41">
        <f>I215*0.21</f>
        <v>0</v>
      </c>
      <c r="P215">
        <v>3</v>
      </c>
    </row>
    <row r="216">
      <c r="A216" s="35" t="s">
        <v>107</v>
      </c>
      <c r="B216" s="42"/>
      <c r="C216" s="43"/>
      <c r="D216" s="43"/>
      <c r="E216" s="44" t="s">
        <v>103</v>
      </c>
      <c r="F216" s="43"/>
      <c r="G216" s="43"/>
      <c r="H216" s="43"/>
      <c r="I216" s="43"/>
      <c r="J216" s="45"/>
    </row>
    <row r="217">
      <c r="A217" s="35" t="s">
        <v>138</v>
      </c>
      <c r="B217" s="42"/>
      <c r="C217" s="43"/>
      <c r="D217" s="43"/>
      <c r="E217" s="46" t="s">
        <v>1699</v>
      </c>
      <c r="F217" s="43"/>
      <c r="G217" s="43"/>
      <c r="H217" s="43"/>
      <c r="I217" s="43"/>
      <c r="J217" s="45"/>
    </row>
    <row r="218">
      <c r="A218" s="35" t="s">
        <v>108</v>
      </c>
      <c r="B218" s="42"/>
      <c r="C218" s="43"/>
      <c r="D218" s="43"/>
      <c r="E218" s="44" t="s">
        <v>103</v>
      </c>
      <c r="F218" s="43"/>
      <c r="G218" s="43"/>
      <c r="H218" s="43"/>
      <c r="I218" s="43"/>
      <c r="J218" s="45"/>
    </row>
    <row r="219" ht="30">
      <c r="A219" s="35" t="s">
        <v>101</v>
      </c>
      <c r="B219" s="35">
        <v>6</v>
      </c>
      <c r="C219" s="36" t="s">
        <v>1700</v>
      </c>
      <c r="D219" s="35" t="s">
        <v>103</v>
      </c>
      <c r="E219" s="37" t="s">
        <v>1701</v>
      </c>
      <c r="F219" s="38" t="s">
        <v>1673</v>
      </c>
      <c r="G219" s="39">
        <v>3</v>
      </c>
      <c r="H219" s="40">
        <v>0</v>
      </c>
      <c r="I219" s="40">
        <f>ROUND(G219*H219,P4)</f>
        <v>0</v>
      </c>
      <c r="J219" s="38" t="s">
        <v>1005</v>
      </c>
      <c r="O219" s="41">
        <f>I219*0.21</f>
        <v>0</v>
      </c>
      <c r="P219">
        <v>3</v>
      </c>
    </row>
    <row r="220">
      <c r="A220" s="35" t="s">
        <v>107</v>
      </c>
      <c r="B220" s="42"/>
      <c r="C220" s="43"/>
      <c r="D220" s="43"/>
      <c r="E220" s="44" t="s">
        <v>103</v>
      </c>
      <c r="F220" s="43"/>
      <c r="G220" s="43"/>
      <c r="H220" s="43"/>
      <c r="I220" s="43"/>
      <c r="J220" s="45"/>
    </row>
    <row r="221">
      <c r="A221" s="35" t="s">
        <v>138</v>
      </c>
      <c r="B221" s="42"/>
      <c r="C221" s="43"/>
      <c r="D221" s="43"/>
      <c r="E221" s="46" t="s">
        <v>1702</v>
      </c>
      <c r="F221" s="43"/>
      <c r="G221" s="43"/>
      <c r="H221" s="43"/>
      <c r="I221" s="43"/>
      <c r="J221" s="45"/>
    </row>
    <row r="222">
      <c r="A222" s="35" t="s">
        <v>108</v>
      </c>
      <c r="B222" s="42"/>
      <c r="C222" s="43"/>
      <c r="D222" s="43"/>
      <c r="E222" s="44" t="s">
        <v>103</v>
      </c>
      <c r="F222" s="43"/>
      <c r="G222" s="43"/>
      <c r="H222" s="43"/>
      <c r="I222" s="43"/>
      <c r="J222" s="45"/>
    </row>
    <row r="223" ht="45">
      <c r="A223" s="35" t="s">
        <v>101</v>
      </c>
      <c r="B223" s="35">
        <v>1</v>
      </c>
      <c r="C223" s="36" t="s">
        <v>1703</v>
      </c>
      <c r="D223" s="35" t="s">
        <v>103</v>
      </c>
      <c r="E223" s="37" t="s">
        <v>1704</v>
      </c>
      <c r="F223" s="38" t="s">
        <v>1018</v>
      </c>
      <c r="G223" s="39">
        <v>0.074999999999999997</v>
      </c>
      <c r="H223" s="40">
        <v>0</v>
      </c>
      <c r="I223" s="40">
        <f>ROUND(G223*H223,P4)</f>
        <v>0</v>
      </c>
      <c r="J223" s="38" t="s">
        <v>1005</v>
      </c>
      <c r="O223" s="41">
        <f>I223*0.21</f>
        <v>0</v>
      </c>
      <c r="P223">
        <v>3</v>
      </c>
    </row>
    <row r="224">
      <c r="A224" s="35" t="s">
        <v>107</v>
      </c>
      <c r="B224" s="42"/>
      <c r="C224" s="43"/>
      <c r="D224" s="43"/>
      <c r="E224" s="44" t="s">
        <v>103</v>
      </c>
      <c r="F224" s="43"/>
      <c r="G224" s="43"/>
      <c r="H224" s="43"/>
      <c r="I224" s="43"/>
      <c r="J224" s="45"/>
    </row>
    <row r="225">
      <c r="A225" s="35" t="s">
        <v>138</v>
      </c>
      <c r="B225" s="42"/>
      <c r="C225" s="43"/>
      <c r="D225" s="43"/>
      <c r="E225" s="46" t="s">
        <v>1705</v>
      </c>
      <c r="F225" s="43"/>
      <c r="G225" s="43"/>
      <c r="H225" s="43"/>
      <c r="I225" s="43"/>
      <c r="J225" s="45"/>
    </row>
    <row r="226">
      <c r="A226" s="35" t="s">
        <v>108</v>
      </c>
      <c r="B226" s="42"/>
      <c r="C226" s="43"/>
      <c r="D226" s="43"/>
      <c r="E226" s="44" t="s">
        <v>103</v>
      </c>
      <c r="F226" s="43"/>
      <c r="G226" s="43"/>
      <c r="H226" s="43"/>
      <c r="I226" s="43"/>
      <c r="J226" s="45"/>
    </row>
    <row r="227">
      <c r="A227" s="29" t="s">
        <v>98</v>
      </c>
      <c r="B227" s="30"/>
      <c r="C227" s="31" t="s">
        <v>1706</v>
      </c>
      <c r="D227" s="32"/>
      <c r="E227" s="29" t="s">
        <v>1707</v>
      </c>
      <c r="F227" s="32"/>
      <c r="G227" s="32"/>
      <c r="H227" s="32"/>
      <c r="I227" s="33">
        <f>SUMIFS(I228:I235,A228:A235,"P")</f>
        <v>0</v>
      </c>
      <c r="J227" s="34"/>
    </row>
    <row r="228" ht="30">
      <c r="A228" s="35" t="s">
        <v>101</v>
      </c>
      <c r="B228" s="35">
        <v>44</v>
      </c>
      <c r="C228" s="36" t="s">
        <v>1708</v>
      </c>
      <c r="D228" s="35" t="s">
        <v>103</v>
      </c>
      <c r="E228" s="37" t="s">
        <v>1709</v>
      </c>
      <c r="F228" s="38" t="s">
        <v>1673</v>
      </c>
      <c r="G228" s="39">
        <v>1</v>
      </c>
      <c r="H228" s="40">
        <v>0</v>
      </c>
      <c r="I228" s="40">
        <f>ROUND(G228*H228,P4)</f>
        <v>0</v>
      </c>
      <c r="J228" s="38" t="s">
        <v>1005</v>
      </c>
      <c r="O228" s="41">
        <f>I228*0.21</f>
        <v>0</v>
      </c>
      <c r="P228">
        <v>3</v>
      </c>
    </row>
    <row r="229">
      <c r="A229" s="35" t="s">
        <v>107</v>
      </c>
      <c r="B229" s="42"/>
      <c r="C229" s="43"/>
      <c r="D229" s="43"/>
      <c r="E229" s="44" t="s">
        <v>103</v>
      </c>
      <c r="F229" s="43"/>
      <c r="G229" s="43"/>
      <c r="H229" s="43"/>
      <c r="I229" s="43"/>
      <c r="J229" s="45"/>
    </row>
    <row r="230">
      <c r="A230" s="35" t="s">
        <v>138</v>
      </c>
      <c r="B230" s="42"/>
      <c r="C230" s="43"/>
      <c r="D230" s="43"/>
      <c r="E230" s="46" t="s">
        <v>1225</v>
      </c>
      <c r="F230" s="43"/>
      <c r="G230" s="43"/>
      <c r="H230" s="43"/>
      <c r="I230" s="43"/>
      <c r="J230" s="45"/>
    </row>
    <row r="231">
      <c r="A231" s="35" t="s">
        <v>108</v>
      </c>
      <c r="B231" s="42"/>
      <c r="C231" s="43"/>
      <c r="D231" s="43"/>
      <c r="E231" s="44" t="s">
        <v>103</v>
      </c>
      <c r="F231" s="43"/>
      <c r="G231" s="43"/>
      <c r="H231" s="43"/>
      <c r="I231" s="43"/>
      <c r="J231" s="45"/>
    </row>
    <row r="232" ht="45">
      <c r="A232" s="35" t="s">
        <v>101</v>
      </c>
      <c r="B232" s="35">
        <v>36</v>
      </c>
      <c r="C232" s="36" t="s">
        <v>1710</v>
      </c>
      <c r="D232" s="35" t="s">
        <v>103</v>
      </c>
      <c r="E232" s="37" t="s">
        <v>1711</v>
      </c>
      <c r="F232" s="38" t="s">
        <v>1018</v>
      </c>
      <c r="G232" s="39">
        <v>0.017000000000000001</v>
      </c>
      <c r="H232" s="40">
        <v>0</v>
      </c>
      <c r="I232" s="40">
        <f>ROUND(G232*H232,P4)</f>
        <v>0</v>
      </c>
      <c r="J232" s="38" t="s">
        <v>1005</v>
      </c>
      <c r="O232" s="41">
        <f>I232*0.21</f>
        <v>0</v>
      </c>
      <c r="P232">
        <v>3</v>
      </c>
    </row>
    <row r="233">
      <c r="A233" s="35" t="s">
        <v>107</v>
      </c>
      <c r="B233" s="42"/>
      <c r="C233" s="43"/>
      <c r="D233" s="43"/>
      <c r="E233" s="44" t="s">
        <v>103</v>
      </c>
      <c r="F233" s="43"/>
      <c r="G233" s="43"/>
      <c r="H233" s="43"/>
      <c r="I233" s="43"/>
      <c r="J233" s="45"/>
    </row>
    <row r="234">
      <c r="A234" s="35" t="s">
        <v>138</v>
      </c>
      <c r="B234" s="42"/>
      <c r="C234" s="43"/>
      <c r="D234" s="43"/>
      <c r="E234" s="46" t="s">
        <v>1712</v>
      </c>
      <c r="F234" s="43"/>
      <c r="G234" s="43"/>
      <c r="H234" s="43"/>
      <c r="I234" s="43"/>
      <c r="J234" s="45"/>
    </row>
    <row r="235">
      <c r="A235" s="35" t="s">
        <v>108</v>
      </c>
      <c r="B235" s="42"/>
      <c r="C235" s="43"/>
      <c r="D235" s="43"/>
      <c r="E235" s="44" t="s">
        <v>103</v>
      </c>
      <c r="F235" s="43"/>
      <c r="G235" s="43"/>
      <c r="H235" s="43"/>
      <c r="I235" s="43"/>
      <c r="J235" s="45"/>
    </row>
    <row r="236">
      <c r="A236" s="29" t="s">
        <v>98</v>
      </c>
      <c r="B236" s="30"/>
      <c r="C236" s="31" t="s">
        <v>264</v>
      </c>
      <c r="D236" s="32"/>
      <c r="E236" s="29" t="s">
        <v>1713</v>
      </c>
      <c r="F236" s="32"/>
      <c r="G236" s="32"/>
      <c r="H236" s="32"/>
      <c r="I236" s="33">
        <f>SUMIFS(I237:I316,A237:A316,"P")</f>
        <v>0</v>
      </c>
      <c r="J236" s="34"/>
    </row>
    <row r="237">
      <c r="A237" s="35" t="s">
        <v>101</v>
      </c>
      <c r="B237" s="35">
        <v>58</v>
      </c>
      <c r="C237" s="36" t="s">
        <v>1714</v>
      </c>
      <c r="D237" s="35" t="s">
        <v>103</v>
      </c>
      <c r="E237" s="37" t="s">
        <v>1715</v>
      </c>
      <c r="F237" s="38" t="s">
        <v>681</v>
      </c>
      <c r="G237" s="39">
        <v>5.0469999999999997</v>
      </c>
      <c r="H237" s="40">
        <v>0</v>
      </c>
      <c r="I237" s="40">
        <f>ROUND(G237*H237,P4)</f>
        <v>0</v>
      </c>
      <c r="J237" s="38" t="s">
        <v>1005</v>
      </c>
      <c r="O237" s="41">
        <f>I237*0.21</f>
        <v>0</v>
      </c>
      <c r="P237">
        <v>3</v>
      </c>
    </row>
    <row r="238">
      <c r="A238" s="35" t="s">
        <v>107</v>
      </c>
      <c r="B238" s="42"/>
      <c r="C238" s="43"/>
      <c r="D238" s="43"/>
      <c r="E238" s="44" t="s">
        <v>103</v>
      </c>
      <c r="F238" s="43"/>
      <c r="G238" s="43"/>
      <c r="H238" s="43"/>
      <c r="I238" s="43"/>
      <c r="J238" s="45"/>
    </row>
    <row r="239">
      <c r="A239" s="35" t="s">
        <v>138</v>
      </c>
      <c r="B239" s="42"/>
      <c r="C239" s="43"/>
      <c r="D239" s="43"/>
      <c r="E239" s="46" t="s">
        <v>1716</v>
      </c>
      <c r="F239" s="43"/>
      <c r="G239" s="43"/>
      <c r="H239" s="43"/>
      <c r="I239" s="43"/>
      <c r="J239" s="45"/>
    </row>
    <row r="240">
      <c r="A240" s="35" t="s">
        <v>108</v>
      </c>
      <c r="B240" s="42"/>
      <c r="C240" s="43"/>
      <c r="D240" s="43"/>
      <c r="E240" s="44" t="s">
        <v>103</v>
      </c>
      <c r="F240" s="43"/>
      <c r="G240" s="43"/>
      <c r="H240" s="43"/>
      <c r="I240" s="43"/>
      <c r="J240" s="45"/>
    </row>
    <row r="241">
      <c r="A241" s="35" t="s">
        <v>101</v>
      </c>
      <c r="B241" s="35">
        <v>33</v>
      </c>
      <c r="C241" s="36" t="s">
        <v>1717</v>
      </c>
      <c r="D241" s="35" t="s">
        <v>103</v>
      </c>
      <c r="E241" s="37" t="s">
        <v>1718</v>
      </c>
      <c r="F241" s="38" t="s">
        <v>681</v>
      </c>
      <c r="G241" s="39">
        <v>41.405999999999999</v>
      </c>
      <c r="H241" s="40">
        <v>0</v>
      </c>
      <c r="I241" s="40">
        <f>ROUND(G241*H241,P4)</f>
        <v>0</v>
      </c>
      <c r="J241" s="38" t="s">
        <v>1005</v>
      </c>
      <c r="O241" s="41">
        <f>I241*0.21</f>
        <v>0</v>
      </c>
      <c r="P241">
        <v>3</v>
      </c>
    </row>
    <row r="242">
      <c r="A242" s="35" t="s">
        <v>107</v>
      </c>
      <c r="B242" s="42"/>
      <c r="C242" s="43"/>
      <c r="D242" s="43"/>
      <c r="E242" s="44" t="s">
        <v>103</v>
      </c>
      <c r="F242" s="43"/>
      <c r="G242" s="43"/>
      <c r="H242" s="43"/>
      <c r="I242" s="43"/>
      <c r="J242" s="45"/>
    </row>
    <row r="243">
      <c r="A243" s="35" t="s">
        <v>138</v>
      </c>
      <c r="B243" s="42"/>
      <c r="C243" s="43"/>
      <c r="D243" s="43"/>
      <c r="E243" s="46" t="s">
        <v>1719</v>
      </c>
      <c r="F243" s="43"/>
      <c r="G243" s="43"/>
      <c r="H243" s="43"/>
      <c r="I243" s="43"/>
      <c r="J243" s="45"/>
    </row>
    <row r="244">
      <c r="A244" s="35" t="s">
        <v>108</v>
      </c>
      <c r="B244" s="42"/>
      <c r="C244" s="43"/>
      <c r="D244" s="43"/>
      <c r="E244" s="44" t="s">
        <v>103</v>
      </c>
      <c r="F244" s="43"/>
      <c r="G244" s="43"/>
      <c r="H244" s="43"/>
      <c r="I244" s="43"/>
      <c r="J244" s="45"/>
    </row>
    <row r="245">
      <c r="A245" s="35" t="s">
        <v>101</v>
      </c>
      <c r="B245" s="35">
        <v>16</v>
      </c>
      <c r="C245" s="36" t="s">
        <v>1720</v>
      </c>
      <c r="D245" s="35" t="s">
        <v>103</v>
      </c>
      <c r="E245" s="37" t="s">
        <v>1721</v>
      </c>
      <c r="F245" s="38" t="s">
        <v>681</v>
      </c>
      <c r="G245" s="39">
        <v>14.210000000000001</v>
      </c>
      <c r="H245" s="40">
        <v>0</v>
      </c>
      <c r="I245" s="40">
        <f>ROUND(G245*H245,P4)</f>
        <v>0</v>
      </c>
      <c r="J245" s="38" t="s">
        <v>1005</v>
      </c>
      <c r="O245" s="41">
        <f>I245*0.21</f>
        <v>0</v>
      </c>
      <c r="P245">
        <v>3</v>
      </c>
    </row>
    <row r="246">
      <c r="A246" s="35" t="s">
        <v>107</v>
      </c>
      <c r="B246" s="42"/>
      <c r="C246" s="43"/>
      <c r="D246" s="43"/>
      <c r="E246" s="44" t="s">
        <v>103</v>
      </c>
      <c r="F246" s="43"/>
      <c r="G246" s="43"/>
      <c r="H246" s="43"/>
      <c r="I246" s="43"/>
      <c r="J246" s="45"/>
    </row>
    <row r="247">
      <c r="A247" s="35" t="s">
        <v>138</v>
      </c>
      <c r="B247" s="42"/>
      <c r="C247" s="43"/>
      <c r="D247" s="43"/>
      <c r="E247" s="46" t="s">
        <v>1722</v>
      </c>
      <c r="F247" s="43"/>
      <c r="G247" s="43"/>
      <c r="H247" s="43"/>
      <c r="I247" s="43"/>
      <c r="J247" s="45"/>
    </row>
    <row r="248">
      <c r="A248" s="35" t="s">
        <v>108</v>
      </c>
      <c r="B248" s="42"/>
      <c r="C248" s="43"/>
      <c r="D248" s="43"/>
      <c r="E248" s="44" t="s">
        <v>103</v>
      </c>
      <c r="F248" s="43"/>
      <c r="G248" s="43"/>
      <c r="H248" s="43"/>
      <c r="I248" s="43"/>
      <c r="J248" s="45"/>
    </row>
    <row r="249">
      <c r="A249" s="35" t="s">
        <v>101</v>
      </c>
      <c r="B249" s="35">
        <v>75</v>
      </c>
      <c r="C249" s="36" t="s">
        <v>1723</v>
      </c>
      <c r="D249" s="35" t="s">
        <v>103</v>
      </c>
      <c r="E249" s="37" t="s">
        <v>1724</v>
      </c>
      <c r="F249" s="38" t="s">
        <v>1046</v>
      </c>
      <c r="G249" s="39">
        <v>1</v>
      </c>
      <c r="H249" s="40">
        <v>0</v>
      </c>
      <c r="I249" s="40">
        <f>ROUND(G249*H249,P4)</f>
        <v>0</v>
      </c>
      <c r="J249" s="38" t="s">
        <v>1005</v>
      </c>
      <c r="O249" s="41">
        <f>I249*0.21</f>
        <v>0</v>
      </c>
      <c r="P249">
        <v>3</v>
      </c>
    </row>
    <row r="250">
      <c r="A250" s="35" t="s">
        <v>107</v>
      </c>
      <c r="B250" s="42"/>
      <c r="C250" s="43"/>
      <c r="D250" s="43"/>
      <c r="E250" s="44" t="s">
        <v>103</v>
      </c>
      <c r="F250" s="43"/>
      <c r="G250" s="43"/>
      <c r="H250" s="43"/>
      <c r="I250" s="43"/>
      <c r="J250" s="45"/>
    </row>
    <row r="251">
      <c r="A251" s="35" t="s">
        <v>138</v>
      </c>
      <c r="B251" s="42"/>
      <c r="C251" s="43"/>
      <c r="D251" s="43"/>
      <c r="E251" s="46" t="s">
        <v>1225</v>
      </c>
      <c r="F251" s="43"/>
      <c r="G251" s="43"/>
      <c r="H251" s="43"/>
      <c r="I251" s="43"/>
      <c r="J251" s="45"/>
    </row>
    <row r="252">
      <c r="A252" s="35" t="s">
        <v>108</v>
      </c>
      <c r="B252" s="42"/>
      <c r="C252" s="43"/>
      <c r="D252" s="43"/>
      <c r="E252" s="44" t="s">
        <v>103</v>
      </c>
      <c r="F252" s="43"/>
      <c r="G252" s="43"/>
      <c r="H252" s="43"/>
      <c r="I252" s="43"/>
      <c r="J252" s="45"/>
    </row>
    <row r="253" ht="30">
      <c r="A253" s="35" t="s">
        <v>101</v>
      </c>
      <c r="B253" s="35">
        <v>66</v>
      </c>
      <c r="C253" s="36" t="s">
        <v>1725</v>
      </c>
      <c r="D253" s="35" t="s">
        <v>103</v>
      </c>
      <c r="E253" s="37" t="s">
        <v>1726</v>
      </c>
      <c r="F253" s="38" t="s">
        <v>1046</v>
      </c>
      <c r="G253" s="39">
        <v>1</v>
      </c>
      <c r="H253" s="40">
        <v>0</v>
      </c>
      <c r="I253" s="40">
        <f>ROUND(G253*H253,P4)</f>
        <v>0</v>
      </c>
      <c r="J253" s="35"/>
      <c r="O253" s="41">
        <f>I253*0.21</f>
        <v>0</v>
      </c>
      <c r="P253">
        <v>3</v>
      </c>
    </row>
    <row r="254">
      <c r="A254" s="35" t="s">
        <v>107</v>
      </c>
      <c r="B254" s="42"/>
      <c r="C254" s="43"/>
      <c r="D254" s="43"/>
      <c r="E254" s="44" t="s">
        <v>103</v>
      </c>
      <c r="F254" s="43"/>
      <c r="G254" s="43"/>
      <c r="H254" s="43"/>
      <c r="I254" s="43"/>
      <c r="J254" s="45"/>
    </row>
    <row r="255">
      <c r="A255" s="35" t="s">
        <v>138</v>
      </c>
      <c r="B255" s="42"/>
      <c r="C255" s="43"/>
      <c r="D255" s="43"/>
      <c r="E255" s="46" t="s">
        <v>1225</v>
      </c>
      <c r="F255" s="43"/>
      <c r="G255" s="43"/>
      <c r="H255" s="43"/>
      <c r="I255" s="43"/>
      <c r="J255" s="45"/>
    </row>
    <row r="256">
      <c r="A256" s="35" t="s">
        <v>108</v>
      </c>
      <c r="B256" s="42"/>
      <c r="C256" s="43"/>
      <c r="D256" s="43"/>
      <c r="E256" s="44" t="s">
        <v>103</v>
      </c>
      <c r="F256" s="43"/>
      <c r="G256" s="43"/>
      <c r="H256" s="43"/>
      <c r="I256" s="43"/>
      <c r="J256" s="45"/>
    </row>
    <row r="257" ht="30">
      <c r="A257" s="35" t="s">
        <v>101</v>
      </c>
      <c r="B257" s="35">
        <v>13</v>
      </c>
      <c r="C257" s="36" t="s">
        <v>1727</v>
      </c>
      <c r="D257" s="35" t="s">
        <v>103</v>
      </c>
      <c r="E257" s="37" t="s">
        <v>1728</v>
      </c>
      <c r="F257" s="38" t="s">
        <v>681</v>
      </c>
      <c r="G257" s="39">
        <v>14</v>
      </c>
      <c r="H257" s="40">
        <v>0</v>
      </c>
      <c r="I257" s="40">
        <f>ROUND(G257*H257,P4)</f>
        <v>0</v>
      </c>
      <c r="J257" s="38" t="s">
        <v>1005</v>
      </c>
      <c r="O257" s="41">
        <f>I257*0.21</f>
        <v>0</v>
      </c>
      <c r="P257">
        <v>3</v>
      </c>
    </row>
    <row r="258">
      <c r="A258" s="35" t="s">
        <v>107</v>
      </c>
      <c r="B258" s="42"/>
      <c r="C258" s="43"/>
      <c r="D258" s="43"/>
      <c r="E258" s="44" t="s">
        <v>103</v>
      </c>
      <c r="F258" s="43"/>
      <c r="G258" s="43"/>
      <c r="H258" s="43"/>
      <c r="I258" s="43"/>
      <c r="J258" s="45"/>
    </row>
    <row r="259">
      <c r="A259" s="35" t="s">
        <v>138</v>
      </c>
      <c r="B259" s="42"/>
      <c r="C259" s="43"/>
      <c r="D259" s="43"/>
      <c r="E259" s="46" t="s">
        <v>1610</v>
      </c>
      <c r="F259" s="43"/>
      <c r="G259" s="43"/>
      <c r="H259" s="43"/>
      <c r="I259" s="43"/>
      <c r="J259" s="45"/>
    </row>
    <row r="260">
      <c r="A260" s="35" t="s">
        <v>108</v>
      </c>
      <c r="B260" s="42"/>
      <c r="C260" s="43"/>
      <c r="D260" s="43"/>
      <c r="E260" s="44" t="s">
        <v>103</v>
      </c>
      <c r="F260" s="43"/>
      <c r="G260" s="43"/>
      <c r="H260" s="43"/>
      <c r="I260" s="43"/>
      <c r="J260" s="45"/>
    </row>
    <row r="261" ht="30">
      <c r="A261" s="35" t="s">
        <v>101</v>
      </c>
      <c r="B261" s="35">
        <v>59</v>
      </c>
      <c r="C261" s="36" t="s">
        <v>1729</v>
      </c>
      <c r="D261" s="35" t="s">
        <v>103</v>
      </c>
      <c r="E261" s="37" t="s">
        <v>1730</v>
      </c>
      <c r="F261" s="38" t="s">
        <v>681</v>
      </c>
      <c r="G261" s="39">
        <v>4.9000000000000004</v>
      </c>
      <c r="H261" s="40">
        <v>0</v>
      </c>
      <c r="I261" s="40">
        <f>ROUND(G261*H261,P4)</f>
        <v>0</v>
      </c>
      <c r="J261" s="38" t="s">
        <v>1005</v>
      </c>
      <c r="O261" s="41">
        <f>I261*0.21</f>
        <v>0</v>
      </c>
      <c r="P261">
        <v>3</v>
      </c>
    </row>
    <row r="262">
      <c r="A262" s="35" t="s">
        <v>107</v>
      </c>
      <c r="B262" s="42"/>
      <c r="C262" s="43"/>
      <c r="D262" s="43"/>
      <c r="E262" s="44" t="s">
        <v>103</v>
      </c>
      <c r="F262" s="43"/>
      <c r="G262" s="43"/>
      <c r="H262" s="43"/>
      <c r="I262" s="43"/>
      <c r="J262" s="45"/>
    </row>
    <row r="263">
      <c r="A263" s="35" t="s">
        <v>138</v>
      </c>
      <c r="B263" s="42"/>
      <c r="C263" s="43"/>
      <c r="D263" s="43"/>
      <c r="E263" s="46" t="s">
        <v>1731</v>
      </c>
      <c r="F263" s="43"/>
      <c r="G263" s="43"/>
      <c r="H263" s="43"/>
      <c r="I263" s="43"/>
      <c r="J263" s="45"/>
    </row>
    <row r="264">
      <c r="A264" s="35" t="s">
        <v>108</v>
      </c>
      <c r="B264" s="42"/>
      <c r="C264" s="43"/>
      <c r="D264" s="43"/>
      <c r="E264" s="44" t="s">
        <v>103</v>
      </c>
      <c r="F264" s="43"/>
      <c r="G264" s="43"/>
      <c r="H264" s="43"/>
      <c r="I264" s="43"/>
      <c r="J264" s="45"/>
    </row>
    <row r="265" ht="30">
      <c r="A265" s="35" t="s">
        <v>101</v>
      </c>
      <c r="B265" s="35">
        <v>4</v>
      </c>
      <c r="C265" s="36" t="s">
        <v>1732</v>
      </c>
      <c r="D265" s="35" t="s">
        <v>103</v>
      </c>
      <c r="E265" s="37" t="s">
        <v>1733</v>
      </c>
      <c r="F265" s="38" t="s">
        <v>681</v>
      </c>
      <c r="G265" s="39">
        <v>40.200000000000003</v>
      </c>
      <c r="H265" s="40">
        <v>0</v>
      </c>
      <c r="I265" s="40">
        <f>ROUND(G265*H265,P4)</f>
        <v>0</v>
      </c>
      <c r="J265" s="38" t="s">
        <v>1005</v>
      </c>
      <c r="O265" s="41">
        <f>I265*0.21</f>
        <v>0</v>
      </c>
      <c r="P265">
        <v>3</v>
      </c>
    </row>
    <row r="266">
      <c r="A266" s="35" t="s">
        <v>107</v>
      </c>
      <c r="B266" s="42"/>
      <c r="C266" s="43"/>
      <c r="D266" s="43"/>
      <c r="E266" s="44" t="s">
        <v>103</v>
      </c>
      <c r="F266" s="43"/>
      <c r="G266" s="43"/>
      <c r="H266" s="43"/>
      <c r="I266" s="43"/>
      <c r="J266" s="45"/>
    </row>
    <row r="267" ht="45">
      <c r="A267" s="35" t="s">
        <v>138</v>
      </c>
      <c r="B267" s="42"/>
      <c r="C267" s="43"/>
      <c r="D267" s="43"/>
      <c r="E267" s="46" t="s">
        <v>1734</v>
      </c>
      <c r="F267" s="43"/>
      <c r="G267" s="43"/>
      <c r="H267" s="43"/>
      <c r="I267" s="43"/>
      <c r="J267" s="45"/>
    </row>
    <row r="268">
      <c r="A268" s="35" t="s">
        <v>108</v>
      </c>
      <c r="B268" s="42"/>
      <c r="C268" s="43"/>
      <c r="D268" s="43"/>
      <c r="E268" s="44" t="s">
        <v>103</v>
      </c>
      <c r="F268" s="43"/>
      <c r="G268" s="43"/>
      <c r="H268" s="43"/>
      <c r="I268" s="43"/>
      <c r="J268" s="45"/>
    </row>
    <row r="269">
      <c r="A269" s="35" t="s">
        <v>101</v>
      </c>
      <c r="B269" s="35">
        <v>7</v>
      </c>
      <c r="C269" s="36" t="s">
        <v>1735</v>
      </c>
      <c r="D269" s="35" t="s">
        <v>103</v>
      </c>
      <c r="E269" s="37" t="s">
        <v>1736</v>
      </c>
      <c r="F269" s="38" t="s">
        <v>681</v>
      </c>
      <c r="G269" s="39">
        <v>14</v>
      </c>
      <c r="H269" s="40">
        <v>0</v>
      </c>
      <c r="I269" s="40">
        <f>ROUND(G269*H269,P4)</f>
        <v>0</v>
      </c>
      <c r="J269" s="38" t="s">
        <v>1005</v>
      </c>
      <c r="O269" s="41">
        <f>I269*0.21</f>
        <v>0</v>
      </c>
      <c r="P269">
        <v>3</v>
      </c>
    </row>
    <row r="270">
      <c r="A270" s="35" t="s">
        <v>107</v>
      </c>
      <c r="B270" s="42"/>
      <c r="C270" s="43"/>
      <c r="D270" s="43"/>
      <c r="E270" s="44" t="s">
        <v>103</v>
      </c>
      <c r="F270" s="43"/>
      <c r="G270" s="43"/>
      <c r="H270" s="43"/>
      <c r="I270" s="43"/>
      <c r="J270" s="45"/>
    </row>
    <row r="271">
      <c r="A271" s="35" t="s">
        <v>138</v>
      </c>
      <c r="B271" s="42"/>
      <c r="C271" s="43"/>
      <c r="D271" s="43"/>
      <c r="E271" s="46" t="s">
        <v>1610</v>
      </c>
      <c r="F271" s="43"/>
      <c r="G271" s="43"/>
      <c r="H271" s="43"/>
      <c r="I271" s="43"/>
      <c r="J271" s="45"/>
    </row>
    <row r="272">
      <c r="A272" s="35" t="s">
        <v>108</v>
      </c>
      <c r="B272" s="42"/>
      <c r="C272" s="43"/>
      <c r="D272" s="43"/>
      <c r="E272" s="44" t="s">
        <v>103</v>
      </c>
      <c r="F272" s="43"/>
      <c r="G272" s="43"/>
      <c r="H272" s="43"/>
      <c r="I272" s="43"/>
      <c r="J272" s="45"/>
    </row>
    <row r="273">
      <c r="A273" s="35" t="s">
        <v>101</v>
      </c>
      <c r="B273" s="35">
        <v>34</v>
      </c>
      <c r="C273" s="36" t="s">
        <v>1737</v>
      </c>
      <c r="D273" s="35" t="s">
        <v>103</v>
      </c>
      <c r="E273" s="37" t="s">
        <v>1738</v>
      </c>
      <c r="F273" s="38" t="s">
        <v>681</v>
      </c>
      <c r="G273" s="39">
        <v>118.2</v>
      </c>
      <c r="H273" s="40">
        <v>0</v>
      </c>
      <c r="I273" s="40">
        <f>ROUND(G273*H273,P4)</f>
        <v>0</v>
      </c>
      <c r="J273" s="38" t="s">
        <v>1005</v>
      </c>
      <c r="O273" s="41">
        <f>I273*0.21</f>
        <v>0</v>
      </c>
      <c r="P273">
        <v>3</v>
      </c>
    </row>
    <row r="274">
      <c r="A274" s="35" t="s">
        <v>107</v>
      </c>
      <c r="B274" s="42"/>
      <c r="C274" s="43"/>
      <c r="D274" s="43"/>
      <c r="E274" s="44" t="s">
        <v>103</v>
      </c>
      <c r="F274" s="43"/>
      <c r="G274" s="43"/>
      <c r="H274" s="43"/>
      <c r="I274" s="43"/>
      <c r="J274" s="45"/>
    </row>
    <row r="275">
      <c r="A275" s="35" t="s">
        <v>138</v>
      </c>
      <c r="B275" s="42"/>
      <c r="C275" s="43"/>
      <c r="D275" s="43"/>
      <c r="E275" s="46" t="s">
        <v>1739</v>
      </c>
      <c r="F275" s="43"/>
      <c r="G275" s="43"/>
      <c r="H275" s="43"/>
      <c r="I275" s="43"/>
      <c r="J275" s="45"/>
    </row>
    <row r="276">
      <c r="A276" s="35" t="s">
        <v>108</v>
      </c>
      <c r="B276" s="42"/>
      <c r="C276" s="43"/>
      <c r="D276" s="43"/>
      <c r="E276" s="44" t="s">
        <v>103</v>
      </c>
      <c r="F276" s="43"/>
      <c r="G276" s="43"/>
      <c r="H276" s="43"/>
      <c r="I276" s="43"/>
      <c r="J276" s="45"/>
    </row>
    <row r="277" ht="45">
      <c r="A277" s="35" t="s">
        <v>101</v>
      </c>
      <c r="B277" s="35">
        <v>26</v>
      </c>
      <c r="C277" s="36" t="s">
        <v>1740</v>
      </c>
      <c r="D277" s="35" t="s">
        <v>103</v>
      </c>
      <c r="E277" s="37" t="s">
        <v>1741</v>
      </c>
      <c r="F277" s="38" t="s">
        <v>1046</v>
      </c>
      <c r="G277" s="39">
        <v>1</v>
      </c>
      <c r="H277" s="40">
        <v>0</v>
      </c>
      <c r="I277" s="40">
        <f>ROUND(G277*H277,P4)</f>
        <v>0</v>
      </c>
      <c r="J277" s="38" t="s">
        <v>1005</v>
      </c>
      <c r="O277" s="41">
        <f>I277*0.21</f>
        <v>0</v>
      </c>
      <c r="P277">
        <v>3</v>
      </c>
    </row>
    <row r="278">
      <c r="A278" s="35" t="s">
        <v>107</v>
      </c>
      <c r="B278" s="42"/>
      <c r="C278" s="43"/>
      <c r="D278" s="43"/>
      <c r="E278" s="44" t="s">
        <v>103</v>
      </c>
      <c r="F278" s="43"/>
      <c r="G278" s="43"/>
      <c r="H278" s="43"/>
      <c r="I278" s="43"/>
      <c r="J278" s="45"/>
    </row>
    <row r="279">
      <c r="A279" s="35" t="s">
        <v>138</v>
      </c>
      <c r="B279" s="42"/>
      <c r="C279" s="43"/>
      <c r="D279" s="43"/>
      <c r="E279" s="46" t="s">
        <v>1225</v>
      </c>
      <c r="F279" s="43"/>
      <c r="G279" s="43"/>
      <c r="H279" s="43"/>
      <c r="I279" s="43"/>
      <c r="J279" s="45"/>
    </row>
    <row r="280">
      <c r="A280" s="35" t="s">
        <v>108</v>
      </c>
      <c r="B280" s="42"/>
      <c r="C280" s="43"/>
      <c r="D280" s="43"/>
      <c r="E280" s="44" t="s">
        <v>103</v>
      </c>
      <c r="F280" s="43"/>
      <c r="G280" s="43"/>
      <c r="H280" s="43"/>
      <c r="I280" s="43"/>
      <c r="J280" s="45"/>
    </row>
    <row r="281" ht="30">
      <c r="A281" s="35" t="s">
        <v>101</v>
      </c>
      <c r="B281" s="35">
        <v>45</v>
      </c>
      <c r="C281" s="36" t="s">
        <v>1742</v>
      </c>
      <c r="D281" s="35" t="s">
        <v>103</v>
      </c>
      <c r="E281" s="37" t="s">
        <v>1743</v>
      </c>
      <c r="F281" s="38" t="s">
        <v>942</v>
      </c>
      <c r="G281" s="39">
        <v>7.2000000000000002</v>
      </c>
      <c r="H281" s="40">
        <v>0</v>
      </c>
      <c r="I281" s="40">
        <f>ROUND(G281*H281,P4)</f>
        <v>0</v>
      </c>
      <c r="J281" s="38" t="s">
        <v>1005</v>
      </c>
      <c r="O281" s="41">
        <f>I281*0.21</f>
        <v>0</v>
      </c>
      <c r="P281">
        <v>3</v>
      </c>
    </row>
    <row r="282">
      <c r="A282" s="35" t="s">
        <v>107</v>
      </c>
      <c r="B282" s="42"/>
      <c r="C282" s="43"/>
      <c r="D282" s="43"/>
      <c r="E282" s="44" t="s">
        <v>103</v>
      </c>
      <c r="F282" s="43"/>
      <c r="G282" s="43"/>
      <c r="H282" s="43"/>
      <c r="I282" s="43"/>
      <c r="J282" s="45"/>
    </row>
    <row r="283">
      <c r="A283" s="35" t="s">
        <v>138</v>
      </c>
      <c r="B283" s="42"/>
      <c r="C283" s="43"/>
      <c r="D283" s="43"/>
      <c r="E283" s="46" t="s">
        <v>1744</v>
      </c>
      <c r="F283" s="43"/>
      <c r="G283" s="43"/>
      <c r="H283" s="43"/>
      <c r="I283" s="43"/>
      <c r="J283" s="45"/>
    </row>
    <row r="284">
      <c r="A284" s="35" t="s">
        <v>108</v>
      </c>
      <c r="B284" s="42"/>
      <c r="C284" s="43"/>
      <c r="D284" s="43"/>
      <c r="E284" s="44" t="s">
        <v>103</v>
      </c>
      <c r="F284" s="43"/>
      <c r="G284" s="43"/>
      <c r="H284" s="43"/>
      <c r="I284" s="43"/>
      <c r="J284" s="45"/>
    </row>
    <row r="285" ht="30">
      <c r="A285" s="35" t="s">
        <v>101</v>
      </c>
      <c r="B285" s="35">
        <v>71</v>
      </c>
      <c r="C285" s="36" t="s">
        <v>1745</v>
      </c>
      <c r="D285" s="35" t="s">
        <v>103</v>
      </c>
      <c r="E285" s="37" t="s">
        <v>1746</v>
      </c>
      <c r="F285" s="38" t="s">
        <v>942</v>
      </c>
      <c r="G285" s="39">
        <v>7.2000000000000002</v>
      </c>
      <c r="H285" s="40">
        <v>0</v>
      </c>
      <c r="I285" s="40">
        <f>ROUND(G285*H285,P4)</f>
        <v>0</v>
      </c>
      <c r="J285" s="38" t="s">
        <v>1005</v>
      </c>
      <c r="O285" s="41">
        <f>I285*0.21</f>
        <v>0</v>
      </c>
      <c r="P285">
        <v>3</v>
      </c>
    </row>
    <row r="286">
      <c r="A286" s="35" t="s">
        <v>107</v>
      </c>
      <c r="B286" s="42"/>
      <c r="C286" s="43"/>
      <c r="D286" s="43"/>
      <c r="E286" s="44" t="s">
        <v>103</v>
      </c>
      <c r="F286" s="43"/>
      <c r="G286" s="43"/>
      <c r="H286" s="43"/>
      <c r="I286" s="43"/>
      <c r="J286" s="45"/>
    </row>
    <row r="287">
      <c r="A287" s="35" t="s">
        <v>138</v>
      </c>
      <c r="B287" s="42"/>
      <c r="C287" s="43"/>
      <c r="D287" s="43"/>
      <c r="E287" s="46" t="s">
        <v>1747</v>
      </c>
      <c r="F287" s="43"/>
      <c r="G287" s="43"/>
      <c r="H287" s="43"/>
      <c r="I287" s="43"/>
      <c r="J287" s="45"/>
    </row>
    <row r="288">
      <c r="A288" s="35" t="s">
        <v>108</v>
      </c>
      <c r="B288" s="42"/>
      <c r="C288" s="43"/>
      <c r="D288" s="43"/>
      <c r="E288" s="44" t="s">
        <v>103</v>
      </c>
      <c r="F288" s="43"/>
      <c r="G288" s="43"/>
      <c r="H288" s="43"/>
      <c r="I288" s="43"/>
      <c r="J288" s="45"/>
    </row>
    <row r="289" ht="30">
      <c r="A289" s="35" t="s">
        <v>101</v>
      </c>
      <c r="B289" s="35">
        <v>64</v>
      </c>
      <c r="C289" s="36" t="s">
        <v>1748</v>
      </c>
      <c r="D289" s="35" t="s">
        <v>103</v>
      </c>
      <c r="E289" s="37" t="s">
        <v>1749</v>
      </c>
      <c r="F289" s="38" t="s">
        <v>942</v>
      </c>
      <c r="G289" s="39">
        <v>7.2000000000000002</v>
      </c>
      <c r="H289" s="40">
        <v>0</v>
      </c>
      <c r="I289" s="40">
        <f>ROUND(G289*H289,P4)</f>
        <v>0</v>
      </c>
      <c r="J289" s="38" t="s">
        <v>1005</v>
      </c>
      <c r="O289" s="41">
        <f>I289*0.21</f>
        <v>0</v>
      </c>
      <c r="P289">
        <v>3</v>
      </c>
    </row>
    <row r="290">
      <c r="A290" s="35" t="s">
        <v>107</v>
      </c>
      <c r="B290" s="42"/>
      <c r="C290" s="43"/>
      <c r="D290" s="43"/>
      <c r="E290" s="44" t="s">
        <v>103</v>
      </c>
      <c r="F290" s="43"/>
      <c r="G290" s="43"/>
      <c r="H290" s="43"/>
      <c r="I290" s="43"/>
      <c r="J290" s="45"/>
    </row>
    <row r="291">
      <c r="A291" s="35" t="s">
        <v>138</v>
      </c>
      <c r="B291" s="42"/>
      <c r="C291" s="43"/>
      <c r="D291" s="43"/>
      <c r="E291" s="46" t="s">
        <v>1747</v>
      </c>
      <c r="F291" s="43"/>
      <c r="G291" s="43"/>
      <c r="H291" s="43"/>
      <c r="I291" s="43"/>
      <c r="J291" s="45"/>
    </row>
    <row r="292">
      <c r="A292" s="35" t="s">
        <v>108</v>
      </c>
      <c r="B292" s="42"/>
      <c r="C292" s="43"/>
      <c r="D292" s="43"/>
      <c r="E292" s="44" t="s">
        <v>103</v>
      </c>
      <c r="F292" s="43"/>
      <c r="G292" s="43"/>
      <c r="H292" s="43"/>
      <c r="I292" s="43"/>
      <c r="J292" s="45"/>
    </row>
    <row r="293" ht="30">
      <c r="A293" s="35" t="s">
        <v>101</v>
      </c>
      <c r="B293" s="35">
        <v>69</v>
      </c>
      <c r="C293" s="36" t="s">
        <v>1750</v>
      </c>
      <c r="D293" s="35" t="s">
        <v>103</v>
      </c>
      <c r="E293" s="37" t="s">
        <v>1751</v>
      </c>
      <c r="F293" s="38" t="s">
        <v>942</v>
      </c>
      <c r="G293" s="39">
        <v>7.2000000000000002</v>
      </c>
      <c r="H293" s="40">
        <v>0</v>
      </c>
      <c r="I293" s="40">
        <f>ROUND(G293*H293,P4)</f>
        <v>0</v>
      </c>
      <c r="J293" s="38" t="s">
        <v>1005</v>
      </c>
      <c r="O293" s="41">
        <f>I293*0.21</f>
        <v>0</v>
      </c>
      <c r="P293">
        <v>3</v>
      </c>
    </row>
    <row r="294">
      <c r="A294" s="35" t="s">
        <v>107</v>
      </c>
      <c r="B294" s="42"/>
      <c r="C294" s="43"/>
      <c r="D294" s="43"/>
      <c r="E294" s="44" t="s">
        <v>103</v>
      </c>
      <c r="F294" s="43"/>
      <c r="G294" s="43"/>
      <c r="H294" s="43"/>
      <c r="I294" s="43"/>
      <c r="J294" s="45"/>
    </row>
    <row r="295">
      <c r="A295" s="35" t="s">
        <v>138</v>
      </c>
      <c r="B295" s="42"/>
      <c r="C295" s="43"/>
      <c r="D295" s="43"/>
      <c r="E295" s="46" t="s">
        <v>1747</v>
      </c>
      <c r="F295" s="43"/>
      <c r="G295" s="43"/>
      <c r="H295" s="43"/>
      <c r="I295" s="43"/>
      <c r="J295" s="45"/>
    </row>
    <row r="296">
      <c r="A296" s="35" t="s">
        <v>108</v>
      </c>
      <c r="B296" s="42"/>
      <c r="C296" s="43"/>
      <c r="D296" s="43"/>
      <c r="E296" s="44" t="s">
        <v>103</v>
      </c>
      <c r="F296" s="43"/>
      <c r="G296" s="43"/>
      <c r="H296" s="43"/>
      <c r="I296" s="43"/>
      <c r="J296" s="45"/>
    </row>
    <row r="297">
      <c r="A297" s="35" t="s">
        <v>101</v>
      </c>
      <c r="B297" s="35">
        <v>28</v>
      </c>
      <c r="C297" s="36" t="s">
        <v>1752</v>
      </c>
      <c r="D297" s="35" t="s">
        <v>103</v>
      </c>
      <c r="E297" s="37" t="s">
        <v>1753</v>
      </c>
      <c r="F297" s="38" t="s">
        <v>1018</v>
      </c>
      <c r="G297" s="39">
        <v>0.5</v>
      </c>
      <c r="H297" s="40">
        <v>0</v>
      </c>
      <c r="I297" s="40">
        <f>ROUND(G297*H297,P4)</f>
        <v>0</v>
      </c>
      <c r="J297" s="38" t="s">
        <v>1005</v>
      </c>
      <c r="O297" s="41">
        <f>I297*0.21</f>
        <v>0</v>
      </c>
      <c r="P297">
        <v>3</v>
      </c>
    </row>
    <row r="298">
      <c r="A298" s="35" t="s">
        <v>107</v>
      </c>
      <c r="B298" s="42"/>
      <c r="C298" s="43"/>
      <c r="D298" s="43"/>
      <c r="E298" s="44" t="s">
        <v>103</v>
      </c>
      <c r="F298" s="43"/>
      <c r="G298" s="43"/>
      <c r="H298" s="43"/>
      <c r="I298" s="43"/>
      <c r="J298" s="45"/>
    </row>
    <row r="299">
      <c r="A299" s="35" t="s">
        <v>138</v>
      </c>
      <c r="B299" s="42"/>
      <c r="C299" s="43"/>
      <c r="D299" s="43"/>
      <c r="E299" s="46" t="s">
        <v>1754</v>
      </c>
      <c r="F299" s="43"/>
      <c r="G299" s="43"/>
      <c r="H299" s="43"/>
      <c r="I299" s="43"/>
      <c r="J299" s="45"/>
    </row>
    <row r="300">
      <c r="A300" s="35" t="s">
        <v>108</v>
      </c>
      <c r="B300" s="42"/>
      <c r="C300" s="43"/>
      <c r="D300" s="43"/>
      <c r="E300" s="44" t="s">
        <v>103</v>
      </c>
      <c r="F300" s="43"/>
      <c r="G300" s="43"/>
      <c r="H300" s="43"/>
      <c r="I300" s="43"/>
      <c r="J300" s="45"/>
    </row>
    <row r="301" ht="30">
      <c r="A301" s="35" t="s">
        <v>101</v>
      </c>
      <c r="B301" s="35">
        <v>19</v>
      </c>
      <c r="C301" s="36" t="s">
        <v>1755</v>
      </c>
      <c r="D301" s="35" t="s">
        <v>103</v>
      </c>
      <c r="E301" s="37" t="s">
        <v>1756</v>
      </c>
      <c r="F301" s="38" t="s">
        <v>1046</v>
      </c>
      <c r="G301" s="39">
        <v>1</v>
      </c>
      <c r="H301" s="40">
        <v>0</v>
      </c>
      <c r="I301" s="40">
        <f>ROUND(G301*H301,P4)</f>
        <v>0</v>
      </c>
      <c r="J301" s="38" t="s">
        <v>1005</v>
      </c>
      <c r="O301" s="41">
        <f>I301*0.21</f>
        <v>0</v>
      </c>
      <c r="P301">
        <v>3</v>
      </c>
    </row>
    <row r="302">
      <c r="A302" s="35" t="s">
        <v>107</v>
      </c>
      <c r="B302" s="42"/>
      <c r="C302" s="43"/>
      <c r="D302" s="43"/>
      <c r="E302" s="44" t="s">
        <v>103</v>
      </c>
      <c r="F302" s="43"/>
      <c r="G302" s="43"/>
      <c r="H302" s="43"/>
      <c r="I302" s="43"/>
      <c r="J302" s="45"/>
    </row>
    <row r="303">
      <c r="A303" s="35" t="s">
        <v>138</v>
      </c>
      <c r="B303" s="42"/>
      <c r="C303" s="43"/>
      <c r="D303" s="43"/>
      <c r="E303" s="46" t="s">
        <v>1225</v>
      </c>
      <c r="F303" s="43"/>
      <c r="G303" s="43"/>
      <c r="H303" s="43"/>
      <c r="I303" s="43"/>
      <c r="J303" s="45"/>
    </row>
    <row r="304">
      <c r="A304" s="35" t="s">
        <v>108</v>
      </c>
      <c r="B304" s="42"/>
      <c r="C304" s="43"/>
      <c r="D304" s="43"/>
      <c r="E304" s="44" t="s">
        <v>103</v>
      </c>
      <c r="F304" s="43"/>
      <c r="G304" s="43"/>
      <c r="H304" s="43"/>
      <c r="I304" s="43"/>
      <c r="J304" s="45"/>
    </row>
    <row r="305">
      <c r="A305" s="35" t="s">
        <v>101</v>
      </c>
      <c r="B305" s="35">
        <v>30</v>
      </c>
      <c r="C305" s="36" t="s">
        <v>1757</v>
      </c>
      <c r="D305" s="35" t="s">
        <v>103</v>
      </c>
      <c r="E305" s="37" t="s">
        <v>1758</v>
      </c>
      <c r="F305" s="38" t="s">
        <v>681</v>
      </c>
      <c r="G305" s="39">
        <v>24.5</v>
      </c>
      <c r="H305" s="40">
        <v>0</v>
      </c>
      <c r="I305" s="40">
        <f>ROUND(G305*H305,P4)</f>
        <v>0</v>
      </c>
      <c r="J305" s="38" t="s">
        <v>1005</v>
      </c>
      <c r="O305" s="41">
        <f>I305*0.21</f>
        <v>0</v>
      </c>
      <c r="P305">
        <v>3</v>
      </c>
    </row>
    <row r="306">
      <c r="A306" s="35" t="s">
        <v>107</v>
      </c>
      <c r="B306" s="42"/>
      <c r="C306" s="43"/>
      <c r="D306" s="43"/>
      <c r="E306" s="44" t="s">
        <v>103</v>
      </c>
      <c r="F306" s="43"/>
      <c r="G306" s="43"/>
      <c r="H306" s="43"/>
      <c r="I306" s="43"/>
      <c r="J306" s="45"/>
    </row>
    <row r="307">
      <c r="A307" s="35" t="s">
        <v>138</v>
      </c>
      <c r="B307" s="42"/>
      <c r="C307" s="43"/>
      <c r="D307" s="43"/>
      <c r="E307" s="46" t="s">
        <v>1759</v>
      </c>
      <c r="F307" s="43"/>
      <c r="G307" s="43"/>
      <c r="H307" s="43"/>
      <c r="I307" s="43"/>
      <c r="J307" s="45"/>
    </row>
    <row r="308">
      <c r="A308" s="35" t="s">
        <v>108</v>
      </c>
      <c r="B308" s="42"/>
      <c r="C308" s="43"/>
      <c r="D308" s="43"/>
      <c r="E308" s="44" t="s">
        <v>103</v>
      </c>
      <c r="F308" s="43"/>
      <c r="G308" s="43"/>
      <c r="H308" s="43"/>
      <c r="I308" s="43"/>
      <c r="J308" s="45"/>
    </row>
    <row r="309">
      <c r="A309" s="35" t="s">
        <v>101</v>
      </c>
      <c r="B309" s="35">
        <v>11</v>
      </c>
      <c r="C309" s="36" t="s">
        <v>1760</v>
      </c>
      <c r="D309" s="35" t="s">
        <v>103</v>
      </c>
      <c r="E309" s="37" t="s">
        <v>1761</v>
      </c>
      <c r="F309" s="38" t="s">
        <v>681</v>
      </c>
      <c r="G309" s="39">
        <v>4.5</v>
      </c>
      <c r="H309" s="40">
        <v>0</v>
      </c>
      <c r="I309" s="40">
        <f>ROUND(G309*H309,P4)</f>
        <v>0</v>
      </c>
      <c r="J309" s="38" t="s">
        <v>1005</v>
      </c>
      <c r="O309" s="41">
        <f>I309*0.21</f>
        <v>0</v>
      </c>
      <c r="P309">
        <v>3</v>
      </c>
    </row>
    <row r="310">
      <c r="A310" s="35" t="s">
        <v>107</v>
      </c>
      <c r="B310" s="42"/>
      <c r="C310" s="43"/>
      <c r="D310" s="43"/>
      <c r="E310" s="44" t="s">
        <v>103</v>
      </c>
      <c r="F310" s="43"/>
      <c r="G310" s="43"/>
      <c r="H310" s="43"/>
      <c r="I310" s="43"/>
      <c r="J310" s="45"/>
    </row>
    <row r="311">
      <c r="A311" s="35" t="s">
        <v>138</v>
      </c>
      <c r="B311" s="42"/>
      <c r="C311" s="43"/>
      <c r="D311" s="43"/>
      <c r="E311" s="46" t="s">
        <v>1762</v>
      </c>
      <c r="F311" s="43"/>
      <c r="G311" s="43"/>
      <c r="H311" s="43"/>
      <c r="I311" s="43"/>
      <c r="J311" s="45"/>
    </row>
    <row r="312">
      <c r="A312" s="35" t="s">
        <v>108</v>
      </c>
      <c r="B312" s="42"/>
      <c r="C312" s="43"/>
      <c r="D312" s="43"/>
      <c r="E312" s="44" t="s">
        <v>103</v>
      </c>
      <c r="F312" s="43"/>
      <c r="G312" s="43"/>
      <c r="H312" s="43"/>
      <c r="I312" s="43"/>
      <c r="J312" s="45"/>
    </row>
    <row r="313">
      <c r="A313" s="35" t="s">
        <v>101</v>
      </c>
      <c r="B313" s="35">
        <v>57</v>
      </c>
      <c r="C313" s="36" t="s">
        <v>1763</v>
      </c>
      <c r="D313" s="35" t="s">
        <v>103</v>
      </c>
      <c r="E313" s="37" t="s">
        <v>1764</v>
      </c>
      <c r="F313" s="38" t="s">
        <v>681</v>
      </c>
      <c r="G313" s="39">
        <v>20</v>
      </c>
      <c r="H313" s="40">
        <v>0</v>
      </c>
      <c r="I313" s="40">
        <f>ROUND(G313*H313,P4)</f>
        <v>0</v>
      </c>
      <c r="J313" s="38" t="s">
        <v>1005</v>
      </c>
      <c r="O313" s="41">
        <f>I313*0.21</f>
        <v>0</v>
      </c>
      <c r="P313">
        <v>3</v>
      </c>
    </row>
    <row r="314">
      <c r="A314" s="35" t="s">
        <v>107</v>
      </c>
      <c r="B314" s="42"/>
      <c r="C314" s="43"/>
      <c r="D314" s="43"/>
      <c r="E314" s="44" t="s">
        <v>103</v>
      </c>
      <c r="F314" s="43"/>
      <c r="G314" s="43"/>
      <c r="H314" s="43"/>
      <c r="I314" s="43"/>
      <c r="J314" s="45"/>
    </row>
    <row r="315">
      <c r="A315" s="35" t="s">
        <v>138</v>
      </c>
      <c r="B315" s="42"/>
      <c r="C315" s="43"/>
      <c r="D315" s="43"/>
      <c r="E315" s="46" t="s">
        <v>1765</v>
      </c>
      <c r="F315" s="43"/>
      <c r="G315" s="43"/>
      <c r="H315" s="43"/>
      <c r="I315" s="43"/>
      <c r="J315" s="45"/>
    </row>
    <row r="316">
      <c r="A316" s="35" t="s">
        <v>108</v>
      </c>
      <c r="B316" s="42"/>
      <c r="C316" s="43"/>
      <c r="D316" s="43"/>
      <c r="E316" s="44" t="s">
        <v>103</v>
      </c>
      <c r="F316" s="43"/>
      <c r="G316" s="43"/>
      <c r="H316" s="43"/>
      <c r="I316" s="43"/>
      <c r="J316" s="45"/>
    </row>
    <row r="317">
      <c r="A317" s="29" t="s">
        <v>98</v>
      </c>
      <c r="B317" s="30"/>
      <c r="C317" s="31" t="s">
        <v>1766</v>
      </c>
      <c r="D317" s="32"/>
      <c r="E317" s="29" t="s">
        <v>1767</v>
      </c>
      <c r="F317" s="32"/>
      <c r="G317" s="32"/>
      <c r="H317" s="32"/>
      <c r="I317" s="33">
        <f>SUMIFS(I318:I321,A318:A321,"P")</f>
        <v>0</v>
      </c>
      <c r="J317" s="34"/>
    </row>
    <row r="318" ht="45">
      <c r="A318" s="35" t="s">
        <v>101</v>
      </c>
      <c r="B318" s="35">
        <v>56</v>
      </c>
      <c r="C318" s="36" t="s">
        <v>1768</v>
      </c>
      <c r="D318" s="35" t="s">
        <v>103</v>
      </c>
      <c r="E318" s="37" t="s">
        <v>1017</v>
      </c>
      <c r="F318" s="38" t="s">
        <v>1018</v>
      </c>
      <c r="G318" s="39">
        <v>72.238</v>
      </c>
      <c r="H318" s="40">
        <v>0</v>
      </c>
      <c r="I318" s="40">
        <f>ROUND(G318*H318,P4)</f>
        <v>0</v>
      </c>
      <c r="J318" s="38" t="s">
        <v>1005</v>
      </c>
      <c r="O318" s="41">
        <f>I318*0.21</f>
        <v>0</v>
      </c>
      <c r="P318">
        <v>3</v>
      </c>
    </row>
    <row r="319">
      <c r="A319" s="35" t="s">
        <v>107</v>
      </c>
      <c r="B319" s="42"/>
      <c r="C319" s="43"/>
      <c r="D319" s="43"/>
      <c r="E319" s="44" t="s">
        <v>103</v>
      </c>
      <c r="F319" s="43"/>
      <c r="G319" s="43"/>
      <c r="H319" s="43"/>
      <c r="I319" s="43"/>
      <c r="J319" s="45"/>
    </row>
    <row r="320">
      <c r="A320" s="35" t="s">
        <v>138</v>
      </c>
      <c r="B320" s="42"/>
      <c r="C320" s="43"/>
      <c r="D320" s="43"/>
      <c r="E320" s="46" t="s">
        <v>1769</v>
      </c>
      <c r="F320" s="43"/>
      <c r="G320" s="43"/>
      <c r="H320" s="43"/>
      <c r="I320" s="43"/>
      <c r="J320" s="45"/>
    </row>
    <row r="321">
      <c r="A321" s="35" t="s">
        <v>108</v>
      </c>
      <c r="B321" s="42"/>
      <c r="C321" s="43"/>
      <c r="D321" s="43"/>
      <c r="E321" s="44" t="s">
        <v>103</v>
      </c>
      <c r="F321" s="43"/>
      <c r="G321" s="43"/>
      <c r="H321" s="43"/>
      <c r="I321" s="43"/>
      <c r="J321" s="45"/>
    </row>
    <row r="322">
      <c r="A322" s="29" t="s">
        <v>98</v>
      </c>
      <c r="B322" s="30"/>
      <c r="C322" s="31" t="s">
        <v>1493</v>
      </c>
      <c r="D322" s="32"/>
      <c r="E322" s="29" t="s">
        <v>1494</v>
      </c>
      <c r="F322" s="32"/>
      <c r="G322" s="32"/>
      <c r="H322" s="32"/>
      <c r="I322" s="33">
        <f>SUMIFS(I323:I326,A323:A326,"P")</f>
        <v>0</v>
      </c>
      <c r="J322" s="34"/>
    </row>
    <row r="323" ht="45">
      <c r="A323" s="35" t="s">
        <v>101</v>
      </c>
      <c r="B323" s="35">
        <v>42</v>
      </c>
      <c r="C323" s="36" t="s">
        <v>1770</v>
      </c>
      <c r="D323" s="35" t="s">
        <v>103</v>
      </c>
      <c r="E323" s="37" t="s">
        <v>1771</v>
      </c>
      <c r="F323" s="38" t="s">
        <v>1018</v>
      </c>
      <c r="G323" s="39">
        <v>60.145000000000003</v>
      </c>
      <c r="H323" s="40">
        <v>0</v>
      </c>
      <c r="I323" s="40">
        <f>ROUND(G323*H323,P4)</f>
        <v>0</v>
      </c>
      <c r="J323" s="38" t="s">
        <v>1005</v>
      </c>
      <c r="O323" s="41">
        <f>I323*0.21</f>
        <v>0</v>
      </c>
      <c r="P323">
        <v>3</v>
      </c>
    </row>
    <row r="324">
      <c r="A324" s="35" t="s">
        <v>107</v>
      </c>
      <c r="B324" s="42"/>
      <c r="C324" s="43"/>
      <c r="D324" s="43"/>
      <c r="E324" s="44" t="s">
        <v>103</v>
      </c>
      <c r="F324" s="43"/>
      <c r="G324" s="43"/>
      <c r="H324" s="43"/>
      <c r="I324" s="43"/>
      <c r="J324" s="45"/>
    </row>
    <row r="325">
      <c r="A325" s="35" t="s">
        <v>138</v>
      </c>
      <c r="B325" s="42"/>
      <c r="C325" s="43"/>
      <c r="D325" s="43"/>
      <c r="E325" s="46" t="s">
        <v>1772</v>
      </c>
      <c r="F325" s="43"/>
      <c r="G325" s="43"/>
      <c r="H325" s="43"/>
      <c r="I325" s="43"/>
      <c r="J325" s="45"/>
    </row>
    <row r="326">
      <c r="A326" s="35" t="s">
        <v>108</v>
      </c>
      <c r="B326" s="47"/>
      <c r="C326" s="48"/>
      <c r="D326" s="48"/>
      <c r="E326" s="51" t="s">
        <v>103</v>
      </c>
      <c r="F326" s="48"/>
      <c r="G326" s="48"/>
      <c r="H326" s="48"/>
      <c r="I326" s="48"/>
      <c r="J326" s="49"/>
    </row>
  </sheetData>
  <mergeCells count="13">
    <mergeCell ref="C3:D3"/>
    <mergeCell ref="C4:D4"/>
    <mergeCell ref="C5:D5"/>
    <mergeCell ref="C6:D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Setup fitToHeight="0"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41</v>
      </c>
      <c r="I3" s="23">
        <f>SUMIFS(I10:I197,A10:A197,"SD")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994</v>
      </c>
      <c r="C5" s="19" t="s">
        <v>1498</v>
      </c>
      <c r="D5" s="20"/>
      <c r="E5" s="21" t="s">
        <v>1499</v>
      </c>
      <c r="F5" s="15"/>
      <c r="G5" s="15"/>
      <c r="H5" s="15"/>
      <c r="I5" s="15"/>
      <c r="J5" s="17"/>
      <c r="O5">
        <v>0.20999999999999999</v>
      </c>
    </row>
    <row r="6">
      <c r="A6" s="3" t="s">
        <v>1500</v>
      </c>
      <c r="B6" s="18" t="s">
        <v>86</v>
      </c>
      <c r="C6" s="19" t="s">
        <v>41</v>
      </c>
      <c r="D6" s="20"/>
      <c r="E6" s="21" t="s">
        <v>42</v>
      </c>
      <c r="F6" s="15"/>
      <c r="G6" s="15"/>
      <c r="H6" s="15"/>
      <c r="I6" s="15"/>
      <c r="J6" s="17"/>
    </row>
    <row r="7">
      <c r="A7" s="24" t="s">
        <v>87</v>
      </c>
      <c r="B7" s="25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26" t="s">
        <v>95</v>
      </c>
    </row>
    <row r="8">
      <c r="A8" s="24"/>
      <c r="B8" s="25"/>
      <c r="C8" s="7"/>
      <c r="D8" s="7"/>
      <c r="E8" s="7"/>
      <c r="F8" s="7"/>
      <c r="G8" s="7"/>
      <c r="H8" s="7" t="s">
        <v>96</v>
      </c>
      <c r="I8" s="7" t="s">
        <v>97</v>
      </c>
      <c r="J8" s="26"/>
    </row>
    <row r="9">
      <c r="A9" s="27">
        <v>0</v>
      </c>
      <c r="B9" s="25">
        <v>1</v>
      </c>
      <c r="C9" s="28">
        <v>2</v>
      </c>
      <c r="D9" s="7">
        <v>3</v>
      </c>
      <c r="E9" s="28">
        <v>4</v>
      </c>
      <c r="F9" s="7">
        <v>5</v>
      </c>
      <c r="G9" s="7">
        <v>6</v>
      </c>
      <c r="H9" s="7">
        <v>7</v>
      </c>
      <c r="I9" s="28">
        <v>8</v>
      </c>
      <c r="J9" s="26">
        <v>9</v>
      </c>
    </row>
    <row r="10">
      <c r="A10" s="29" t="s">
        <v>98</v>
      </c>
      <c r="B10" s="30"/>
      <c r="C10" s="31" t="s">
        <v>135</v>
      </c>
      <c r="D10" s="32"/>
      <c r="E10" s="29" t="s">
        <v>1773</v>
      </c>
      <c r="F10" s="32"/>
      <c r="G10" s="32"/>
      <c r="H10" s="32"/>
      <c r="I10" s="33">
        <f>SUMIFS(I11:I30,A11:A30,"P")</f>
        <v>0</v>
      </c>
      <c r="J10" s="34"/>
    </row>
    <row r="11">
      <c r="A11" s="35" t="s">
        <v>101</v>
      </c>
      <c r="B11" s="35">
        <v>10</v>
      </c>
      <c r="C11" s="36" t="s">
        <v>135</v>
      </c>
      <c r="D11" s="35" t="s">
        <v>103</v>
      </c>
      <c r="E11" s="37" t="s">
        <v>1774</v>
      </c>
      <c r="F11" s="38" t="s">
        <v>634</v>
      </c>
      <c r="G11" s="39">
        <v>1</v>
      </c>
      <c r="H11" s="40">
        <v>0</v>
      </c>
      <c r="I11" s="40">
        <f>ROUND(G11*H11,P4)</f>
        <v>0</v>
      </c>
      <c r="J11" s="35"/>
      <c r="O11" s="41">
        <f>I11*0.21</f>
        <v>0</v>
      </c>
      <c r="P11">
        <v>3</v>
      </c>
    </row>
    <row r="12">
      <c r="A12" s="35" t="s">
        <v>107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>
      <c r="A13" s="35" t="s">
        <v>138</v>
      </c>
      <c r="B13" s="42"/>
      <c r="C13" s="43"/>
      <c r="D13" s="43"/>
      <c r="E13" s="46" t="s">
        <v>1225</v>
      </c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>
      <c r="A15" s="35" t="s">
        <v>101</v>
      </c>
      <c r="B15" s="35">
        <v>9</v>
      </c>
      <c r="C15" s="36" t="s">
        <v>140</v>
      </c>
      <c r="D15" s="35" t="s">
        <v>103</v>
      </c>
      <c r="E15" s="37" t="s">
        <v>1775</v>
      </c>
      <c r="F15" s="38" t="s">
        <v>1776</v>
      </c>
      <c r="G15" s="39">
        <v>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>
      <c r="A17" s="35" t="s">
        <v>138</v>
      </c>
      <c r="B17" s="42"/>
      <c r="C17" s="43"/>
      <c r="D17" s="43"/>
      <c r="E17" s="46" t="s">
        <v>1225</v>
      </c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>
      <c r="A19" s="35" t="s">
        <v>101</v>
      </c>
      <c r="B19" s="35">
        <v>23</v>
      </c>
      <c r="C19" s="36" t="s">
        <v>143</v>
      </c>
      <c r="D19" s="35" t="s">
        <v>103</v>
      </c>
      <c r="E19" s="37" t="s">
        <v>1777</v>
      </c>
      <c r="F19" s="38" t="s">
        <v>634</v>
      </c>
      <c r="G19" s="39">
        <v>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>
      <c r="A21" s="35" t="s">
        <v>138</v>
      </c>
      <c r="B21" s="42"/>
      <c r="C21" s="43"/>
      <c r="D21" s="43"/>
      <c r="E21" s="46" t="s">
        <v>1225</v>
      </c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>
      <c r="A23" s="35" t="s">
        <v>101</v>
      </c>
      <c r="B23" s="35">
        <v>22</v>
      </c>
      <c r="C23" s="36" t="s">
        <v>188</v>
      </c>
      <c r="D23" s="35" t="s">
        <v>103</v>
      </c>
      <c r="E23" s="37" t="s">
        <v>1778</v>
      </c>
      <c r="F23" s="38" t="s">
        <v>634</v>
      </c>
      <c r="G23" s="39">
        <v>1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>
      <c r="A25" s="35" t="s">
        <v>138</v>
      </c>
      <c r="B25" s="42"/>
      <c r="C25" s="43"/>
      <c r="D25" s="43"/>
      <c r="E25" s="46" t="s">
        <v>1225</v>
      </c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>
      <c r="A27" s="35" t="s">
        <v>101</v>
      </c>
      <c r="B27" s="35">
        <v>20</v>
      </c>
      <c r="C27" s="36" t="s">
        <v>647</v>
      </c>
      <c r="D27" s="35" t="s">
        <v>103</v>
      </c>
      <c r="E27" s="37" t="s">
        <v>1779</v>
      </c>
      <c r="F27" s="38" t="s">
        <v>634</v>
      </c>
      <c r="G27" s="39">
        <v>2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>
      <c r="A29" s="35" t="s">
        <v>138</v>
      </c>
      <c r="B29" s="42"/>
      <c r="C29" s="43"/>
      <c r="D29" s="43"/>
      <c r="E29" s="46" t="s">
        <v>1047</v>
      </c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>
      <c r="A31" s="29" t="s">
        <v>98</v>
      </c>
      <c r="B31" s="30"/>
      <c r="C31" s="31" t="s">
        <v>140</v>
      </c>
      <c r="D31" s="32"/>
      <c r="E31" s="29" t="s">
        <v>1780</v>
      </c>
      <c r="F31" s="32"/>
      <c r="G31" s="32"/>
      <c r="H31" s="32"/>
      <c r="I31" s="33">
        <f>SUMIFS(I32:I63,A32:A63,"P")</f>
        <v>0</v>
      </c>
      <c r="J31" s="34"/>
    </row>
    <row r="32">
      <c r="A32" s="35" t="s">
        <v>101</v>
      </c>
      <c r="B32" s="35">
        <v>43</v>
      </c>
      <c r="C32" s="36" t="s">
        <v>639</v>
      </c>
      <c r="D32" s="35" t="s">
        <v>103</v>
      </c>
      <c r="E32" s="37" t="s">
        <v>1781</v>
      </c>
      <c r="F32" s="38" t="s">
        <v>634</v>
      </c>
      <c r="G32" s="39">
        <v>2</v>
      </c>
      <c r="H32" s="40">
        <v>0</v>
      </c>
      <c r="I32" s="40">
        <f>ROUND(G32*H32,P4)</f>
        <v>0</v>
      </c>
      <c r="J32" s="35"/>
      <c r="O32" s="41">
        <f>I32*0.21</f>
        <v>0</v>
      </c>
      <c r="P32">
        <v>3</v>
      </c>
    </row>
    <row r="33">
      <c r="A33" s="35" t="s">
        <v>107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>
      <c r="A34" s="35" t="s">
        <v>138</v>
      </c>
      <c r="B34" s="42"/>
      <c r="C34" s="43"/>
      <c r="D34" s="43"/>
      <c r="E34" s="46" t="s">
        <v>1047</v>
      </c>
      <c r="F34" s="43"/>
      <c r="G34" s="43"/>
      <c r="H34" s="43"/>
      <c r="I34" s="43"/>
      <c r="J34" s="45"/>
    </row>
    <row r="35">
      <c r="A35" s="35" t="s">
        <v>108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>
      <c r="A36" s="35" t="s">
        <v>101</v>
      </c>
      <c r="B36" s="35">
        <v>15</v>
      </c>
      <c r="C36" s="36" t="s">
        <v>641</v>
      </c>
      <c r="D36" s="35" t="s">
        <v>103</v>
      </c>
      <c r="E36" s="37" t="s">
        <v>1782</v>
      </c>
      <c r="F36" s="38" t="s">
        <v>634</v>
      </c>
      <c r="G36" s="39">
        <v>10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>
      <c r="A38" s="35" t="s">
        <v>138</v>
      </c>
      <c r="B38" s="42"/>
      <c r="C38" s="43"/>
      <c r="D38" s="43"/>
      <c r="E38" s="46" t="s">
        <v>1783</v>
      </c>
      <c r="F38" s="43"/>
      <c r="G38" s="43"/>
      <c r="H38" s="43"/>
      <c r="I38" s="43"/>
      <c r="J38" s="45"/>
    </row>
    <row r="39">
      <c r="A39" s="35" t="s">
        <v>108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>
      <c r="A40" s="35" t="s">
        <v>101</v>
      </c>
      <c r="B40" s="35">
        <v>24</v>
      </c>
      <c r="C40" s="36" t="s">
        <v>653</v>
      </c>
      <c r="D40" s="35" t="s">
        <v>103</v>
      </c>
      <c r="E40" s="37" t="s">
        <v>1784</v>
      </c>
      <c r="F40" s="38" t="s">
        <v>634</v>
      </c>
      <c r="G40" s="39">
        <v>8</v>
      </c>
      <c r="H40" s="40">
        <v>0</v>
      </c>
      <c r="I40" s="40">
        <f>ROUND(G40*H40,P4)</f>
        <v>0</v>
      </c>
      <c r="J40" s="35"/>
      <c r="O40" s="41">
        <f>I40*0.21</f>
        <v>0</v>
      </c>
      <c r="P40">
        <v>3</v>
      </c>
    </row>
    <row r="41">
      <c r="A41" s="35" t="s">
        <v>107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>
      <c r="A42" s="35" t="s">
        <v>138</v>
      </c>
      <c r="B42" s="42"/>
      <c r="C42" s="43"/>
      <c r="D42" s="43"/>
      <c r="E42" s="46" t="s">
        <v>1785</v>
      </c>
      <c r="F42" s="43"/>
      <c r="G42" s="43"/>
      <c r="H42" s="43"/>
      <c r="I42" s="43"/>
      <c r="J42" s="45"/>
    </row>
    <row r="43">
      <c r="A43" s="35" t="s">
        <v>108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>
      <c r="A44" s="35" t="s">
        <v>101</v>
      </c>
      <c r="B44" s="35">
        <v>30</v>
      </c>
      <c r="C44" s="36" t="s">
        <v>655</v>
      </c>
      <c r="D44" s="35" t="s">
        <v>103</v>
      </c>
      <c r="E44" s="37" t="s">
        <v>1786</v>
      </c>
      <c r="F44" s="38" t="s">
        <v>634</v>
      </c>
      <c r="G44" s="39">
        <v>2</v>
      </c>
      <c r="H44" s="40">
        <v>0</v>
      </c>
      <c r="I44" s="40">
        <f>ROUND(G44*H44,P4)</f>
        <v>0</v>
      </c>
      <c r="J44" s="35"/>
      <c r="O44" s="41">
        <f>I44*0.21</f>
        <v>0</v>
      </c>
      <c r="P44">
        <v>3</v>
      </c>
    </row>
    <row r="45">
      <c r="A45" s="35" t="s">
        <v>107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>
      <c r="A46" s="35" t="s">
        <v>138</v>
      </c>
      <c r="B46" s="42"/>
      <c r="C46" s="43"/>
      <c r="D46" s="43"/>
      <c r="E46" s="46" t="s">
        <v>1047</v>
      </c>
      <c r="F46" s="43"/>
      <c r="G46" s="43"/>
      <c r="H46" s="43"/>
      <c r="I46" s="43"/>
      <c r="J46" s="45"/>
    </row>
    <row r="47">
      <c r="A47" s="35" t="s">
        <v>108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>
      <c r="A48" s="35" t="s">
        <v>101</v>
      </c>
      <c r="B48" s="35">
        <v>35</v>
      </c>
      <c r="C48" s="36" t="s">
        <v>657</v>
      </c>
      <c r="D48" s="35" t="s">
        <v>103</v>
      </c>
      <c r="E48" s="37" t="s">
        <v>1787</v>
      </c>
      <c r="F48" s="38" t="s">
        <v>634</v>
      </c>
      <c r="G48" s="39">
        <v>27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>
      <c r="A50" s="35" t="s">
        <v>138</v>
      </c>
      <c r="B50" s="42"/>
      <c r="C50" s="43"/>
      <c r="D50" s="43"/>
      <c r="E50" s="46" t="s">
        <v>1788</v>
      </c>
      <c r="F50" s="43"/>
      <c r="G50" s="43"/>
      <c r="H50" s="43"/>
      <c r="I50" s="43"/>
      <c r="J50" s="45"/>
    </row>
    <row r="51">
      <c r="A51" s="35" t="s">
        <v>108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>
      <c r="A52" s="35" t="s">
        <v>101</v>
      </c>
      <c r="B52" s="35">
        <v>33</v>
      </c>
      <c r="C52" s="36" t="s">
        <v>566</v>
      </c>
      <c r="D52" s="35" t="s">
        <v>103</v>
      </c>
      <c r="E52" s="37" t="s">
        <v>1789</v>
      </c>
      <c r="F52" s="38" t="s">
        <v>634</v>
      </c>
      <c r="G52" s="39">
        <v>4</v>
      </c>
      <c r="H52" s="40">
        <v>0</v>
      </c>
      <c r="I52" s="40">
        <f>ROUND(G52*H52,P4)</f>
        <v>0</v>
      </c>
      <c r="J52" s="35"/>
      <c r="O52" s="41">
        <f>I52*0.21</f>
        <v>0</v>
      </c>
      <c r="P52">
        <v>3</v>
      </c>
    </row>
    <row r="53">
      <c r="A53" s="35" t="s">
        <v>107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>
      <c r="A54" s="35" t="s">
        <v>138</v>
      </c>
      <c r="B54" s="42"/>
      <c r="C54" s="43"/>
      <c r="D54" s="43"/>
      <c r="E54" s="46" t="s">
        <v>1381</v>
      </c>
      <c r="F54" s="43"/>
      <c r="G54" s="43"/>
      <c r="H54" s="43"/>
      <c r="I54" s="43"/>
      <c r="J54" s="45"/>
    </row>
    <row r="55">
      <c r="A55" s="35" t="s">
        <v>108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>
      <c r="A56" s="35" t="s">
        <v>101</v>
      </c>
      <c r="B56" s="35">
        <v>14</v>
      </c>
      <c r="C56" s="36" t="s">
        <v>264</v>
      </c>
      <c r="D56" s="35" t="s">
        <v>103</v>
      </c>
      <c r="E56" s="37" t="s">
        <v>1790</v>
      </c>
      <c r="F56" s="38" t="s">
        <v>681</v>
      </c>
      <c r="G56" s="39">
        <v>3</v>
      </c>
      <c r="H56" s="40">
        <v>0</v>
      </c>
      <c r="I56" s="40">
        <f>ROUND(G56*H56,P4)</f>
        <v>0</v>
      </c>
      <c r="J56" s="35"/>
      <c r="O56" s="41">
        <f>I56*0.21</f>
        <v>0</v>
      </c>
      <c r="P56">
        <v>3</v>
      </c>
    </row>
    <row r="57">
      <c r="A57" s="35" t="s">
        <v>107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138</v>
      </c>
      <c r="B58" s="42"/>
      <c r="C58" s="43"/>
      <c r="D58" s="43"/>
      <c r="E58" s="46" t="s">
        <v>1050</v>
      </c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>
      <c r="A60" s="35" t="s">
        <v>101</v>
      </c>
      <c r="B60" s="35">
        <v>32</v>
      </c>
      <c r="C60" s="36" t="s">
        <v>280</v>
      </c>
      <c r="D60" s="35" t="s">
        <v>103</v>
      </c>
      <c r="E60" s="37" t="s">
        <v>1791</v>
      </c>
      <c r="F60" s="38" t="s">
        <v>634</v>
      </c>
      <c r="G60" s="39">
        <v>1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>
      <c r="A62" s="35" t="s">
        <v>138</v>
      </c>
      <c r="B62" s="42"/>
      <c r="C62" s="43"/>
      <c r="D62" s="43"/>
      <c r="E62" s="46" t="s">
        <v>1225</v>
      </c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>
      <c r="A64" s="29" t="s">
        <v>98</v>
      </c>
      <c r="B64" s="30"/>
      <c r="C64" s="31" t="s">
        <v>143</v>
      </c>
      <c r="D64" s="32"/>
      <c r="E64" s="29" t="s">
        <v>1792</v>
      </c>
      <c r="F64" s="32"/>
      <c r="G64" s="32"/>
      <c r="H64" s="32"/>
      <c r="I64" s="33">
        <f>SUMIFS(I65:I84,A65:A84,"P")</f>
        <v>0</v>
      </c>
      <c r="J64" s="34"/>
    </row>
    <row r="65">
      <c r="A65" s="35" t="s">
        <v>101</v>
      </c>
      <c r="B65" s="35">
        <v>29</v>
      </c>
      <c r="C65" s="36" t="s">
        <v>659</v>
      </c>
      <c r="D65" s="35" t="s">
        <v>103</v>
      </c>
      <c r="E65" s="37" t="s">
        <v>1793</v>
      </c>
      <c r="F65" s="38" t="s">
        <v>634</v>
      </c>
      <c r="G65" s="39">
        <v>4</v>
      </c>
      <c r="H65" s="40">
        <v>0</v>
      </c>
      <c r="I65" s="40">
        <f>ROUND(G65*H65,P4)</f>
        <v>0</v>
      </c>
      <c r="J65" s="35"/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>
      <c r="A67" s="35" t="s">
        <v>138</v>
      </c>
      <c r="B67" s="42"/>
      <c r="C67" s="43"/>
      <c r="D67" s="43"/>
      <c r="E67" s="46" t="s">
        <v>1381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>
      <c r="A69" s="35" t="s">
        <v>101</v>
      </c>
      <c r="B69" s="35">
        <v>37</v>
      </c>
      <c r="C69" s="36" t="s">
        <v>661</v>
      </c>
      <c r="D69" s="35" t="s">
        <v>103</v>
      </c>
      <c r="E69" s="37" t="s">
        <v>1794</v>
      </c>
      <c r="F69" s="38" t="s">
        <v>634</v>
      </c>
      <c r="G69" s="39">
        <v>1</v>
      </c>
      <c r="H69" s="40">
        <v>0</v>
      </c>
      <c r="I69" s="40">
        <f>ROUND(G69*H69,P4)</f>
        <v>0</v>
      </c>
      <c r="J69" s="35"/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>
      <c r="A71" s="35" t="s">
        <v>138</v>
      </c>
      <c r="B71" s="42"/>
      <c r="C71" s="43"/>
      <c r="D71" s="43"/>
      <c r="E71" s="46" t="s">
        <v>1225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101</v>
      </c>
      <c r="B73" s="35">
        <v>13</v>
      </c>
      <c r="C73" s="36" t="s">
        <v>663</v>
      </c>
      <c r="D73" s="35" t="s">
        <v>103</v>
      </c>
      <c r="E73" s="37" t="s">
        <v>1795</v>
      </c>
      <c r="F73" s="38" t="s">
        <v>634</v>
      </c>
      <c r="G73" s="39">
        <v>1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>
      <c r="A75" s="35" t="s">
        <v>138</v>
      </c>
      <c r="B75" s="42"/>
      <c r="C75" s="43"/>
      <c r="D75" s="43"/>
      <c r="E75" s="46" t="s">
        <v>1225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101</v>
      </c>
      <c r="B77" s="35">
        <v>26</v>
      </c>
      <c r="C77" s="36" t="s">
        <v>665</v>
      </c>
      <c r="D77" s="35" t="s">
        <v>103</v>
      </c>
      <c r="E77" s="37" t="s">
        <v>1796</v>
      </c>
      <c r="F77" s="38" t="s">
        <v>634</v>
      </c>
      <c r="G77" s="39">
        <v>2</v>
      </c>
      <c r="H77" s="40">
        <v>0</v>
      </c>
      <c r="I77" s="40">
        <f>ROUND(G77*H77,P4)</f>
        <v>0</v>
      </c>
      <c r="J77" s="35"/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>
      <c r="A79" s="35" t="s">
        <v>138</v>
      </c>
      <c r="B79" s="42"/>
      <c r="C79" s="43"/>
      <c r="D79" s="43"/>
      <c r="E79" s="46" t="s">
        <v>1047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 ht="30">
      <c r="A81" s="35" t="s">
        <v>101</v>
      </c>
      <c r="B81" s="35">
        <v>27</v>
      </c>
      <c r="C81" s="36" t="s">
        <v>667</v>
      </c>
      <c r="D81" s="35" t="s">
        <v>103</v>
      </c>
      <c r="E81" s="37" t="s">
        <v>1797</v>
      </c>
      <c r="F81" s="38" t="s">
        <v>634</v>
      </c>
      <c r="G81" s="39">
        <v>2</v>
      </c>
      <c r="H81" s="40">
        <v>0</v>
      </c>
      <c r="I81" s="40">
        <f>ROUND(G81*H81,P4)</f>
        <v>0</v>
      </c>
      <c r="J81" s="35"/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138</v>
      </c>
      <c r="B83" s="42"/>
      <c r="C83" s="43"/>
      <c r="D83" s="43"/>
      <c r="E83" s="46" t="s">
        <v>1047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>
      <c r="A85" s="29" t="s">
        <v>98</v>
      </c>
      <c r="B85" s="30"/>
      <c r="C85" s="31" t="s">
        <v>188</v>
      </c>
      <c r="D85" s="32"/>
      <c r="E85" s="29" t="s">
        <v>1798</v>
      </c>
      <c r="F85" s="32"/>
      <c r="G85" s="32"/>
      <c r="H85" s="32"/>
      <c r="I85" s="33">
        <f>SUMIFS(I86:I93,A86:A93,"P")</f>
        <v>0</v>
      </c>
      <c r="J85" s="34"/>
    </row>
    <row r="86">
      <c r="A86" s="35" t="s">
        <v>101</v>
      </c>
      <c r="B86" s="35">
        <v>6</v>
      </c>
      <c r="C86" s="36" t="s">
        <v>669</v>
      </c>
      <c r="D86" s="35" t="s">
        <v>103</v>
      </c>
      <c r="E86" s="37" t="s">
        <v>1799</v>
      </c>
      <c r="F86" s="38" t="s">
        <v>634</v>
      </c>
      <c r="G86" s="39">
        <v>19</v>
      </c>
      <c r="H86" s="40">
        <v>0</v>
      </c>
      <c r="I86" s="40">
        <f>ROUND(G86*H86,P4)</f>
        <v>0</v>
      </c>
      <c r="J86" s="35"/>
      <c r="O86" s="41">
        <f>I86*0.21</f>
        <v>0</v>
      </c>
      <c r="P86">
        <v>3</v>
      </c>
    </row>
    <row r="87">
      <c r="A87" s="35" t="s">
        <v>107</v>
      </c>
      <c r="B87" s="42"/>
      <c r="C87" s="43"/>
      <c r="D87" s="43"/>
      <c r="E87" s="44" t="s">
        <v>103</v>
      </c>
      <c r="F87" s="43"/>
      <c r="G87" s="43"/>
      <c r="H87" s="43"/>
      <c r="I87" s="43"/>
      <c r="J87" s="45"/>
    </row>
    <row r="88">
      <c r="A88" s="35" t="s">
        <v>138</v>
      </c>
      <c r="B88" s="42"/>
      <c r="C88" s="43"/>
      <c r="D88" s="43"/>
      <c r="E88" s="46" t="s">
        <v>1667</v>
      </c>
      <c r="F88" s="43"/>
      <c r="G88" s="43"/>
      <c r="H88" s="43"/>
      <c r="I88" s="43"/>
      <c r="J88" s="45"/>
    </row>
    <row r="89">
      <c r="A89" s="35" t="s">
        <v>108</v>
      </c>
      <c r="B89" s="42"/>
      <c r="C89" s="43"/>
      <c r="D89" s="43"/>
      <c r="E89" s="44" t="s">
        <v>103</v>
      </c>
      <c r="F89" s="43"/>
      <c r="G89" s="43"/>
      <c r="H89" s="43"/>
      <c r="I89" s="43"/>
      <c r="J89" s="45"/>
    </row>
    <row r="90">
      <c r="A90" s="35" t="s">
        <v>101</v>
      </c>
      <c r="B90" s="35">
        <v>44</v>
      </c>
      <c r="C90" s="36" t="s">
        <v>673</v>
      </c>
      <c r="D90" s="35" t="s">
        <v>103</v>
      </c>
      <c r="E90" s="37" t="s">
        <v>1800</v>
      </c>
      <c r="F90" s="38" t="s">
        <v>634</v>
      </c>
      <c r="G90" s="39">
        <v>1</v>
      </c>
      <c r="H90" s="40">
        <v>0</v>
      </c>
      <c r="I90" s="40">
        <f>ROUND(G90*H90,P4)</f>
        <v>0</v>
      </c>
      <c r="J90" s="35"/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44" t="s">
        <v>103</v>
      </c>
      <c r="F91" s="43"/>
      <c r="G91" s="43"/>
      <c r="H91" s="43"/>
      <c r="I91" s="43"/>
      <c r="J91" s="45"/>
    </row>
    <row r="92">
      <c r="A92" s="35" t="s">
        <v>138</v>
      </c>
      <c r="B92" s="42"/>
      <c r="C92" s="43"/>
      <c r="D92" s="43"/>
      <c r="E92" s="46" t="s">
        <v>1225</v>
      </c>
      <c r="F92" s="43"/>
      <c r="G92" s="43"/>
      <c r="H92" s="43"/>
      <c r="I92" s="43"/>
      <c r="J92" s="45"/>
    </row>
    <row r="93">
      <c r="A93" s="35" t="s">
        <v>108</v>
      </c>
      <c r="B93" s="42"/>
      <c r="C93" s="43"/>
      <c r="D93" s="43"/>
      <c r="E93" s="44" t="s">
        <v>103</v>
      </c>
      <c r="F93" s="43"/>
      <c r="G93" s="43"/>
      <c r="H93" s="43"/>
      <c r="I93" s="43"/>
      <c r="J93" s="45"/>
    </row>
    <row r="94">
      <c r="A94" s="29" t="s">
        <v>98</v>
      </c>
      <c r="B94" s="30"/>
      <c r="C94" s="31" t="s">
        <v>194</v>
      </c>
      <c r="D94" s="32"/>
      <c r="E94" s="29" t="s">
        <v>1801</v>
      </c>
      <c r="F94" s="32"/>
      <c r="G94" s="32"/>
      <c r="H94" s="32"/>
      <c r="I94" s="33">
        <f>SUMIFS(I95:I106,A95:A106,"P")</f>
        <v>0</v>
      </c>
      <c r="J94" s="34"/>
    </row>
    <row r="95">
      <c r="A95" s="35" t="s">
        <v>101</v>
      </c>
      <c r="B95" s="35">
        <v>12</v>
      </c>
      <c r="C95" s="36" t="s">
        <v>676</v>
      </c>
      <c r="D95" s="35" t="s">
        <v>103</v>
      </c>
      <c r="E95" s="37" t="s">
        <v>1802</v>
      </c>
      <c r="F95" s="38" t="s">
        <v>634</v>
      </c>
      <c r="G95" s="39">
        <v>30</v>
      </c>
      <c r="H95" s="40">
        <v>0</v>
      </c>
      <c r="I95" s="40">
        <f>ROUND(G95*H95,P4)</f>
        <v>0</v>
      </c>
      <c r="J95" s="35"/>
      <c r="O95" s="41">
        <f>I95*0.21</f>
        <v>0</v>
      </c>
      <c r="P95">
        <v>3</v>
      </c>
    </row>
    <row r="96">
      <c r="A96" s="35" t="s">
        <v>107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>
      <c r="A97" s="35" t="s">
        <v>138</v>
      </c>
      <c r="B97" s="42"/>
      <c r="C97" s="43"/>
      <c r="D97" s="43"/>
      <c r="E97" s="46" t="s">
        <v>1803</v>
      </c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>
      <c r="A99" s="35" t="s">
        <v>101</v>
      </c>
      <c r="B99" s="35">
        <v>7</v>
      </c>
      <c r="C99" s="36" t="s">
        <v>679</v>
      </c>
      <c r="D99" s="35" t="s">
        <v>103</v>
      </c>
      <c r="E99" s="37" t="s">
        <v>1804</v>
      </c>
      <c r="F99" s="38" t="s">
        <v>634</v>
      </c>
      <c r="G99" s="39">
        <v>5</v>
      </c>
      <c r="H99" s="40">
        <v>0</v>
      </c>
      <c r="I99" s="40">
        <f>ROUND(G99*H99,P4)</f>
        <v>0</v>
      </c>
      <c r="J99" s="35"/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>
      <c r="A101" s="35" t="s">
        <v>138</v>
      </c>
      <c r="B101" s="42"/>
      <c r="C101" s="43"/>
      <c r="D101" s="43"/>
      <c r="E101" s="46" t="s">
        <v>1805</v>
      </c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35" t="s">
        <v>101</v>
      </c>
      <c r="B103" s="35">
        <v>17</v>
      </c>
      <c r="C103" s="36" t="s">
        <v>682</v>
      </c>
      <c r="D103" s="35" t="s">
        <v>103</v>
      </c>
      <c r="E103" s="37" t="s">
        <v>1806</v>
      </c>
      <c r="F103" s="38" t="s">
        <v>634</v>
      </c>
      <c r="G103" s="39">
        <v>50</v>
      </c>
      <c r="H103" s="40">
        <v>0</v>
      </c>
      <c r="I103" s="40">
        <f>ROUND(G103*H103,P4)</f>
        <v>0</v>
      </c>
      <c r="J103" s="35"/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>
      <c r="A105" s="35" t="s">
        <v>138</v>
      </c>
      <c r="B105" s="42"/>
      <c r="C105" s="43"/>
      <c r="D105" s="43"/>
      <c r="E105" s="46" t="s">
        <v>1807</v>
      </c>
      <c r="F105" s="43"/>
      <c r="G105" s="43"/>
      <c r="H105" s="43"/>
      <c r="I105" s="43"/>
      <c r="J105" s="45"/>
    </row>
    <row r="106">
      <c r="A106" s="35" t="s">
        <v>108</v>
      </c>
      <c r="B106" s="42"/>
      <c r="C106" s="43"/>
      <c r="D106" s="43"/>
      <c r="E106" s="44" t="s">
        <v>103</v>
      </c>
      <c r="F106" s="43"/>
      <c r="G106" s="43"/>
      <c r="H106" s="43"/>
      <c r="I106" s="43"/>
      <c r="J106" s="45"/>
    </row>
    <row r="107">
      <c r="A107" s="29" t="s">
        <v>98</v>
      </c>
      <c r="B107" s="30"/>
      <c r="C107" s="31" t="s">
        <v>647</v>
      </c>
      <c r="D107" s="32"/>
      <c r="E107" s="29" t="s">
        <v>1808</v>
      </c>
      <c r="F107" s="32"/>
      <c r="G107" s="32"/>
      <c r="H107" s="32"/>
      <c r="I107" s="33">
        <f>SUMIFS(I108:I151,A108:A151,"P")</f>
        <v>0</v>
      </c>
      <c r="J107" s="34"/>
    </row>
    <row r="108">
      <c r="A108" s="35" t="s">
        <v>101</v>
      </c>
      <c r="B108" s="35">
        <v>28</v>
      </c>
      <c r="C108" s="36" t="s">
        <v>684</v>
      </c>
      <c r="D108" s="35" t="s">
        <v>103</v>
      </c>
      <c r="E108" s="37" t="s">
        <v>1809</v>
      </c>
      <c r="F108" s="38" t="s">
        <v>681</v>
      </c>
      <c r="G108" s="39">
        <v>200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 t="s">
        <v>103</v>
      </c>
      <c r="F109" s="43"/>
      <c r="G109" s="43"/>
      <c r="H109" s="43"/>
      <c r="I109" s="43"/>
      <c r="J109" s="45"/>
    </row>
    <row r="110">
      <c r="A110" s="35" t="s">
        <v>138</v>
      </c>
      <c r="B110" s="42"/>
      <c r="C110" s="43"/>
      <c r="D110" s="43"/>
      <c r="E110" s="46" t="s">
        <v>1810</v>
      </c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 t="s">
        <v>103</v>
      </c>
      <c r="F111" s="43"/>
      <c r="G111" s="43"/>
      <c r="H111" s="43"/>
      <c r="I111" s="43"/>
      <c r="J111" s="45"/>
    </row>
    <row r="112">
      <c r="A112" s="35" t="s">
        <v>101</v>
      </c>
      <c r="B112" s="35">
        <v>1</v>
      </c>
      <c r="C112" s="36" t="s">
        <v>686</v>
      </c>
      <c r="D112" s="35" t="s">
        <v>103</v>
      </c>
      <c r="E112" s="37" t="s">
        <v>1811</v>
      </c>
      <c r="F112" s="38" t="s">
        <v>681</v>
      </c>
      <c r="G112" s="39">
        <v>50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>
      <c r="A114" s="35" t="s">
        <v>138</v>
      </c>
      <c r="B114" s="42"/>
      <c r="C114" s="43"/>
      <c r="D114" s="43"/>
      <c r="E114" s="46" t="s">
        <v>1807</v>
      </c>
      <c r="F114" s="43"/>
      <c r="G114" s="43"/>
      <c r="H114" s="43"/>
      <c r="I114" s="43"/>
      <c r="J114" s="45"/>
    </row>
    <row r="115">
      <c r="A115" s="35" t="s">
        <v>108</v>
      </c>
      <c r="B115" s="42"/>
      <c r="C115" s="43"/>
      <c r="D115" s="43"/>
      <c r="E115" s="44" t="s">
        <v>103</v>
      </c>
      <c r="F115" s="43"/>
      <c r="G115" s="43"/>
      <c r="H115" s="43"/>
      <c r="I115" s="43"/>
      <c r="J115" s="45"/>
    </row>
    <row r="116">
      <c r="A116" s="35" t="s">
        <v>101</v>
      </c>
      <c r="B116" s="35">
        <v>8</v>
      </c>
      <c r="C116" s="36" t="s">
        <v>688</v>
      </c>
      <c r="D116" s="35" t="s">
        <v>103</v>
      </c>
      <c r="E116" s="37" t="s">
        <v>1812</v>
      </c>
      <c r="F116" s="38" t="s">
        <v>681</v>
      </c>
      <c r="G116" s="39">
        <v>200</v>
      </c>
      <c r="H116" s="40">
        <v>0</v>
      </c>
      <c r="I116" s="40">
        <f>ROUND(G116*H116,P4)</f>
        <v>0</v>
      </c>
      <c r="J116" s="35"/>
      <c r="O116" s="41">
        <f>I116*0.21</f>
        <v>0</v>
      </c>
      <c r="P116">
        <v>3</v>
      </c>
    </row>
    <row r="117">
      <c r="A117" s="35" t="s">
        <v>107</v>
      </c>
      <c r="B117" s="42"/>
      <c r="C117" s="43"/>
      <c r="D117" s="43"/>
      <c r="E117" s="44" t="s">
        <v>103</v>
      </c>
      <c r="F117" s="43"/>
      <c r="G117" s="43"/>
      <c r="H117" s="43"/>
      <c r="I117" s="43"/>
      <c r="J117" s="45"/>
    </row>
    <row r="118">
      <c r="A118" s="35" t="s">
        <v>138</v>
      </c>
      <c r="B118" s="42"/>
      <c r="C118" s="43"/>
      <c r="D118" s="43"/>
      <c r="E118" s="46" t="s">
        <v>1810</v>
      </c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 t="s">
        <v>103</v>
      </c>
      <c r="F119" s="43"/>
      <c r="G119" s="43"/>
      <c r="H119" s="43"/>
      <c r="I119" s="43"/>
      <c r="J119" s="45"/>
    </row>
    <row r="120">
      <c r="A120" s="35" t="s">
        <v>101</v>
      </c>
      <c r="B120" s="35">
        <v>18</v>
      </c>
      <c r="C120" s="36" t="s">
        <v>690</v>
      </c>
      <c r="D120" s="35" t="s">
        <v>103</v>
      </c>
      <c r="E120" s="37" t="s">
        <v>1813</v>
      </c>
      <c r="F120" s="38" t="s">
        <v>681</v>
      </c>
      <c r="G120" s="39">
        <v>20</v>
      </c>
      <c r="H120" s="40">
        <v>0</v>
      </c>
      <c r="I120" s="40">
        <f>ROUND(G120*H120,P4)</f>
        <v>0</v>
      </c>
      <c r="J120" s="35"/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 t="s">
        <v>103</v>
      </c>
      <c r="F121" s="43"/>
      <c r="G121" s="43"/>
      <c r="H121" s="43"/>
      <c r="I121" s="43"/>
      <c r="J121" s="45"/>
    </row>
    <row r="122">
      <c r="A122" s="35" t="s">
        <v>138</v>
      </c>
      <c r="B122" s="42"/>
      <c r="C122" s="43"/>
      <c r="D122" s="43"/>
      <c r="E122" s="46" t="s">
        <v>1765</v>
      </c>
      <c r="F122" s="43"/>
      <c r="G122" s="43"/>
      <c r="H122" s="43"/>
      <c r="I122" s="43"/>
      <c r="J122" s="45"/>
    </row>
    <row r="123">
      <c r="A123" s="35" t="s">
        <v>108</v>
      </c>
      <c r="B123" s="42"/>
      <c r="C123" s="43"/>
      <c r="D123" s="43"/>
      <c r="E123" s="44" t="s">
        <v>103</v>
      </c>
      <c r="F123" s="43"/>
      <c r="G123" s="43"/>
      <c r="H123" s="43"/>
      <c r="I123" s="43"/>
      <c r="J123" s="45"/>
    </row>
    <row r="124">
      <c r="A124" s="35" t="s">
        <v>101</v>
      </c>
      <c r="B124" s="35">
        <v>45</v>
      </c>
      <c r="C124" s="36" t="s">
        <v>692</v>
      </c>
      <c r="D124" s="35" t="s">
        <v>103</v>
      </c>
      <c r="E124" s="37" t="s">
        <v>1814</v>
      </c>
      <c r="F124" s="38" t="s">
        <v>681</v>
      </c>
      <c r="G124" s="39">
        <v>15</v>
      </c>
      <c r="H124" s="40">
        <v>0</v>
      </c>
      <c r="I124" s="40">
        <f>ROUND(G124*H124,P4)</f>
        <v>0</v>
      </c>
      <c r="J124" s="35"/>
      <c r="O124" s="41">
        <f>I124*0.21</f>
        <v>0</v>
      </c>
      <c r="P124">
        <v>3</v>
      </c>
    </row>
    <row r="125">
      <c r="A125" s="35" t="s">
        <v>107</v>
      </c>
      <c r="B125" s="42"/>
      <c r="C125" s="43"/>
      <c r="D125" s="43"/>
      <c r="E125" s="44" t="s">
        <v>103</v>
      </c>
      <c r="F125" s="43"/>
      <c r="G125" s="43"/>
      <c r="H125" s="43"/>
      <c r="I125" s="43"/>
      <c r="J125" s="45"/>
    </row>
    <row r="126">
      <c r="A126" s="35" t="s">
        <v>138</v>
      </c>
      <c r="B126" s="42"/>
      <c r="C126" s="43"/>
      <c r="D126" s="43"/>
      <c r="E126" s="46" t="s">
        <v>1815</v>
      </c>
      <c r="F126" s="43"/>
      <c r="G126" s="43"/>
      <c r="H126" s="43"/>
      <c r="I126" s="43"/>
      <c r="J126" s="45"/>
    </row>
    <row r="127">
      <c r="A127" s="35" t="s">
        <v>108</v>
      </c>
      <c r="B127" s="42"/>
      <c r="C127" s="43"/>
      <c r="D127" s="43"/>
      <c r="E127" s="44" t="s">
        <v>103</v>
      </c>
      <c r="F127" s="43"/>
      <c r="G127" s="43"/>
      <c r="H127" s="43"/>
      <c r="I127" s="43"/>
      <c r="J127" s="45"/>
    </row>
    <row r="128">
      <c r="A128" s="35" t="s">
        <v>101</v>
      </c>
      <c r="B128" s="35">
        <v>25</v>
      </c>
      <c r="C128" s="36" t="s">
        <v>694</v>
      </c>
      <c r="D128" s="35" t="s">
        <v>103</v>
      </c>
      <c r="E128" s="37" t="s">
        <v>1816</v>
      </c>
      <c r="F128" s="38" t="s">
        <v>681</v>
      </c>
      <c r="G128" s="39">
        <v>30</v>
      </c>
      <c r="H128" s="40">
        <v>0</v>
      </c>
      <c r="I128" s="40">
        <f>ROUND(G128*H128,P4)</f>
        <v>0</v>
      </c>
      <c r="J128" s="35"/>
      <c r="O128" s="41">
        <f>I128*0.21</f>
        <v>0</v>
      </c>
      <c r="P128">
        <v>3</v>
      </c>
    </row>
    <row r="129">
      <c r="A129" s="35" t="s">
        <v>107</v>
      </c>
      <c r="B129" s="42"/>
      <c r="C129" s="43"/>
      <c r="D129" s="43"/>
      <c r="E129" s="44" t="s">
        <v>103</v>
      </c>
      <c r="F129" s="43"/>
      <c r="G129" s="43"/>
      <c r="H129" s="43"/>
      <c r="I129" s="43"/>
      <c r="J129" s="45"/>
    </row>
    <row r="130">
      <c r="A130" s="35" t="s">
        <v>138</v>
      </c>
      <c r="B130" s="42"/>
      <c r="C130" s="43"/>
      <c r="D130" s="43"/>
      <c r="E130" s="46" t="s">
        <v>1803</v>
      </c>
      <c r="F130" s="43"/>
      <c r="G130" s="43"/>
      <c r="H130" s="43"/>
      <c r="I130" s="43"/>
      <c r="J130" s="45"/>
    </row>
    <row r="131">
      <c r="A131" s="35" t="s">
        <v>108</v>
      </c>
      <c r="B131" s="42"/>
      <c r="C131" s="43"/>
      <c r="D131" s="43"/>
      <c r="E131" s="44" t="s">
        <v>103</v>
      </c>
      <c r="F131" s="43"/>
      <c r="G131" s="43"/>
      <c r="H131" s="43"/>
      <c r="I131" s="43"/>
      <c r="J131" s="45"/>
    </row>
    <row r="132">
      <c r="A132" s="35" t="s">
        <v>101</v>
      </c>
      <c r="B132" s="35">
        <v>4</v>
      </c>
      <c r="C132" s="36" t="s">
        <v>696</v>
      </c>
      <c r="D132" s="35" t="s">
        <v>103</v>
      </c>
      <c r="E132" s="37" t="s">
        <v>1817</v>
      </c>
      <c r="F132" s="38" t="s">
        <v>681</v>
      </c>
      <c r="G132" s="39">
        <v>5</v>
      </c>
      <c r="H132" s="40">
        <v>0</v>
      </c>
      <c r="I132" s="40">
        <f>ROUND(G132*H132,P4)</f>
        <v>0</v>
      </c>
      <c r="J132" s="35"/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 t="s">
        <v>103</v>
      </c>
      <c r="F133" s="43"/>
      <c r="G133" s="43"/>
      <c r="H133" s="43"/>
      <c r="I133" s="43"/>
      <c r="J133" s="45"/>
    </row>
    <row r="134">
      <c r="A134" s="35" t="s">
        <v>138</v>
      </c>
      <c r="B134" s="42"/>
      <c r="C134" s="43"/>
      <c r="D134" s="43"/>
      <c r="E134" s="46" t="s">
        <v>1805</v>
      </c>
      <c r="F134" s="43"/>
      <c r="G134" s="43"/>
      <c r="H134" s="43"/>
      <c r="I134" s="43"/>
      <c r="J134" s="45"/>
    </row>
    <row r="135">
      <c r="A135" s="35" t="s">
        <v>108</v>
      </c>
      <c r="B135" s="42"/>
      <c r="C135" s="43"/>
      <c r="D135" s="43"/>
      <c r="E135" s="44" t="s">
        <v>103</v>
      </c>
      <c r="F135" s="43"/>
      <c r="G135" s="43"/>
      <c r="H135" s="43"/>
      <c r="I135" s="43"/>
      <c r="J135" s="45"/>
    </row>
    <row r="136">
      <c r="A136" s="35" t="s">
        <v>101</v>
      </c>
      <c r="B136" s="35">
        <v>2</v>
      </c>
      <c r="C136" s="36" t="s">
        <v>698</v>
      </c>
      <c r="D136" s="35" t="s">
        <v>103</v>
      </c>
      <c r="E136" s="37" t="s">
        <v>1818</v>
      </c>
      <c r="F136" s="38" t="s">
        <v>681</v>
      </c>
      <c r="G136" s="39">
        <v>10</v>
      </c>
      <c r="H136" s="40">
        <v>0</v>
      </c>
      <c r="I136" s="40">
        <f>ROUND(G136*H136,P4)</f>
        <v>0</v>
      </c>
      <c r="J136" s="35"/>
      <c r="O136" s="41">
        <f>I136*0.21</f>
        <v>0</v>
      </c>
      <c r="P136">
        <v>3</v>
      </c>
    </row>
    <row r="137">
      <c r="A137" s="35" t="s">
        <v>107</v>
      </c>
      <c r="B137" s="42"/>
      <c r="C137" s="43"/>
      <c r="D137" s="43"/>
      <c r="E137" s="44" t="s">
        <v>103</v>
      </c>
      <c r="F137" s="43"/>
      <c r="G137" s="43"/>
      <c r="H137" s="43"/>
      <c r="I137" s="43"/>
      <c r="J137" s="45"/>
    </row>
    <row r="138">
      <c r="A138" s="35" t="s">
        <v>138</v>
      </c>
      <c r="B138" s="42"/>
      <c r="C138" s="43"/>
      <c r="D138" s="43"/>
      <c r="E138" s="46" t="s">
        <v>1783</v>
      </c>
      <c r="F138" s="43"/>
      <c r="G138" s="43"/>
      <c r="H138" s="43"/>
      <c r="I138" s="43"/>
      <c r="J138" s="45"/>
    </row>
    <row r="139">
      <c r="A139" s="35" t="s">
        <v>108</v>
      </c>
      <c r="B139" s="42"/>
      <c r="C139" s="43"/>
      <c r="D139" s="43"/>
      <c r="E139" s="44" t="s">
        <v>103</v>
      </c>
      <c r="F139" s="43"/>
      <c r="G139" s="43"/>
      <c r="H139" s="43"/>
      <c r="I139" s="43"/>
      <c r="J139" s="45"/>
    </row>
    <row r="140">
      <c r="A140" s="35" t="s">
        <v>101</v>
      </c>
      <c r="B140" s="35">
        <v>34</v>
      </c>
      <c r="C140" s="36" t="s">
        <v>700</v>
      </c>
      <c r="D140" s="35" t="s">
        <v>103</v>
      </c>
      <c r="E140" s="37" t="s">
        <v>1819</v>
      </c>
      <c r="F140" s="38" t="s">
        <v>681</v>
      </c>
      <c r="G140" s="39">
        <v>15</v>
      </c>
      <c r="H140" s="40">
        <v>0</v>
      </c>
      <c r="I140" s="40">
        <f>ROUND(G140*H140,P4)</f>
        <v>0</v>
      </c>
      <c r="J140" s="35"/>
      <c r="O140" s="41">
        <f>I140*0.21</f>
        <v>0</v>
      </c>
      <c r="P140">
        <v>3</v>
      </c>
    </row>
    <row r="141">
      <c r="A141" s="35" t="s">
        <v>107</v>
      </c>
      <c r="B141" s="42"/>
      <c r="C141" s="43"/>
      <c r="D141" s="43"/>
      <c r="E141" s="44" t="s">
        <v>103</v>
      </c>
      <c r="F141" s="43"/>
      <c r="G141" s="43"/>
      <c r="H141" s="43"/>
      <c r="I141" s="43"/>
      <c r="J141" s="45"/>
    </row>
    <row r="142">
      <c r="A142" s="35" t="s">
        <v>138</v>
      </c>
      <c r="B142" s="42"/>
      <c r="C142" s="43"/>
      <c r="D142" s="43"/>
      <c r="E142" s="46" t="s">
        <v>1815</v>
      </c>
      <c r="F142" s="43"/>
      <c r="G142" s="43"/>
      <c r="H142" s="43"/>
      <c r="I142" s="43"/>
      <c r="J142" s="45"/>
    </row>
    <row r="143">
      <c r="A143" s="35" t="s">
        <v>108</v>
      </c>
      <c r="B143" s="42"/>
      <c r="C143" s="43"/>
      <c r="D143" s="43"/>
      <c r="E143" s="44" t="s">
        <v>103</v>
      </c>
      <c r="F143" s="43"/>
      <c r="G143" s="43"/>
      <c r="H143" s="43"/>
      <c r="I143" s="43"/>
      <c r="J143" s="45"/>
    </row>
    <row r="144">
      <c r="A144" s="35" t="s">
        <v>101</v>
      </c>
      <c r="B144" s="35">
        <v>19</v>
      </c>
      <c r="C144" s="36" t="s">
        <v>702</v>
      </c>
      <c r="D144" s="35" t="s">
        <v>103</v>
      </c>
      <c r="E144" s="37" t="s">
        <v>1820</v>
      </c>
      <c r="F144" s="38" t="s">
        <v>681</v>
      </c>
      <c r="G144" s="39">
        <v>20</v>
      </c>
      <c r="H144" s="40">
        <v>0</v>
      </c>
      <c r="I144" s="40">
        <f>ROUND(G144*H144,P4)</f>
        <v>0</v>
      </c>
      <c r="J144" s="35"/>
      <c r="O144" s="41">
        <f>I144*0.21</f>
        <v>0</v>
      </c>
      <c r="P144">
        <v>3</v>
      </c>
    </row>
    <row r="145">
      <c r="A145" s="35" t="s">
        <v>107</v>
      </c>
      <c r="B145" s="42"/>
      <c r="C145" s="43"/>
      <c r="D145" s="43"/>
      <c r="E145" s="44" t="s">
        <v>103</v>
      </c>
      <c r="F145" s="43"/>
      <c r="G145" s="43"/>
      <c r="H145" s="43"/>
      <c r="I145" s="43"/>
      <c r="J145" s="45"/>
    </row>
    <row r="146">
      <c r="A146" s="35" t="s">
        <v>138</v>
      </c>
      <c r="B146" s="42"/>
      <c r="C146" s="43"/>
      <c r="D146" s="43"/>
      <c r="E146" s="46" t="s">
        <v>1765</v>
      </c>
      <c r="F146" s="43"/>
      <c r="G146" s="43"/>
      <c r="H146" s="43"/>
      <c r="I146" s="43"/>
      <c r="J146" s="45"/>
    </row>
    <row r="147">
      <c r="A147" s="35" t="s">
        <v>108</v>
      </c>
      <c r="B147" s="42"/>
      <c r="C147" s="43"/>
      <c r="D147" s="43"/>
      <c r="E147" s="44" t="s">
        <v>103</v>
      </c>
      <c r="F147" s="43"/>
      <c r="G147" s="43"/>
      <c r="H147" s="43"/>
      <c r="I147" s="43"/>
      <c r="J147" s="45"/>
    </row>
    <row r="148">
      <c r="A148" s="35" t="s">
        <v>101</v>
      </c>
      <c r="B148" s="35">
        <v>39</v>
      </c>
      <c r="C148" s="36" t="s">
        <v>704</v>
      </c>
      <c r="D148" s="35" t="s">
        <v>103</v>
      </c>
      <c r="E148" s="37" t="s">
        <v>1821</v>
      </c>
      <c r="F148" s="38" t="s">
        <v>634</v>
      </c>
      <c r="G148" s="39">
        <v>2</v>
      </c>
      <c r="H148" s="40">
        <v>0</v>
      </c>
      <c r="I148" s="40">
        <f>ROUND(G148*H148,P4)</f>
        <v>0</v>
      </c>
      <c r="J148" s="35"/>
      <c r="O148" s="41">
        <f>I148*0.21</f>
        <v>0</v>
      </c>
      <c r="P148">
        <v>3</v>
      </c>
    </row>
    <row r="149">
      <c r="A149" s="35" t="s">
        <v>107</v>
      </c>
      <c r="B149" s="42"/>
      <c r="C149" s="43"/>
      <c r="D149" s="43"/>
      <c r="E149" s="44" t="s">
        <v>103</v>
      </c>
      <c r="F149" s="43"/>
      <c r="G149" s="43"/>
      <c r="H149" s="43"/>
      <c r="I149" s="43"/>
      <c r="J149" s="45"/>
    </row>
    <row r="150">
      <c r="A150" s="35" t="s">
        <v>138</v>
      </c>
      <c r="B150" s="42"/>
      <c r="C150" s="43"/>
      <c r="D150" s="43"/>
      <c r="E150" s="46" t="s">
        <v>1047</v>
      </c>
      <c r="F150" s="43"/>
      <c r="G150" s="43"/>
      <c r="H150" s="43"/>
      <c r="I150" s="43"/>
      <c r="J150" s="45"/>
    </row>
    <row r="151">
      <c r="A151" s="35" t="s">
        <v>108</v>
      </c>
      <c r="B151" s="42"/>
      <c r="C151" s="43"/>
      <c r="D151" s="43"/>
      <c r="E151" s="44" t="s">
        <v>103</v>
      </c>
      <c r="F151" s="43"/>
      <c r="G151" s="43"/>
      <c r="H151" s="43"/>
      <c r="I151" s="43"/>
      <c r="J151" s="45"/>
    </row>
    <row r="152">
      <c r="A152" s="29" t="s">
        <v>98</v>
      </c>
      <c r="B152" s="30"/>
      <c r="C152" s="31" t="s">
        <v>566</v>
      </c>
      <c r="D152" s="32"/>
      <c r="E152" s="29" t="s">
        <v>1822</v>
      </c>
      <c r="F152" s="32"/>
      <c r="G152" s="32"/>
      <c r="H152" s="32"/>
      <c r="I152" s="33">
        <f>SUMIFS(I153:I172,A153:A172,"P")</f>
        <v>0</v>
      </c>
      <c r="J152" s="34"/>
    </row>
    <row r="153">
      <c r="A153" s="35" t="s">
        <v>101</v>
      </c>
      <c r="B153" s="35">
        <v>38</v>
      </c>
      <c r="C153" s="36" t="s">
        <v>706</v>
      </c>
      <c r="D153" s="35" t="s">
        <v>103</v>
      </c>
      <c r="E153" s="37" t="s">
        <v>1823</v>
      </c>
      <c r="F153" s="38" t="s">
        <v>1824</v>
      </c>
      <c r="G153" s="39">
        <v>245</v>
      </c>
      <c r="H153" s="40">
        <v>0</v>
      </c>
      <c r="I153" s="40">
        <f>ROUND(G153*H153,P4)</f>
        <v>0</v>
      </c>
      <c r="J153" s="35"/>
      <c r="O153" s="41">
        <f>I153*0.21</f>
        <v>0</v>
      </c>
      <c r="P153">
        <v>3</v>
      </c>
    </row>
    <row r="154">
      <c r="A154" s="35" t="s">
        <v>107</v>
      </c>
      <c r="B154" s="42"/>
      <c r="C154" s="43"/>
      <c r="D154" s="43"/>
      <c r="E154" s="44" t="s">
        <v>103</v>
      </c>
      <c r="F154" s="43"/>
      <c r="G154" s="43"/>
      <c r="H154" s="43"/>
      <c r="I154" s="43"/>
      <c r="J154" s="45"/>
    </row>
    <row r="155">
      <c r="A155" s="35" t="s">
        <v>138</v>
      </c>
      <c r="B155" s="42"/>
      <c r="C155" s="43"/>
      <c r="D155" s="43"/>
      <c r="E155" s="46" t="s">
        <v>1825</v>
      </c>
      <c r="F155" s="43"/>
      <c r="G155" s="43"/>
      <c r="H155" s="43"/>
      <c r="I155" s="43"/>
      <c r="J155" s="45"/>
    </row>
    <row r="156">
      <c r="A156" s="35" t="s">
        <v>108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>
      <c r="A157" s="35" t="s">
        <v>101</v>
      </c>
      <c r="B157" s="35">
        <v>42</v>
      </c>
      <c r="C157" s="36" t="s">
        <v>708</v>
      </c>
      <c r="D157" s="35" t="s">
        <v>103</v>
      </c>
      <c r="E157" s="37" t="s">
        <v>1826</v>
      </c>
      <c r="F157" s="38" t="s">
        <v>634</v>
      </c>
      <c r="G157" s="39">
        <v>3</v>
      </c>
      <c r="H157" s="40">
        <v>0</v>
      </c>
      <c r="I157" s="40">
        <f>ROUND(G157*H157,P4)</f>
        <v>0</v>
      </c>
      <c r="J157" s="35"/>
      <c r="O157" s="41">
        <f>I157*0.21</f>
        <v>0</v>
      </c>
      <c r="P157">
        <v>3</v>
      </c>
    </row>
    <row r="158">
      <c r="A158" s="35" t="s">
        <v>107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>
      <c r="A159" s="35" t="s">
        <v>138</v>
      </c>
      <c r="B159" s="42"/>
      <c r="C159" s="43"/>
      <c r="D159" s="43"/>
      <c r="E159" s="46" t="s">
        <v>1050</v>
      </c>
      <c r="F159" s="43"/>
      <c r="G159" s="43"/>
      <c r="H159" s="43"/>
      <c r="I159" s="43"/>
      <c r="J159" s="45"/>
    </row>
    <row r="160">
      <c r="A160" s="35" t="s">
        <v>108</v>
      </c>
      <c r="B160" s="42"/>
      <c r="C160" s="43"/>
      <c r="D160" s="43"/>
      <c r="E160" s="44" t="s">
        <v>103</v>
      </c>
      <c r="F160" s="43"/>
      <c r="G160" s="43"/>
      <c r="H160" s="43"/>
      <c r="I160" s="43"/>
      <c r="J160" s="45"/>
    </row>
    <row r="161">
      <c r="A161" s="35" t="s">
        <v>101</v>
      </c>
      <c r="B161" s="35">
        <v>41</v>
      </c>
      <c r="C161" s="36" t="s">
        <v>710</v>
      </c>
      <c r="D161" s="35" t="s">
        <v>103</v>
      </c>
      <c r="E161" s="37" t="s">
        <v>1827</v>
      </c>
      <c r="F161" s="38" t="s">
        <v>634</v>
      </c>
      <c r="G161" s="39">
        <v>9</v>
      </c>
      <c r="H161" s="40">
        <v>0</v>
      </c>
      <c r="I161" s="40">
        <f>ROUND(G161*H161,P4)</f>
        <v>0</v>
      </c>
      <c r="J161" s="35"/>
      <c r="O161" s="41">
        <f>I161*0.21</f>
        <v>0</v>
      </c>
      <c r="P161">
        <v>3</v>
      </c>
    </row>
    <row r="162">
      <c r="A162" s="35" t="s">
        <v>107</v>
      </c>
      <c r="B162" s="42"/>
      <c r="C162" s="43"/>
      <c r="D162" s="43"/>
      <c r="E162" s="44" t="s">
        <v>103</v>
      </c>
      <c r="F162" s="43"/>
      <c r="G162" s="43"/>
      <c r="H162" s="43"/>
      <c r="I162" s="43"/>
      <c r="J162" s="45"/>
    </row>
    <row r="163">
      <c r="A163" s="35" t="s">
        <v>138</v>
      </c>
      <c r="B163" s="42"/>
      <c r="C163" s="43"/>
      <c r="D163" s="43"/>
      <c r="E163" s="46" t="s">
        <v>1828</v>
      </c>
      <c r="F163" s="43"/>
      <c r="G163" s="43"/>
      <c r="H163" s="43"/>
      <c r="I163" s="43"/>
      <c r="J163" s="45"/>
    </row>
    <row r="164">
      <c r="A164" s="35" t="s">
        <v>108</v>
      </c>
      <c r="B164" s="42"/>
      <c r="C164" s="43"/>
      <c r="D164" s="43"/>
      <c r="E164" s="44" t="s">
        <v>103</v>
      </c>
      <c r="F164" s="43"/>
      <c r="G164" s="43"/>
      <c r="H164" s="43"/>
      <c r="I164" s="43"/>
      <c r="J164" s="45"/>
    </row>
    <row r="165">
      <c r="A165" s="35" t="s">
        <v>101</v>
      </c>
      <c r="B165" s="35">
        <v>40</v>
      </c>
      <c r="C165" s="36" t="s">
        <v>712</v>
      </c>
      <c r="D165" s="35" t="s">
        <v>103</v>
      </c>
      <c r="E165" s="37" t="s">
        <v>1829</v>
      </c>
      <c r="F165" s="38" t="s">
        <v>634</v>
      </c>
      <c r="G165" s="39">
        <v>1</v>
      </c>
      <c r="H165" s="40">
        <v>0</v>
      </c>
      <c r="I165" s="40">
        <f>ROUND(G165*H165,P4)</f>
        <v>0</v>
      </c>
      <c r="J165" s="35"/>
      <c r="O165" s="41">
        <f>I165*0.21</f>
        <v>0</v>
      </c>
      <c r="P165">
        <v>3</v>
      </c>
    </row>
    <row r="166">
      <c r="A166" s="35" t="s">
        <v>107</v>
      </c>
      <c r="B166" s="42"/>
      <c r="C166" s="43"/>
      <c r="D166" s="43"/>
      <c r="E166" s="44" t="s">
        <v>103</v>
      </c>
      <c r="F166" s="43"/>
      <c r="G166" s="43"/>
      <c r="H166" s="43"/>
      <c r="I166" s="43"/>
      <c r="J166" s="45"/>
    </row>
    <row r="167">
      <c r="A167" s="35" t="s">
        <v>138</v>
      </c>
      <c r="B167" s="42"/>
      <c r="C167" s="43"/>
      <c r="D167" s="43"/>
      <c r="E167" s="46" t="s">
        <v>1225</v>
      </c>
      <c r="F167" s="43"/>
      <c r="G167" s="43"/>
      <c r="H167" s="43"/>
      <c r="I167" s="43"/>
      <c r="J167" s="45"/>
    </row>
    <row r="168">
      <c r="A168" s="35" t="s">
        <v>108</v>
      </c>
      <c r="B168" s="42"/>
      <c r="C168" s="43"/>
      <c r="D168" s="43"/>
      <c r="E168" s="44" t="s">
        <v>103</v>
      </c>
      <c r="F168" s="43"/>
      <c r="G168" s="43"/>
      <c r="H168" s="43"/>
      <c r="I168" s="43"/>
      <c r="J168" s="45"/>
    </row>
    <row r="169">
      <c r="A169" s="35" t="s">
        <v>101</v>
      </c>
      <c r="B169" s="35">
        <v>3</v>
      </c>
      <c r="C169" s="36" t="s">
        <v>714</v>
      </c>
      <c r="D169" s="35" t="s">
        <v>103</v>
      </c>
      <c r="E169" s="37" t="s">
        <v>1830</v>
      </c>
      <c r="F169" s="38" t="s">
        <v>1831</v>
      </c>
      <c r="G169" s="39">
        <v>1</v>
      </c>
      <c r="H169" s="40">
        <v>0</v>
      </c>
      <c r="I169" s="40">
        <f>ROUND(G169*H169,P4)</f>
        <v>0</v>
      </c>
      <c r="J169" s="35"/>
      <c r="O169" s="41">
        <f>I169*0.21</f>
        <v>0</v>
      </c>
      <c r="P169">
        <v>3</v>
      </c>
    </row>
    <row r="170">
      <c r="A170" s="35" t="s">
        <v>107</v>
      </c>
      <c r="B170" s="42"/>
      <c r="C170" s="43"/>
      <c r="D170" s="43"/>
      <c r="E170" s="44" t="s">
        <v>103</v>
      </c>
      <c r="F170" s="43"/>
      <c r="G170" s="43"/>
      <c r="H170" s="43"/>
      <c r="I170" s="43"/>
      <c r="J170" s="45"/>
    </row>
    <row r="171">
      <c r="A171" s="35" t="s">
        <v>138</v>
      </c>
      <c r="B171" s="42"/>
      <c r="C171" s="43"/>
      <c r="D171" s="43"/>
      <c r="E171" s="46" t="s">
        <v>1225</v>
      </c>
      <c r="F171" s="43"/>
      <c r="G171" s="43"/>
      <c r="H171" s="43"/>
      <c r="I171" s="43"/>
      <c r="J171" s="45"/>
    </row>
    <row r="172">
      <c r="A172" s="35" t="s">
        <v>108</v>
      </c>
      <c r="B172" s="42"/>
      <c r="C172" s="43"/>
      <c r="D172" s="43"/>
      <c r="E172" s="44" t="s">
        <v>103</v>
      </c>
      <c r="F172" s="43"/>
      <c r="G172" s="43"/>
      <c r="H172" s="43"/>
      <c r="I172" s="43"/>
      <c r="J172" s="45"/>
    </row>
    <row r="173">
      <c r="A173" s="29" t="s">
        <v>98</v>
      </c>
      <c r="B173" s="30"/>
      <c r="C173" s="31" t="s">
        <v>264</v>
      </c>
      <c r="D173" s="32"/>
      <c r="E173" s="29" t="s">
        <v>1832</v>
      </c>
      <c r="F173" s="32"/>
      <c r="G173" s="32"/>
      <c r="H173" s="32"/>
      <c r="I173" s="33">
        <f>SUMIFS(I174:I197,A174:A197,"P")</f>
        <v>0</v>
      </c>
      <c r="J173" s="34"/>
    </row>
    <row r="174">
      <c r="A174" s="35" t="s">
        <v>101</v>
      </c>
      <c r="B174" s="35">
        <v>16</v>
      </c>
      <c r="C174" s="36" t="s">
        <v>716</v>
      </c>
      <c r="D174" s="35" t="s">
        <v>103</v>
      </c>
      <c r="E174" s="37" t="s">
        <v>1833</v>
      </c>
      <c r="F174" s="38" t="s">
        <v>736</v>
      </c>
      <c r="G174" s="39">
        <v>20</v>
      </c>
      <c r="H174" s="40">
        <v>0</v>
      </c>
      <c r="I174" s="40">
        <f>ROUND(G174*H174,P4)</f>
        <v>0</v>
      </c>
      <c r="J174" s="35"/>
      <c r="O174" s="41">
        <f>I174*0.21</f>
        <v>0</v>
      </c>
      <c r="P174">
        <v>3</v>
      </c>
    </row>
    <row r="175">
      <c r="A175" s="35" t="s">
        <v>107</v>
      </c>
      <c r="B175" s="42"/>
      <c r="C175" s="43"/>
      <c r="D175" s="43"/>
      <c r="E175" s="44" t="s">
        <v>103</v>
      </c>
      <c r="F175" s="43"/>
      <c r="G175" s="43"/>
      <c r="H175" s="43"/>
      <c r="I175" s="43"/>
      <c r="J175" s="45"/>
    </row>
    <row r="176">
      <c r="A176" s="35" t="s">
        <v>138</v>
      </c>
      <c r="B176" s="42"/>
      <c r="C176" s="43"/>
      <c r="D176" s="43"/>
      <c r="E176" s="46" t="s">
        <v>1765</v>
      </c>
      <c r="F176" s="43"/>
      <c r="G176" s="43"/>
      <c r="H176" s="43"/>
      <c r="I176" s="43"/>
      <c r="J176" s="45"/>
    </row>
    <row r="177">
      <c r="A177" s="35" t="s">
        <v>108</v>
      </c>
      <c r="B177" s="42"/>
      <c r="C177" s="43"/>
      <c r="D177" s="43"/>
      <c r="E177" s="44" t="s">
        <v>103</v>
      </c>
      <c r="F177" s="43"/>
      <c r="G177" s="43"/>
      <c r="H177" s="43"/>
      <c r="I177" s="43"/>
      <c r="J177" s="45"/>
    </row>
    <row r="178">
      <c r="A178" s="35" t="s">
        <v>101</v>
      </c>
      <c r="B178" s="35">
        <v>21</v>
      </c>
      <c r="C178" s="36" t="s">
        <v>718</v>
      </c>
      <c r="D178" s="35" t="s">
        <v>103</v>
      </c>
      <c r="E178" s="37" t="s">
        <v>971</v>
      </c>
      <c r="F178" s="38" t="s">
        <v>1831</v>
      </c>
      <c r="G178" s="39">
        <v>1</v>
      </c>
      <c r="H178" s="40">
        <v>0</v>
      </c>
      <c r="I178" s="40">
        <f>ROUND(G178*H178,P4)</f>
        <v>0</v>
      </c>
      <c r="J178" s="35"/>
      <c r="O178" s="41">
        <f>I178*0.21</f>
        <v>0</v>
      </c>
      <c r="P178">
        <v>3</v>
      </c>
    </row>
    <row r="179">
      <c r="A179" s="35" t="s">
        <v>107</v>
      </c>
      <c r="B179" s="42"/>
      <c r="C179" s="43"/>
      <c r="D179" s="43"/>
      <c r="E179" s="44" t="s">
        <v>103</v>
      </c>
      <c r="F179" s="43"/>
      <c r="G179" s="43"/>
      <c r="H179" s="43"/>
      <c r="I179" s="43"/>
      <c r="J179" s="45"/>
    </row>
    <row r="180">
      <c r="A180" s="35" t="s">
        <v>138</v>
      </c>
      <c r="B180" s="42"/>
      <c r="C180" s="43"/>
      <c r="D180" s="43"/>
      <c r="E180" s="46" t="s">
        <v>1225</v>
      </c>
      <c r="F180" s="43"/>
      <c r="G180" s="43"/>
      <c r="H180" s="43"/>
      <c r="I180" s="43"/>
      <c r="J180" s="45"/>
    </row>
    <row r="181">
      <c r="A181" s="35" t="s">
        <v>108</v>
      </c>
      <c r="B181" s="42"/>
      <c r="C181" s="43"/>
      <c r="D181" s="43"/>
      <c r="E181" s="44" t="s">
        <v>103</v>
      </c>
      <c r="F181" s="43"/>
      <c r="G181" s="43"/>
      <c r="H181" s="43"/>
      <c r="I181" s="43"/>
      <c r="J181" s="45"/>
    </row>
    <row r="182">
      <c r="A182" s="35" t="s">
        <v>101</v>
      </c>
      <c r="B182" s="35">
        <v>5</v>
      </c>
      <c r="C182" s="36" t="s">
        <v>720</v>
      </c>
      <c r="D182" s="35" t="s">
        <v>103</v>
      </c>
      <c r="E182" s="37" t="s">
        <v>1834</v>
      </c>
      <c r="F182" s="38" t="s">
        <v>1831</v>
      </c>
      <c r="G182" s="39">
        <v>1</v>
      </c>
      <c r="H182" s="40">
        <v>0</v>
      </c>
      <c r="I182" s="40">
        <f>ROUND(G182*H182,P4)</f>
        <v>0</v>
      </c>
      <c r="J182" s="35"/>
      <c r="O182" s="41">
        <f>I182*0.21</f>
        <v>0</v>
      </c>
      <c r="P182">
        <v>3</v>
      </c>
    </row>
    <row r="183">
      <c r="A183" s="35" t="s">
        <v>107</v>
      </c>
      <c r="B183" s="42"/>
      <c r="C183" s="43"/>
      <c r="D183" s="43"/>
      <c r="E183" s="44" t="s">
        <v>103</v>
      </c>
      <c r="F183" s="43"/>
      <c r="G183" s="43"/>
      <c r="H183" s="43"/>
      <c r="I183" s="43"/>
      <c r="J183" s="45"/>
    </row>
    <row r="184">
      <c r="A184" s="35" t="s">
        <v>138</v>
      </c>
      <c r="B184" s="42"/>
      <c r="C184" s="43"/>
      <c r="D184" s="43"/>
      <c r="E184" s="46" t="s">
        <v>1225</v>
      </c>
      <c r="F184" s="43"/>
      <c r="G184" s="43"/>
      <c r="H184" s="43"/>
      <c r="I184" s="43"/>
      <c r="J184" s="45"/>
    </row>
    <row r="185">
      <c r="A185" s="35" t="s">
        <v>108</v>
      </c>
      <c r="B185" s="42"/>
      <c r="C185" s="43"/>
      <c r="D185" s="43"/>
      <c r="E185" s="44" t="s">
        <v>103</v>
      </c>
      <c r="F185" s="43"/>
      <c r="G185" s="43"/>
      <c r="H185" s="43"/>
      <c r="I185" s="43"/>
      <c r="J185" s="45"/>
    </row>
    <row r="186">
      <c r="A186" s="35" t="s">
        <v>101</v>
      </c>
      <c r="B186" s="35">
        <v>31</v>
      </c>
      <c r="C186" s="36" t="s">
        <v>722</v>
      </c>
      <c r="D186" s="35" t="s">
        <v>103</v>
      </c>
      <c r="E186" s="37" t="s">
        <v>1835</v>
      </c>
      <c r="F186" s="38" t="s">
        <v>634</v>
      </c>
      <c r="G186" s="39">
        <v>1</v>
      </c>
      <c r="H186" s="40">
        <v>0</v>
      </c>
      <c r="I186" s="40">
        <f>ROUND(G186*H186,P4)</f>
        <v>0</v>
      </c>
      <c r="J186" s="35"/>
      <c r="O186" s="41">
        <f>I186*0.21</f>
        <v>0</v>
      </c>
      <c r="P186">
        <v>3</v>
      </c>
    </row>
    <row r="187">
      <c r="A187" s="35" t="s">
        <v>107</v>
      </c>
      <c r="B187" s="42"/>
      <c r="C187" s="43"/>
      <c r="D187" s="43"/>
      <c r="E187" s="44" t="s">
        <v>103</v>
      </c>
      <c r="F187" s="43"/>
      <c r="G187" s="43"/>
      <c r="H187" s="43"/>
      <c r="I187" s="43"/>
      <c r="J187" s="45"/>
    </row>
    <row r="188">
      <c r="A188" s="35" t="s">
        <v>138</v>
      </c>
      <c r="B188" s="42"/>
      <c r="C188" s="43"/>
      <c r="D188" s="43"/>
      <c r="E188" s="46" t="s">
        <v>1225</v>
      </c>
      <c r="F188" s="43"/>
      <c r="G188" s="43"/>
      <c r="H188" s="43"/>
      <c r="I188" s="43"/>
      <c r="J188" s="45"/>
    </row>
    <row r="189">
      <c r="A189" s="35" t="s">
        <v>108</v>
      </c>
      <c r="B189" s="42"/>
      <c r="C189" s="43"/>
      <c r="D189" s="43"/>
      <c r="E189" s="44" t="s">
        <v>103</v>
      </c>
      <c r="F189" s="43"/>
      <c r="G189" s="43"/>
      <c r="H189" s="43"/>
      <c r="I189" s="43"/>
      <c r="J189" s="45"/>
    </row>
    <row r="190">
      <c r="A190" s="35" t="s">
        <v>101</v>
      </c>
      <c r="B190" s="35">
        <v>36</v>
      </c>
      <c r="C190" s="36" t="s">
        <v>724</v>
      </c>
      <c r="D190" s="35" t="s">
        <v>103</v>
      </c>
      <c r="E190" s="37" t="s">
        <v>948</v>
      </c>
      <c r="F190" s="38" t="s">
        <v>1831</v>
      </c>
      <c r="G190" s="39">
        <v>1</v>
      </c>
      <c r="H190" s="40">
        <v>0</v>
      </c>
      <c r="I190" s="40">
        <f>ROUND(G190*H190,P4)</f>
        <v>0</v>
      </c>
      <c r="J190" s="35"/>
      <c r="O190" s="41">
        <f>I190*0.21</f>
        <v>0</v>
      </c>
      <c r="P190">
        <v>3</v>
      </c>
    </row>
    <row r="191">
      <c r="A191" s="35" t="s">
        <v>107</v>
      </c>
      <c r="B191" s="42"/>
      <c r="C191" s="43"/>
      <c r="D191" s="43"/>
      <c r="E191" s="44" t="s">
        <v>103</v>
      </c>
      <c r="F191" s="43"/>
      <c r="G191" s="43"/>
      <c r="H191" s="43"/>
      <c r="I191" s="43"/>
      <c r="J191" s="45"/>
    </row>
    <row r="192">
      <c r="A192" s="35" t="s">
        <v>138</v>
      </c>
      <c r="B192" s="42"/>
      <c r="C192" s="43"/>
      <c r="D192" s="43"/>
      <c r="E192" s="46" t="s">
        <v>1225</v>
      </c>
      <c r="F192" s="43"/>
      <c r="G192" s="43"/>
      <c r="H192" s="43"/>
      <c r="I192" s="43"/>
      <c r="J192" s="45"/>
    </row>
    <row r="193">
      <c r="A193" s="35" t="s">
        <v>108</v>
      </c>
      <c r="B193" s="42"/>
      <c r="C193" s="43"/>
      <c r="D193" s="43"/>
      <c r="E193" s="44" t="s">
        <v>103</v>
      </c>
      <c r="F193" s="43"/>
      <c r="G193" s="43"/>
      <c r="H193" s="43"/>
      <c r="I193" s="43"/>
      <c r="J193" s="45"/>
    </row>
    <row r="194">
      <c r="A194" s="35" t="s">
        <v>101</v>
      </c>
      <c r="B194" s="35">
        <v>11</v>
      </c>
      <c r="C194" s="36" t="s">
        <v>727</v>
      </c>
      <c r="D194" s="35" t="s">
        <v>103</v>
      </c>
      <c r="E194" s="37" t="s">
        <v>1836</v>
      </c>
      <c r="F194" s="38" t="s">
        <v>634</v>
      </c>
      <c r="G194" s="39">
        <v>1</v>
      </c>
      <c r="H194" s="40">
        <v>0</v>
      </c>
      <c r="I194" s="40">
        <f>ROUND(G194*H194,P4)</f>
        <v>0</v>
      </c>
      <c r="J194" s="35"/>
      <c r="O194" s="41">
        <f>I194*0.21</f>
        <v>0</v>
      </c>
      <c r="P194">
        <v>3</v>
      </c>
    </row>
    <row r="195">
      <c r="A195" s="35" t="s">
        <v>107</v>
      </c>
      <c r="B195" s="42"/>
      <c r="C195" s="43"/>
      <c r="D195" s="43"/>
      <c r="E195" s="44" t="s">
        <v>103</v>
      </c>
      <c r="F195" s="43"/>
      <c r="G195" s="43"/>
      <c r="H195" s="43"/>
      <c r="I195" s="43"/>
      <c r="J195" s="45"/>
    </row>
    <row r="196">
      <c r="A196" s="35" t="s">
        <v>138</v>
      </c>
      <c r="B196" s="42"/>
      <c r="C196" s="43"/>
      <c r="D196" s="43"/>
      <c r="E196" s="46" t="s">
        <v>1225</v>
      </c>
      <c r="F196" s="43"/>
      <c r="G196" s="43"/>
      <c r="H196" s="43"/>
      <c r="I196" s="43"/>
      <c r="J196" s="45"/>
    </row>
    <row r="197">
      <c r="A197" s="35" t="s">
        <v>108</v>
      </c>
      <c r="B197" s="47"/>
      <c r="C197" s="48"/>
      <c r="D197" s="48"/>
      <c r="E197" s="51" t="s">
        <v>103</v>
      </c>
      <c r="F197" s="48"/>
      <c r="G197" s="48"/>
      <c r="H197" s="48"/>
      <c r="I197" s="48"/>
      <c r="J197" s="49"/>
    </row>
  </sheetData>
  <mergeCells count="13">
    <mergeCell ref="C3:D3"/>
    <mergeCell ref="C4:D4"/>
    <mergeCell ref="C5:D5"/>
    <mergeCell ref="C6:D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Setup fitToHeight="0"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43</v>
      </c>
      <c r="I3" s="23">
        <f>SUMIFS(I10:I60,A10:A60,"SD")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994</v>
      </c>
      <c r="C5" s="19" t="s">
        <v>1498</v>
      </c>
      <c r="D5" s="20"/>
      <c r="E5" s="21" t="s">
        <v>1499</v>
      </c>
      <c r="F5" s="15"/>
      <c r="G5" s="15"/>
      <c r="H5" s="15"/>
      <c r="I5" s="15"/>
      <c r="J5" s="17"/>
      <c r="O5">
        <v>0.20999999999999999</v>
      </c>
    </row>
    <row r="6">
      <c r="A6" s="3" t="s">
        <v>1500</v>
      </c>
      <c r="B6" s="18" t="s">
        <v>86</v>
      </c>
      <c r="C6" s="19" t="s">
        <v>43</v>
      </c>
      <c r="D6" s="20"/>
      <c r="E6" s="21" t="s">
        <v>44</v>
      </c>
      <c r="F6" s="15"/>
      <c r="G6" s="15"/>
      <c r="H6" s="15"/>
      <c r="I6" s="15"/>
      <c r="J6" s="17"/>
    </row>
    <row r="7">
      <c r="A7" s="24" t="s">
        <v>87</v>
      </c>
      <c r="B7" s="25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26" t="s">
        <v>95</v>
      </c>
    </row>
    <row r="8">
      <c r="A8" s="24"/>
      <c r="B8" s="25"/>
      <c r="C8" s="7"/>
      <c r="D8" s="7"/>
      <c r="E8" s="7"/>
      <c r="F8" s="7"/>
      <c r="G8" s="7"/>
      <c r="H8" s="7" t="s">
        <v>96</v>
      </c>
      <c r="I8" s="7" t="s">
        <v>97</v>
      </c>
      <c r="J8" s="26"/>
    </row>
    <row r="9">
      <c r="A9" s="27">
        <v>0</v>
      </c>
      <c r="B9" s="25">
        <v>1</v>
      </c>
      <c r="C9" s="28">
        <v>2</v>
      </c>
      <c r="D9" s="7">
        <v>3</v>
      </c>
      <c r="E9" s="28">
        <v>4</v>
      </c>
      <c r="F9" s="7">
        <v>5</v>
      </c>
      <c r="G9" s="7">
        <v>6</v>
      </c>
      <c r="H9" s="7">
        <v>7</v>
      </c>
      <c r="I9" s="28">
        <v>8</v>
      </c>
      <c r="J9" s="26">
        <v>9</v>
      </c>
    </row>
    <row r="10">
      <c r="A10" s="29" t="s">
        <v>98</v>
      </c>
      <c r="B10" s="30"/>
      <c r="C10" s="31" t="s">
        <v>135</v>
      </c>
      <c r="D10" s="32"/>
      <c r="E10" s="29" t="s">
        <v>1837</v>
      </c>
      <c r="F10" s="32"/>
      <c r="G10" s="32"/>
      <c r="H10" s="32"/>
      <c r="I10" s="33">
        <f>SUMIFS(I11:I34,A11:A34,"P")</f>
        <v>0</v>
      </c>
      <c r="J10" s="34"/>
    </row>
    <row r="11">
      <c r="A11" s="35" t="s">
        <v>101</v>
      </c>
      <c r="B11" s="35">
        <v>12</v>
      </c>
      <c r="C11" s="36" t="s">
        <v>135</v>
      </c>
      <c r="D11" s="35" t="s">
        <v>103</v>
      </c>
      <c r="E11" s="37" t="s">
        <v>1838</v>
      </c>
      <c r="F11" s="38" t="s">
        <v>634</v>
      </c>
      <c r="G11" s="39">
        <v>1</v>
      </c>
      <c r="H11" s="40">
        <v>0</v>
      </c>
      <c r="I11" s="40">
        <f>ROUND(G11*H11,P4)</f>
        <v>0</v>
      </c>
      <c r="J11" s="35"/>
      <c r="O11" s="41">
        <f>I11*0.21</f>
        <v>0</v>
      </c>
      <c r="P11">
        <v>3</v>
      </c>
    </row>
    <row r="12">
      <c r="A12" s="35" t="s">
        <v>107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>
      <c r="A13" s="35" t="s">
        <v>138</v>
      </c>
      <c r="B13" s="42"/>
      <c r="C13" s="43"/>
      <c r="D13" s="43"/>
      <c r="E13" s="46" t="s">
        <v>1225</v>
      </c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>
      <c r="A15" s="35" t="s">
        <v>101</v>
      </c>
      <c r="B15" s="35">
        <v>6</v>
      </c>
      <c r="C15" s="36" t="s">
        <v>140</v>
      </c>
      <c r="D15" s="35" t="s">
        <v>103</v>
      </c>
      <c r="E15" s="37" t="s">
        <v>1839</v>
      </c>
      <c r="F15" s="38" t="s">
        <v>634</v>
      </c>
      <c r="G15" s="39">
        <v>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>
      <c r="A17" s="35" t="s">
        <v>138</v>
      </c>
      <c r="B17" s="42"/>
      <c r="C17" s="43"/>
      <c r="D17" s="43"/>
      <c r="E17" s="46" t="s">
        <v>1225</v>
      </c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>
      <c r="A19" s="35" t="s">
        <v>101</v>
      </c>
      <c r="B19" s="35">
        <v>8</v>
      </c>
      <c r="C19" s="36" t="s">
        <v>143</v>
      </c>
      <c r="D19" s="35" t="s">
        <v>103</v>
      </c>
      <c r="E19" s="37" t="s">
        <v>1840</v>
      </c>
      <c r="F19" s="38" t="s">
        <v>634</v>
      </c>
      <c r="G19" s="39">
        <v>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>
      <c r="A21" s="35" t="s">
        <v>138</v>
      </c>
      <c r="B21" s="42"/>
      <c r="C21" s="43"/>
      <c r="D21" s="43"/>
      <c r="E21" s="46" t="s">
        <v>1225</v>
      </c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>
      <c r="A23" s="35" t="s">
        <v>101</v>
      </c>
      <c r="B23" s="35">
        <v>4</v>
      </c>
      <c r="C23" s="36" t="s">
        <v>188</v>
      </c>
      <c r="D23" s="35" t="s">
        <v>103</v>
      </c>
      <c r="E23" s="37" t="s">
        <v>1841</v>
      </c>
      <c r="F23" s="38" t="s">
        <v>634</v>
      </c>
      <c r="G23" s="39">
        <v>3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>
      <c r="A25" s="35" t="s">
        <v>138</v>
      </c>
      <c r="B25" s="42"/>
      <c r="C25" s="43"/>
      <c r="D25" s="43"/>
      <c r="E25" s="46" t="s">
        <v>1050</v>
      </c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>
      <c r="A27" s="35" t="s">
        <v>101</v>
      </c>
      <c r="B27" s="35">
        <v>9</v>
      </c>
      <c r="C27" s="36" t="s">
        <v>194</v>
      </c>
      <c r="D27" s="35" t="s">
        <v>103</v>
      </c>
      <c r="E27" s="37" t="s">
        <v>1842</v>
      </c>
      <c r="F27" s="38" t="s">
        <v>634</v>
      </c>
      <c r="G27" s="39">
        <v>3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>
      <c r="A29" s="35" t="s">
        <v>138</v>
      </c>
      <c r="B29" s="42"/>
      <c r="C29" s="43"/>
      <c r="D29" s="43"/>
      <c r="E29" s="46" t="s">
        <v>1050</v>
      </c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>
      <c r="A31" s="35" t="s">
        <v>101</v>
      </c>
      <c r="B31" s="35">
        <v>2</v>
      </c>
      <c r="C31" s="36" t="s">
        <v>647</v>
      </c>
      <c r="D31" s="35" t="s">
        <v>103</v>
      </c>
      <c r="E31" s="37" t="s">
        <v>1843</v>
      </c>
      <c r="F31" s="38" t="s">
        <v>634</v>
      </c>
      <c r="G31" s="39">
        <v>1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>
      <c r="A33" s="35" t="s">
        <v>138</v>
      </c>
      <c r="B33" s="42"/>
      <c r="C33" s="43"/>
      <c r="D33" s="43"/>
      <c r="E33" s="46" t="s">
        <v>1225</v>
      </c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>
      <c r="A35" s="29" t="s">
        <v>98</v>
      </c>
      <c r="B35" s="30"/>
      <c r="C35" s="31" t="s">
        <v>194</v>
      </c>
      <c r="D35" s="32"/>
      <c r="E35" s="29" t="s">
        <v>1808</v>
      </c>
      <c r="F35" s="32"/>
      <c r="G35" s="32"/>
      <c r="H35" s="32"/>
      <c r="I35" s="33">
        <f>SUMIFS(I36:I43,A36:A43,"P")</f>
        <v>0</v>
      </c>
      <c r="J35" s="34"/>
    </row>
    <row r="36">
      <c r="A36" s="35" t="s">
        <v>101</v>
      </c>
      <c r="B36" s="35">
        <v>1</v>
      </c>
      <c r="C36" s="36" t="s">
        <v>566</v>
      </c>
      <c r="D36" s="35" t="s">
        <v>103</v>
      </c>
      <c r="E36" s="37" t="s">
        <v>1844</v>
      </c>
      <c r="F36" s="38" t="s">
        <v>681</v>
      </c>
      <c r="G36" s="39">
        <v>60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>
      <c r="A38" s="35" t="s">
        <v>138</v>
      </c>
      <c r="B38" s="42"/>
      <c r="C38" s="43"/>
      <c r="D38" s="43"/>
      <c r="E38" s="46" t="s">
        <v>1845</v>
      </c>
      <c r="F38" s="43"/>
      <c r="G38" s="43"/>
      <c r="H38" s="43"/>
      <c r="I38" s="43"/>
      <c r="J38" s="45"/>
    </row>
    <row r="39">
      <c r="A39" s="35" t="s">
        <v>108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>
      <c r="A40" s="35" t="s">
        <v>101</v>
      </c>
      <c r="B40" s="35">
        <v>3</v>
      </c>
      <c r="C40" s="36" t="s">
        <v>264</v>
      </c>
      <c r="D40" s="35" t="s">
        <v>103</v>
      </c>
      <c r="E40" s="37" t="s">
        <v>1846</v>
      </c>
      <c r="F40" s="38" t="s">
        <v>681</v>
      </c>
      <c r="G40" s="39">
        <v>30</v>
      </c>
      <c r="H40" s="40">
        <v>0</v>
      </c>
      <c r="I40" s="40">
        <f>ROUND(G40*H40,P4)</f>
        <v>0</v>
      </c>
      <c r="J40" s="35"/>
      <c r="O40" s="41">
        <f>I40*0.21</f>
        <v>0</v>
      </c>
      <c r="P40">
        <v>3</v>
      </c>
    </row>
    <row r="41">
      <c r="A41" s="35" t="s">
        <v>107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>
      <c r="A42" s="35" t="s">
        <v>138</v>
      </c>
      <c r="B42" s="42"/>
      <c r="C42" s="43"/>
      <c r="D42" s="43"/>
      <c r="E42" s="46" t="s">
        <v>1803</v>
      </c>
      <c r="F42" s="43"/>
      <c r="G42" s="43"/>
      <c r="H42" s="43"/>
      <c r="I42" s="43"/>
      <c r="J42" s="45"/>
    </row>
    <row r="43">
      <c r="A43" s="35" t="s">
        <v>108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>
      <c r="A44" s="29" t="s">
        <v>98</v>
      </c>
      <c r="B44" s="30"/>
      <c r="C44" s="31" t="s">
        <v>647</v>
      </c>
      <c r="D44" s="32"/>
      <c r="E44" s="29" t="s">
        <v>1832</v>
      </c>
      <c r="F44" s="32"/>
      <c r="G44" s="32"/>
      <c r="H44" s="32"/>
      <c r="I44" s="33">
        <f>SUMIFS(I45:I60,A45:A60,"P")</f>
        <v>0</v>
      </c>
      <c r="J44" s="34"/>
    </row>
    <row r="45">
      <c r="A45" s="35" t="s">
        <v>101</v>
      </c>
      <c r="B45" s="35">
        <v>5</v>
      </c>
      <c r="C45" s="36" t="s">
        <v>639</v>
      </c>
      <c r="D45" s="35" t="s">
        <v>103</v>
      </c>
      <c r="E45" s="37" t="s">
        <v>971</v>
      </c>
      <c r="F45" s="38" t="s">
        <v>1831</v>
      </c>
      <c r="G45" s="39">
        <v>1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44" t="s">
        <v>103</v>
      </c>
      <c r="F46" s="43"/>
      <c r="G46" s="43"/>
      <c r="H46" s="43"/>
      <c r="I46" s="43"/>
      <c r="J46" s="45"/>
    </row>
    <row r="47">
      <c r="A47" s="35" t="s">
        <v>138</v>
      </c>
      <c r="B47" s="42"/>
      <c r="C47" s="43"/>
      <c r="D47" s="43"/>
      <c r="E47" s="46" t="s">
        <v>1225</v>
      </c>
      <c r="F47" s="43"/>
      <c r="G47" s="43"/>
      <c r="H47" s="43"/>
      <c r="I47" s="43"/>
      <c r="J47" s="45"/>
    </row>
    <row r="48">
      <c r="A48" s="35" t="s">
        <v>108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>
      <c r="A49" s="35" t="s">
        <v>101</v>
      </c>
      <c r="B49" s="35">
        <v>10</v>
      </c>
      <c r="C49" s="36" t="s">
        <v>641</v>
      </c>
      <c r="D49" s="35" t="s">
        <v>103</v>
      </c>
      <c r="E49" s="37" t="s">
        <v>1834</v>
      </c>
      <c r="F49" s="38" t="s">
        <v>1831</v>
      </c>
      <c r="G49" s="39">
        <v>1</v>
      </c>
      <c r="H49" s="40">
        <v>0</v>
      </c>
      <c r="I49" s="40">
        <f>ROUND(G49*H49,P4)</f>
        <v>0</v>
      </c>
      <c r="J49" s="35"/>
      <c r="O49" s="41">
        <f>I49*0.21</f>
        <v>0</v>
      </c>
      <c r="P49">
        <v>3</v>
      </c>
    </row>
    <row r="50">
      <c r="A50" s="35" t="s">
        <v>107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>
      <c r="A51" s="35" t="s">
        <v>138</v>
      </c>
      <c r="B51" s="42"/>
      <c r="C51" s="43"/>
      <c r="D51" s="43"/>
      <c r="E51" s="46" t="s">
        <v>1225</v>
      </c>
      <c r="F51" s="43"/>
      <c r="G51" s="43"/>
      <c r="H51" s="43"/>
      <c r="I51" s="43"/>
      <c r="J51" s="45"/>
    </row>
    <row r="52">
      <c r="A52" s="35" t="s">
        <v>108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>
      <c r="A53" s="35" t="s">
        <v>101</v>
      </c>
      <c r="B53" s="35">
        <v>11</v>
      </c>
      <c r="C53" s="36" t="s">
        <v>653</v>
      </c>
      <c r="D53" s="35" t="s">
        <v>103</v>
      </c>
      <c r="E53" s="37" t="s">
        <v>1836</v>
      </c>
      <c r="F53" s="38" t="s">
        <v>634</v>
      </c>
      <c r="G53" s="39">
        <v>1</v>
      </c>
      <c r="H53" s="40">
        <v>0</v>
      </c>
      <c r="I53" s="40">
        <f>ROUND(G53*H53,P4)</f>
        <v>0</v>
      </c>
      <c r="J53" s="35"/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>
      <c r="A55" s="35" t="s">
        <v>138</v>
      </c>
      <c r="B55" s="42"/>
      <c r="C55" s="43"/>
      <c r="D55" s="43"/>
      <c r="E55" s="46" t="s">
        <v>1225</v>
      </c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>
      <c r="A57" s="35" t="s">
        <v>101</v>
      </c>
      <c r="B57" s="35">
        <v>7</v>
      </c>
      <c r="C57" s="36" t="s">
        <v>280</v>
      </c>
      <c r="D57" s="35" t="s">
        <v>103</v>
      </c>
      <c r="E57" s="37" t="s">
        <v>1833</v>
      </c>
      <c r="F57" s="38" t="s">
        <v>736</v>
      </c>
      <c r="G57" s="39">
        <v>6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>
      <c r="A59" s="35" t="s">
        <v>138</v>
      </c>
      <c r="B59" s="42"/>
      <c r="C59" s="43"/>
      <c r="D59" s="43"/>
      <c r="E59" s="46" t="s">
        <v>1444</v>
      </c>
      <c r="F59" s="43"/>
      <c r="G59" s="43"/>
      <c r="H59" s="43"/>
      <c r="I59" s="43"/>
      <c r="J59" s="45"/>
    </row>
    <row r="60">
      <c r="A60" s="35" t="s">
        <v>108</v>
      </c>
      <c r="B60" s="47"/>
      <c r="C60" s="48"/>
      <c r="D60" s="48"/>
      <c r="E60" s="51" t="s">
        <v>103</v>
      </c>
      <c r="F60" s="48"/>
      <c r="G60" s="48"/>
      <c r="H60" s="48"/>
      <c r="I60" s="48"/>
      <c r="J60" s="49"/>
    </row>
  </sheetData>
  <mergeCells count="13">
    <mergeCell ref="C3:D3"/>
    <mergeCell ref="C4:D4"/>
    <mergeCell ref="C5:D5"/>
    <mergeCell ref="C6:D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Setup fitToHeight="0"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45</v>
      </c>
      <c r="I3" s="23">
        <f>SUMIFS(I10:I75,A10:A75,"SD")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995</v>
      </c>
      <c r="D4" s="20"/>
      <c r="E4" s="21" t="s">
        <v>996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994</v>
      </c>
      <c r="C5" s="19" t="s">
        <v>1498</v>
      </c>
      <c r="D5" s="20"/>
      <c r="E5" s="21" t="s">
        <v>1499</v>
      </c>
      <c r="F5" s="15"/>
      <c r="G5" s="15"/>
      <c r="H5" s="15"/>
      <c r="I5" s="15"/>
      <c r="J5" s="17"/>
      <c r="O5">
        <v>0.20999999999999999</v>
      </c>
    </row>
    <row r="6">
      <c r="A6" s="3" t="s">
        <v>1500</v>
      </c>
      <c r="B6" s="18" t="s">
        <v>86</v>
      </c>
      <c r="C6" s="19" t="s">
        <v>45</v>
      </c>
      <c r="D6" s="20"/>
      <c r="E6" s="21" t="s">
        <v>46</v>
      </c>
      <c r="F6" s="15"/>
      <c r="G6" s="15"/>
      <c r="H6" s="15"/>
      <c r="I6" s="15"/>
      <c r="J6" s="17"/>
    </row>
    <row r="7">
      <c r="A7" s="24" t="s">
        <v>87</v>
      </c>
      <c r="B7" s="25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26" t="s">
        <v>95</v>
      </c>
    </row>
    <row r="8">
      <c r="A8" s="24"/>
      <c r="B8" s="25"/>
      <c r="C8" s="7"/>
      <c r="D8" s="7"/>
      <c r="E8" s="7"/>
      <c r="F8" s="7"/>
      <c r="G8" s="7"/>
      <c r="H8" s="7" t="s">
        <v>96</v>
      </c>
      <c r="I8" s="7" t="s">
        <v>97</v>
      </c>
      <c r="J8" s="26"/>
    </row>
    <row r="9">
      <c r="A9" s="27">
        <v>0</v>
      </c>
      <c r="B9" s="25">
        <v>1</v>
      </c>
      <c r="C9" s="28">
        <v>2</v>
      </c>
      <c r="D9" s="7">
        <v>3</v>
      </c>
      <c r="E9" s="28">
        <v>4</v>
      </c>
      <c r="F9" s="7">
        <v>5</v>
      </c>
      <c r="G9" s="7">
        <v>6</v>
      </c>
      <c r="H9" s="7">
        <v>7</v>
      </c>
      <c r="I9" s="28">
        <v>8</v>
      </c>
      <c r="J9" s="26">
        <v>9</v>
      </c>
    </row>
    <row r="10">
      <c r="A10" s="29" t="s">
        <v>98</v>
      </c>
      <c r="B10" s="30"/>
      <c r="C10" s="31" t="s">
        <v>135</v>
      </c>
      <c r="D10" s="32"/>
      <c r="E10" s="29" t="s">
        <v>1847</v>
      </c>
      <c r="F10" s="32"/>
      <c r="G10" s="32"/>
      <c r="H10" s="32"/>
      <c r="I10" s="33">
        <f>SUMIFS(I11:I50,A11:A50,"P")</f>
        <v>0</v>
      </c>
      <c r="J10" s="34"/>
    </row>
    <row r="11">
      <c r="A11" s="35" t="s">
        <v>101</v>
      </c>
      <c r="B11" s="35">
        <v>5</v>
      </c>
      <c r="C11" s="36" t="s">
        <v>135</v>
      </c>
      <c r="D11" s="35" t="s">
        <v>103</v>
      </c>
      <c r="E11" s="37" t="s">
        <v>1848</v>
      </c>
      <c r="F11" s="38" t="s">
        <v>681</v>
      </c>
      <c r="G11" s="39">
        <v>40</v>
      </c>
      <c r="H11" s="40">
        <v>0</v>
      </c>
      <c r="I11" s="40">
        <f>ROUND(G11*H11,P4)</f>
        <v>0</v>
      </c>
      <c r="J11" s="35"/>
      <c r="O11" s="41">
        <f>I11*0.21</f>
        <v>0</v>
      </c>
      <c r="P11">
        <v>3</v>
      </c>
    </row>
    <row r="12">
      <c r="A12" s="35" t="s">
        <v>107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>
      <c r="A13" s="35" t="s">
        <v>138</v>
      </c>
      <c r="B13" s="42"/>
      <c r="C13" s="43"/>
      <c r="D13" s="43"/>
      <c r="E13" s="46" t="s">
        <v>1849</v>
      </c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>
      <c r="A15" s="35" t="s">
        <v>101</v>
      </c>
      <c r="B15" s="35">
        <v>4</v>
      </c>
      <c r="C15" s="36" t="s">
        <v>639</v>
      </c>
      <c r="D15" s="35" t="s">
        <v>103</v>
      </c>
      <c r="E15" s="37" t="s">
        <v>1850</v>
      </c>
      <c r="F15" s="38" t="s">
        <v>1831</v>
      </c>
      <c r="G15" s="39">
        <v>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>
      <c r="A17" s="35" t="s">
        <v>138</v>
      </c>
      <c r="B17" s="42"/>
      <c r="C17" s="43"/>
      <c r="D17" s="43"/>
      <c r="E17" s="46" t="s">
        <v>1225</v>
      </c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>
      <c r="A19" s="35" t="s">
        <v>101</v>
      </c>
      <c r="B19" s="35">
        <v>10</v>
      </c>
      <c r="C19" s="36" t="s">
        <v>140</v>
      </c>
      <c r="D19" s="35" t="s">
        <v>103</v>
      </c>
      <c r="E19" s="37" t="s">
        <v>1851</v>
      </c>
      <c r="F19" s="38" t="s">
        <v>634</v>
      </c>
      <c r="G19" s="39">
        <v>3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>
      <c r="A21" s="35" t="s">
        <v>138</v>
      </c>
      <c r="B21" s="42"/>
      <c r="C21" s="43"/>
      <c r="D21" s="43"/>
      <c r="E21" s="46" t="s">
        <v>1050</v>
      </c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>
      <c r="A23" s="35" t="s">
        <v>101</v>
      </c>
      <c r="B23" s="35">
        <v>14</v>
      </c>
      <c r="C23" s="36" t="s">
        <v>143</v>
      </c>
      <c r="D23" s="35" t="s">
        <v>103</v>
      </c>
      <c r="E23" s="37" t="s">
        <v>1852</v>
      </c>
      <c r="F23" s="38" t="s">
        <v>634</v>
      </c>
      <c r="G23" s="39">
        <v>3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>
      <c r="A25" s="35" t="s">
        <v>138</v>
      </c>
      <c r="B25" s="42"/>
      <c r="C25" s="43"/>
      <c r="D25" s="43"/>
      <c r="E25" s="46" t="s">
        <v>1050</v>
      </c>
      <c r="F25" s="43"/>
      <c r="G25" s="43"/>
      <c r="H25" s="43"/>
      <c r="I25" s="43"/>
      <c r="J25" s="45"/>
    </row>
    <row r="26">
      <c r="A26" s="35" t="s">
        <v>108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>
      <c r="A27" s="35" t="s">
        <v>101</v>
      </c>
      <c r="B27" s="35">
        <v>13</v>
      </c>
      <c r="C27" s="36" t="s">
        <v>188</v>
      </c>
      <c r="D27" s="35" t="s">
        <v>103</v>
      </c>
      <c r="E27" s="37" t="s">
        <v>1853</v>
      </c>
      <c r="F27" s="38" t="s">
        <v>634</v>
      </c>
      <c r="G27" s="39">
        <v>10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>
      <c r="A29" s="35" t="s">
        <v>138</v>
      </c>
      <c r="B29" s="42"/>
      <c r="C29" s="43"/>
      <c r="D29" s="43"/>
      <c r="E29" s="46" t="s">
        <v>1783</v>
      </c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>
      <c r="A31" s="35" t="s">
        <v>101</v>
      </c>
      <c r="B31" s="35">
        <v>12</v>
      </c>
      <c r="C31" s="36" t="s">
        <v>194</v>
      </c>
      <c r="D31" s="35" t="s">
        <v>103</v>
      </c>
      <c r="E31" s="37" t="s">
        <v>1854</v>
      </c>
      <c r="F31" s="38" t="s">
        <v>634</v>
      </c>
      <c r="G31" s="39">
        <v>30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>
      <c r="A33" s="35" t="s">
        <v>138</v>
      </c>
      <c r="B33" s="42"/>
      <c r="C33" s="43"/>
      <c r="D33" s="43"/>
      <c r="E33" s="46" t="s">
        <v>1803</v>
      </c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>
      <c r="A35" s="35" t="s">
        <v>101</v>
      </c>
      <c r="B35" s="35">
        <v>16</v>
      </c>
      <c r="C35" s="36" t="s">
        <v>647</v>
      </c>
      <c r="D35" s="35" t="s">
        <v>103</v>
      </c>
      <c r="E35" s="37" t="s">
        <v>1855</v>
      </c>
      <c r="F35" s="38" t="s">
        <v>634</v>
      </c>
      <c r="G35" s="39">
        <v>2</v>
      </c>
      <c r="H35" s="40">
        <v>0</v>
      </c>
      <c r="I35" s="40">
        <f>ROUND(G35*H35,P4)</f>
        <v>0</v>
      </c>
      <c r="J35" s="35"/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>
      <c r="A37" s="35" t="s">
        <v>138</v>
      </c>
      <c r="B37" s="42"/>
      <c r="C37" s="43"/>
      <c r="D37" s="43"/>
      <c r="E37" s="46" t="s">
        <v>1047</v>
      </c>
      <c r="F37" s="43"/>
      <c r="G37" s="43"/>
      <c r="H37" s="43"/>
      <c r="I37" s="43"/>
      <c r="J37" s="45"/>
    </row>
    <row r="38">
      <c r="A38" s="35" t="s">
        <v>108</v>
      </c>
      <c r="B38" s="42"/>
      <c r="C38" s="43"/>
      <c r="D38" s="43"/>
      <c r="E38" s="44" t="s">
        <v>103</v>
      </c>
      <c r="F38" s="43"/>
      <c r="G38" s="43"/>
      <c r="H38" s="43"/>
      <c r="I38" s="43"/>
      <c r="J38" s="45"/>
    </row>
    <row r="39">
      <c r="A39" s="35" t="s">
        <v>101</v>
      </c>
      <c r="B39" s="35">
        <v>8</v>
      </c>
      <c r="C39" s="36" t="s">
        <v>566</v>
      </c>
      <c r="D39" s="35" t="s">
        <v>103</v>
      </c>
      <c r="E39" s="37" t="s">
        <v>1856</v>
      </c>
      <c r="F39" s="38" t="s">
        <v>634</v>
      </c>
      <c r="G39" s="39">
        <v>12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>
      <c r="A41" s="35" t="s">
        <v>138</v>
      </c>
      <c r="B41" s="42"/>
      <c r="C41" s="43"/>
      <c r="D41" s="43"/>
      <c r="E41" s="46" t="s">
        <v>1857</v>
      </c>
      <c r="F41" s="43"/>
      <c r="G41" s="43"/>
      <c r="H41" s="43"/>
      <c r="I41" s="43"/>
      <c r="J41" s="45"/>
    </row>
    <row r="42">
      <c r="A42" s="35" t="s">
        <v>108</v>
      </c>
      <c r="B42" s="42"/>
      <c r="C42" s="43"/>
      <c r="D42" s="43"/>
      <c r="E42" s="44" t="s">
        <v>103</v>
      </c>
      <c r="F42" s="43"/>
      <c r="G42" s="43"/>
      <c r="H42" s="43"/>
      <c r="I42" s="43"/>
      <c r="J42" s="45"/>
    </row>
    <row r="43">
      <c r="A43" s="35" t="s">
        <v>101</v>
      </c>
      <c r="B43" s="35">
        <v>7</v>
      </c>
      <c r="C43" s="36" t="s">
        <v>264</v>
      </c>
      <c r="D43" s="35" t="s">
        <v>103</v>
      </c>
      <c r="E43" s="37" t="s">
        <v>1858</v>
      </c>
      <c r="F43" s="38" t="s">
        <v>634</v>
      </c>
      <c r="G43" s="39">
        <v>2</v>
      </c>
      <c r="H43" s="40">
        <v>0</v>
      </c>
      <c r="I43" s="40">
        <f>ROUND(G43*H43,P4)</f>
        <v>0</v>
      </c>
      <c r="J43" s="35"/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 t="s">
        <v>103</v>
      </c>
      <c r="F44" s="43"/>
      <c r="G44" s="43"/>
      <c r="H44" s="43"/>
      <c r="I44" s="43"/>
      <c r="J44" s="45"/>
    </row>
    <row r="45">
      <c r="A45" s="35" t="s">
        <v>138</v>
      </c>
      <c r="B45" s="42"/>
      <c r="C45" s="43"/>
      <c r="D45" s="43"/>
      <c r="E45" s="46" t="s">
        <v>1047</v>
      </c>
      <c r="F45" s="43"/>
      <c r="G45" s="43"/>
      <c r="H45" s="43"/>
      <c r="I45" s="43"/>
      <c r="J45" s="45"/>
    </row>
    <row r="46">
      <c r="A46" s="35" t="s">
        <v>108</v>
      </c>
      <c r="B46" s="42"/>
      <c r="C46" s="43"/>
      <c r="D46" s="43"/>
      <c r="E46" s="44" t="s">
        <v>103</v>
      </c>
      <c r="F46" s="43"/>
      <c r="G46" s="43"/>
      <c r="H46" s="43"/>
      <c r="I46" s="43"/>
      <c r="J46" s="45"/>
    </row>
    <row r="47">
      <c r="A47" s="35" t="s">
        <v>101</v>
      </c>
      <c r="B47" s="35">
        <v>6</v>
      </c>
      <c r="C47" s="36" t="s">
        <v>280</v>
      </c>
      <c r="D47" s="35" t="s">
        <v>103</v>
      </c>
      <c r="E47" s="37" t="s">
        <v>1859</v>
      </c>
      <c r="F47" s="38" t="s">
        <v>634</v>
      </c>
      <c r="G47" s="39">
        <v>2</v>
      </c>
      <c r="H47" s="40">
        <v>0</v>
      </c>
      <c r="I47" s="40">
        <f>ROUND(G47*H47,P4)</f>
        <v>0</v>
      </c>
      <c r="J47" s="35"/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>
      <c r="A49" s="35" t="s">
        <v>138</v>
      </c>
      <c r="B49" s="42"/>
      <c r="C49" s="43"/>
      <c r="D49" s="43"/>
      <c r="E49" s="46" t="s">
        <v>1047</v>
      </c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>
      <c r="A51" s="29" t="s">
        <v>98</v>
      </c>
      <c r="B51" s="30"/>
      <c r="C51" s="31" t="s">
        <v>140</v>
      </c>
      <c r="D51" s="32"/>
      <c r="E51" s="29" t="s">
        <v>1860</v>
      </c>
      <c r="F51" s="32"/>
      <c r="G51" s="32"/>
      <c r="H51" s="32"/>
      <c r="I51" s="33">
        <f>SUMIFS(I52:I75,A52:A75,"P")</f>
        <v>0</v>
      </c>
      <c r="J51" s="34"/>
    </row>
    <row r="52">
      <c r="A52" s="35" t="s">
        <v>101</v>
      </c>
      <c r="B52" s="35">
        <v>11</v>
      </c>
      <c r="C52" s="36" t="s">
        <v>641</v>
      </c>
      <c r="D52" s="35" t="s">
        <v>103</v>
      </c>
      <c r="E52" s="37" t="s">
        <v>1861</v>
      </c>
      <c r="F52" s="38" t="s">
        <v>681</v>
      </c>
      <c r="G52" s="39">
        <v>100</v>
      </c>
      <c r="H52" s="40">
        <v>0</v>
      </c>
      <c r="I52" s="40">
        <f>ROUND(G52*H52,P4)</f>
        <v>0</v>
      </c>
      <c r="J52" s="35"/>
      <c r="O52" s="41">
        <f>I52*0.21</f>
        <v>0</v>
      </c>
      <c r="P52">
        <v>3</v>
      </c>
    </row>
    <row r="53">
      <c r="A53" s="35" t="s">
        <v>107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>
      <c r="A54" s="35" t="s">
        <v>138</v>
      </c>
      <c r="B54" s="42"/>
      <c r="C54" s="43"/>
      <c r="D54" s="43"/>
      <c r="E54" s="46" t="s">
        <v>1399</v>
      </c>
      <c r="F54" s="43"/>
      <c r="G54" s="43"/>
      <c r="H54" s="43"/>
      <c r="I54" s="43"/>
      <c r="J54" s="45"/>
    </row>
    <row r="55">
      <c r="A55" s="35" t="s">
        <v>108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>
      <c r="A56" s="35" t="s">
        <v>101</v>
      </c>
      <c r="B56" s="35">
        <v>3</v>
      </c>
      <c r="C56" s="36" t="s">
        <v>653</v>
      </c>
      <c r="D56" s="35" t="s">
        <v>103</v>
      </c>
      <c r="E56" s="37" t="s">
        <v>1862</v>
      </c>
      <c r="F56" s="38" t="s">
        <v>681</v>
      </c>
      <c r="G56" s="39">
        <v>20</v>
      </c>
      <c r="H56" s="40">
        <v>0</v>
      </c>
      <c r="I56" s="40">
        <f>ROUND(G56*H56,P4)</f>
        <v>0</v>
      </c>
      <c r="J56" s="35"/>
      <c r="O56" s="41">
        <f>I56*0.21</f>
        <v>0</v>
      </c>
      <c r="P56">
        <v>3</v>
      </c>
    </row>
    <row r="57">
      <c r="A57" s="35" t="s">
        <v>107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138</v>
      </c>
      <c r="B58" s="42"/>
      <c r="C58" s="43"/>
      <c r="D58" s="43"/>
      <c r="E58" s="46" t="s">
        <v>1765</v>
      </c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>
      <c r="A60" s="35" t="s">
        <v>101</v>
      </c>
      <c r="B60" s="35">
        <v>1</v>
      </c>
      <c r="C60" s="36" t="s">
        <v>655</v>
      </c>
      <c r="D60" s="35" t="s">
        <v>103</v>
      </c>
      <c r="E60" s="37" t="s">
        <v>1863</v>
      </c>
      <c r="F60" s="38" t="s">
        <v>942</v>
      </c>
      <c r="G60" s="39">
        <v>36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>
      <c r="A62" s="35" t="s">
        <v>138</v>
      </c>
      <c r="B62" s="42"/>
      <c r="C62" s="43"/>
      <c r="D62" s="43"/>
      <c r="E62" s="46" t="s">
        <v>1864</v>
      </c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>
      <c r="A64" s="35" t="s">
        <v>101</v>
      </c>
      <c r="B64" s="35">
        <v>2</v>
      </c>
      <c r="C64" s="36" t="s">
        <v>657</v>
      </c>
      <c r="D64" s="35" t="s">
        <v>103</v>
      </c>
      <c r="E64" s="37" t="s">
        <v>1865</v>
      </c>
      <c r="F64" s="38" t="s">
        <v>634</v>
      </c>
      <c r="G64" s="39">
        <v>40</v>
      </c>
      <c r="H64" s="40">
        <v>0</v>
      </c>
      <c r="I64" s="40">
        <f>ROUND(G64*H64,P4)</f>
        <v>0</v>
      </c>
      <c r="J64" s="35"/>
      <c r="O64" s="41">
        <f>I64*0.21</f>
        <v>0</v>
      </c>
      <c r="P64">
        <v>3</v>
      </c>
    </row>
    <row r="65">
      <c r="A65" s="35" t="s">
        <v>107</v>
      </c>
      <c r="B65" s="42"/>
      <c r="C65" s="43"/>
      <c r="D65" s="43"/>
      <c r="E65" s="44" t="s">
        <v>103</v>
      </c>
      <c r="F65" s="43"/>
      <c r="G65" s="43"/>
      <c r="H65" s="43"/>
      <c r="I65" s="43"/>
      <c r="J65" s="45"/>
    </row>
    <row r="66">
      <c r="A66" s="35" t="s">
        <v>138</v>
      </c>
      <c r="B66" s="42"/>
      <c r="C66" s="43"/>
      <c r="D66" s="43"/>
      <c r="E66" s="46" t="s">
        <v>1849</v>
      </c>
      <c r="F66" s="43"/>
      <c r="G66" s="43"/>
      <c r="H66" s="43"/>
      <c r="I66" s="43"/>
      <c r="J66" s="45"/>
    </row>
    <row r="67">
      <c r="A67" s="35" t="s">
        <v>108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>
      <c r="A68" s="35" t="s">
        <v>101</v>
      </c>
      <c r="B68" s="35">
        <v>9</v>
      </c>
      <c r="C68" s="36" t="s">
        <v>659</v>
      </c>
      <c r="D68" s="35" t="s">
        <v>103</v>
      </c>
      <c r="E68" s="37" t="s">
        <v>1866</v>
      </c>
      <c r="F68" s="38" t="s">
        <v>634</v>
      </c>
      <c r="G68" s="39">
        <v>1</v>
      </c>
      <c r="H68" s="40">
        <v>0</v>
      </c>
      <c r="I68" s="40">
        <f>ROUND(G68*H68,P4)</f>
        <v>0</v>
      </c>
      <c r="J68" s="35"/>
      <c r="O68" s="41">
        <f>I68*0.21</f>
        <v>0</v>
      </c>
      <c r="P68">
        <v>3</v>
      </c>
    </row>
    <row r="69">
      <c r="A69" s="35" t="s">
        <v>107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>
      <c r="A70" s="35" t="s">
        <v>138</v>
      </c>
      <c r="B70" s="42"/>
      <c r="C70" s="43"/>
      <c r="D70" s="43"/>
      <c r="E70" s="46" t="s">
        <v>1225</v>
      </c>
      <c r="F70" s="43"/>
      <c r="G70" s="43"/>
      <c r="H70" s="43"/>
      <c r="I70" s="43"/>
      <c r="J70" s="45"/>
    </row>
    <row r="71">
      <c r="A71" s="35" t="s">
        <v>108</v>
      </c>
      <c r="B71" s="42"/>
      <c r="C71" s="43"/>
      <c r="D71" s="43"/>
      <c r="E71" s="44" t="s">
        <v>103</v>
      </c>
      <c r="F71" s="43"/>
      <c r="G71" s="43"/>
      <c r="H71" s="43"/>
      <c r="I71" s="43"/>
      <c r="J71" s="45"/>
    </row>
    <row r="72">
      <c r="A72" s="35" t="s">
        <v>101</v>
      </c>
      <c r="B72" s="35">
        <v>15</v>
      </c>
      <c r="C72" s="36" t="s">
        <v>661</v>
      </c>
      <c r="D72" s="35" t="s">
        <v>103</v>
      </c>
      <c r="E72" s="37" t="s">
        <v>1867</v>
      </c>
      <c r="F72" s="38" t="s">
        <v>736</v>
      </c>
      <c r="G72" s="39">
        <v>10</v>
      </c>
      <c r="H72" s="40">
        <v>0</v>
      </c>
      <c r="I72" s="40">
        <f>ROUND(G72*H72,P4)</f>
        <v>0</v>
      </c>
      <c r="J72" s="35"/>
      <c r="O72" s="41">
        <f>I72*0.21</f>
        <v>0</v>
      </c>
      <c r="P72">
        <v>3</v>
      </c>
    </row>
    <row r="73">
      <c r="A73" s="35" t="s">
        <v>107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>
      <c r="A74" s="35" t="s">
        <v>138</v>
      </c>
      <c r="B74" s="42"/>
      <c r="C74" s="43"/>
      <c r="D74" s="43"/>
      <c r="E74" s="46" t="s">
        <v>1783</v>
      </c>
      <c r="F74" s="43"/>
      <c r="G74" s="43"/>
      <c r="H74" s="43"/>
      <c r="I74" s="43"/>
      <c r="J74" s="45"/>
    </row>
    <row r="75">
      <c r="A75" s="35" t="s">
        <v>108</v>
      </c>
      <c r="B75" s="47"/>
      <c r="C75" s="48"/>
      <c r="D75" s="48"/>
      <c r="E75" s="51" t="s">
        <v>103</v>
      </c>
      <c r="F75" s="48"/>
      <c r="G75" s="48"/>
      <c r="H75" s="48"/>
      <c r="I75" s="48"/>
      <c r="J75" s="49"/>
    </row>
  </sheetData>
  <mergeCells count="13">
    <mergeCell ref="C3:D3"/>
    <mergeCell ref="C4:D4"/>
    <mergeCell ref="C5:D5"/>
    <mergeCell ref="C6:D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11</v>
      </c>
      <c r="I3" s="23">
        <f>SUMIFS(I8:I74,A8:A74,"SD")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SUMIFS(I9:I74,A9:A74,"P")</f>
        <v>0</v>
      </c>
      <c r="J8" s="34"/>
    </row>
    <row r="9">
      <c r="A9" s="35" t="s">
        <v>101</v>
      </c>
      <c r="B9" s="35">
        <v>1</v>
      </c>
      <c r="C9" s="36" t="s">
        <v>102</v>
      </c>
      <c r="D9" s="35" t="s">
        <v>103</v>
      </c>
      <c r="E9" s="37" t="s">
        <v>104</v>
      </c>
      <c r="F9" s="38" t="s">
        <v>105</v>
      </c>
      <c r="G9" s="39">
        <v>1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60">
      <c r="A11" s="35" t="s">
        <v>108</v>
      </c>
      <c r="B11" s="42"/>
      <c r="C11" s="43"/>
      <c r="D11" s="43"/>
      <c r="E11" s="37" t="s">
        <v>109</v>
      </c>
      <c r="F11" s="43"/>
      <c r="G11" s="43"/>
      <c r="H11" s="43"/>
      <c r="I11" s="43"/>
      <c r="J11" s="45"/>
    </row>
    <row r="12">
      <c r="A12" s="35" t="s">
        <v>101</v>
      </c>
      <c r="B12" s="35">
        <v>2</v>
      </c>
      <c r="C12" s="36" t="s">
        <v>110</v>
      </c>
      <c r="D12" s="35" t="s">
        <v>103</v>
      </c>
      <c r="E12" s="37" t="s">
        <v>111</v>
      </c>
      <c r="F12" s="38" t="s">
        <v>105</v>
      </c>
      <c r="G12" s="39">
        <v>1</v>
      </c>
      <c r="H12" s="40">
        <v>0</v>
      </c>
      <c r="I12" s="40">
        <f>ROUND(G12*H12,P4)</f>
        <v>0</v>
      </c>
      <c r="J12" s="38" t="s">
        <v>106</v>
      </c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 t="s">
        <v>103</v>
      </c>
      <c r="F13" s="43"/>
      <c r="G13" s="43"/>
      <c r="H13" s="43"/>
      <c r="I13" s="43"/>
      <c r="J13" s="45"/>
    </row>
    <row r="14" ht="60">
      <c r="A14" s="35" t="s">
        <v>108</v>
      </c>
      <c r="B14" s="42"/>
      <c r="C14" s="43"/>
      <c r="D14" s="43"/>
      <c r="E14" s="37" t="s">
        <v>112</v>
      </c>
      <c r="F14" s="43"/>
      <c r="G14" s="43"/>
      <c r="H14" s="43"/>
      <c r="I14" s="43"/>
      <c r="J14" s="45"/>
    </row>
    <row r="15">
      <c r="A15" s="35" t="s">
        <v>101</v>
      </c>
      <c r="B15" s="35">
        <v>3</v>
      </c>
      <c r="C15" s="36" t="s">
        <v>113</v>
      </c>
      <c r="D15" s="35" t="s">
        <v>103</v>
      </c>
      <c r="E15" s="37" t="s">
        <v>114</v>
      </c>
      <c r="F15" s="38" t="s">
        <v>105</v>
      </c>
      <c r="G15" s="39">
        <v>1</v>
      </c>
      <c r="H15" s="40">
        <v>0</v>
      </c>
      <c r="I15" s="40">
        <f>ROUND(G15*H15,P4)</f>
        <v>0</v>
      </c>
      <c r="J15" s="38" t="s">
        <v>106</v>
      </c>
      <c r="O15" s="41">
        <f>I15*0.21</f>
        <v>0</v>
      </c>
      <c r="P15">
        <v>3</v>
      </c>
    </row>
    <row r="16" ht="45">
      <c r="A16" s="35" t="s">
        <v>107</v>
      </c>
      <c r="B16" s="42"/>
      <c r="C16" s="43"/>
      <c r="D16" s="43"/>
      <c r="E16" s="37" t="s">
        <v>115</v>
      </c>
      <c r="F16" s="43"/>
      <c r="G16" s="43"/>
      <c r="H16" s="43"/>
      <c r="I16" s="43"/>
      <c r="J16" s="45"/>
    </row>
    <row r="17" ht="60">
      <c r="A17" s="35" t="s">
        <v>108</v>
      </c>
      <c r="B17" s="42"/>
      <c r="C17" s="43"/>
      <c r="D17" s="43"/>
      <c r="E17" s="37" t="s">
        <v>112</v>
      </c>
      <c r="F17" s="43"/>
      <c r="G17" s="43"/>
      <c r="H17" s="43"/>
      <c r="I17" s="43"/>
      <c r="J17" s="45"/>
    </row>
    <row r="18">
      <c r="A18" s="35" t="s">
        <v>101</v>
      </c>
      <c r="B18" s="35">
        <v>4</v>
      </c>
      <c r="C18" s="36" t="s">
        <v>116</v>
      </c>
      <c r="D18" s="35" t="s">
        <v>103</v>
      </c>
      <c r="E18" s="37" t="s">
        <v>117</v>
      </c>
      <c r="F18" s="38" t="s">
        <v>105</v>
      </c>
      <c r="G18" s="39">
        <v>1</v>
      </c>
      <c r="H18" s="40">
        <v>0</v>
      </c>
      <c r="I18" s="40">
        <f>ROUND(G18*H18,P4)</f>
        <v>0</v>
      </c>
      <c r="J18" s="38" t="s">
        <v>106</v>
      </c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 t="s">
        <v>103</v>
      </c>
      <c r="F19" s="43"/>
      <c r="G19" s="43"/>
      <c r="H19" s="43"/>
      <c r="I19" s="43"/>
      <c r="J19" s="45"/>
    </row>
    <row r="20" ht="60">
      <c r="A20" s="35" t="s">
        <v>108</v>
      </c>
      <c r="B20" s="42"/>
      <c r="C20" s="43"/>
      <c r="D20" s="43"/>
      <c r="E20" s="37" t="s">
        <v>112</v>
      </c>
      <c r="F20" s="43"/>
      <c r="G20" s="43"/>
      <c r="H20" s="43"/>
      <c r="I20" s="43"/>
      <c r="J20" s="45"/>
    </row>
    <row r="21">
      <c r="A21" s="35" t="s">
        <v>101</v>
      </c>
      <c r="B21" s="35">
        <v>5</v>
      </c>
      <c r="C21" s="36" t="s">
        <v>118</v>
      </c>
      <c r="D21" s="35" t="s">
        <v>103</v>
      </c>
      <c r="E21" s="37" t="s">
        <v>119</v>
      </c>
      <c r="F21" s="38" t="s">
        <v>120</v>
      </c>
      <c r="G21" s="39">
        <v>4</v>
      </c>
      <c r="H21" s="40">
        <v>0</v>
      </c>
      <c r="I21" s="40">
        <f>ROUND(G21*H21,P4)</f>
        <v>0</v>
      </c>
      <c r="J21" s="38" t="s">
        <v>106</v>
      </c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 ht="195">
      <c r="A23" s="35" t="s">
        <v>108</v>
      </c>
      <c r="B23" s="42"/>
      <c r="C23" s="43"/>
      <c r="D23" s="43"/>
      <c r="E23" s="37" t="s">
        <v>121</v>
      </c>
      <c r="F23" s="43"/>
      <c r="G23" s="43"/>
      <c r="H23" s="43"/>
      <c r="I23" s="43"/>
      <c r="J23" s="45"/>
    </row>
    <row r="24">
      <c r="A24" s="35" t="s">
        <v>101</v>
      </c>
      <c r="B24" s="35">
        <v>6</v>
      </c>
      <c r="C24" s="36" t="s">
        <v>122</v>
      </c>
      <c r="D24" s="35" t="s">
        <v>103</v>
      </c>
      <c r="E24" s="37" t="s">
        <v>123</v>
      </c>
      <c r="F24" s="38" t="s">
        <v>105</v>
      </c>
      <c r="G24" s="39">
        <v>1</v>
      </c>
      <c r="H24" s="40">
        <v>0</v>
      </c>
      <c r="I24" s="40">
        <f>ROUND(G24*H24,P4)</f>
        <v>0</v>
      </c>
      <c r="J24" s="38" t="s">
        <v>106</v>
      </c>
      <c r="O24" s="41">
        <f>I24*0.21</f>
        <v>0</v>
      </c>
      <c r="P24">
        <v>3</v>
      </c>
    </row>
    <row r="25" ht="45">
      <c r="A25" s="35" t="s">
        <v>107</v>
      </c>
      <c r="B25" s="42"/>
      <c r="C25" s="43"/>
      <c r="D25" s="43"/>
      <c r="E25" s="37" t="s">
        <v>124</v>
      </c>
      <c r="F25" s="43"/>
      <c r="G25" s="43"/>
      <c r="H25" s="43"/>
      <c r="I25" s="43"/>
      <c r="J25" s="45"/>
    </row>
    <row r="26" ht="60">
      <c r="A26" s="35" t="s">
        <v>108</v>
      </c>
      <c r="B26" s="42"/>
      <c r="C26" s="43"/>
      <c r="D26" s="43"/>
      <c r="E26" s="37" t="s">
        <v>125</v>
      </c>
      <c r="F26" s="43"/>
      <c r="G26" s="43"/>
      <c r="H26" s="43"/>
      <c r="I26" s="43"/>
      <c r="J26" s="45"/>
    </row>
    <row r="27">
      <c r="A27" s="35" t="s">
        <v>101</v>
      </c>
      <c r="B27" s="35">
        <v>7</v>
      </c>
      <c r="C27" s="36" t="s">
        <v>126</v>
      </c>
      <c r="D27" s="35" t="s">
        <v>103</v>
      </c>
      <c r="E27" s="37" t="s">
        <v>127</v>
      </c>
      <c r="F27" s="38" t="s">
        <v>105</v>
      </c>
      <c r="G27" s="39">
        <v>1</v>
      </c>
      <c r="H27" s="40">
        <v>0</v>
      </c>
      <c r="I27" s="40">
        <f>ROUND(G27*H27,P4)</f>
        <v>0</v>
      </c>
      <c r="J27" s="38" t="s">
        <v>106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60">
      <c r="A29" s="35" t="s">
        <v>108</v>
      </c>
      <c r="B29" s="42"/>
      <c r="C29" s="43"/>
      <c r="D29" s="43"/>
      <c r="E29" s="37" t="s">
        <v>112</v>
      </c>
      <c r="F29" s="43"/>
      <c r="G29" s="43"/>
      <c r="H29" s="43"/>
      <c r="I29" s="43"/>
      <c r="J29" s="45"/>
    </row>
    <row r="30">
      <c r="A30" s="35" t="s">
        <v>101</v>
      </c>
      <c r="B30" s="35">
        <v>8</v>
      </c>
      <c r="C30" s="36" t="s">
        <v>128</v>
      </c>
      <c r="D30" s="35" t="s">
        <v>103</v>
      </c>
      <c r="E30" s="37" t="s">
        <v>129</v>
      </c>
      <c r="F30" s="38" t="s">
        <v>105</v>
      </c>
      <c r="G30" s="39">
        <v>1</v>
      </c>
      <c r="H30" s="40">
        <v>0</v>
      </c>
      <c r="I30" s="40">
        <f>ROUND(G30*H30,P4)</f>
        <v>0</v>
      </c>
      <c r="J30" s="38" t="s">
        <v>106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135">
      <c r="A32" s="35" t="s">
        <v>108</v>
      </c>
      <c r="B32" s="42"/>
      <c r="C32" s="43"/>
      <c r="D32" s="43"/>
      <c r="E32" s="37" t="s">
        <v>130</v>
      </c>
      <c r="F32" s="43"/>
      <c r="G32" s="43"/>
      <c r="H32" s="43"/>
      <c r="I32" s="43"/>
      <c r="J32" s="45"/>
    </row>
    <row r="33">
      <c r="A33" s="35" t="s">
        <v>101</v>
      </c>
      <c r="B33" s="35">
        <v>9</v>
      </c>
      <c r="C33" s="36" t="s">
        <v>131</v>
      </c>
      <c r="D33" s="35" t="s">
        <v>103</v>
      </c>
      <c r="E33" s="37" t="s">
        <v>132</v>
      </c>
      <c r="F33" s="38" t="s">
        <v>105</v>
      </c>
      <c r="G33" s="39">
        <v>1</v>
      </c>
      <c r="H33" s="40">
        <v>0</v>
      </c>
      <c r="I33" s="40">
        <f>ROUND(G33*H33,P4)</f>
        <v>0</v>
      </c>
      <c r="J33" s="38" t="s">
        <v>106</v>
      </c>
      <c r="O33" s="41">
        <f>I33*0.21</f>
        <v>0</v>
      </c>
      <c r="P33">
        <v>3</v>
      </c>
    </row>
    <row r="34">
      <c r="A34" s="35" t="s">
        <v>107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 ht="150">
      <c r="A35" s="35" t="s">
        <v>108</v>
      </c>
      <c r="B35" s="42"/>
      <c r="C35" s="43"/>
      <c r="D35" s="43"/>
      <c r="E35" s="37" t="s">
        <v>133</v>
      </c>
      <c r="F35" s="43"/>
      <c r="G35" s="43"/>
      <c r="H35" s="43"/>
      <c r="I35" s="43"/>
      <c r="J35" s="45"/>
    </row>
    <row r="36">
      <c r="A36" s="35" t="s">
        <v>101</v>
      </c>
      <c r="B36" s="35">
        <v>10</v>
      </c>
      <c r="C36" s="36" t="s">
        <v>134</v>
      </c>
      <c r="D36" s="35" t="s">
        <v>135</v>
      </c>
      <c r="E36" s="37" t="s">
        <v>136</v>
      </c>
      <c r="F36" s="38" t="s">
        <v>105</v>
      </c>
      <c r="G36" s="39">
        <v>1</v>
      </c>
      <c r="H36" s="40">
        <v>0</v>
      </c>
      <c r="I36" s="40">
        <f>ROUND(G36*H36,P4)</f>
        <v>0</v>
      </c>
      <c r="J36" s="38" t="s">
        <v>106</v>
      </c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37" t="s">
        <v>137</v>
      </c>
      <c r="F37" s="43"/>
      <c r="G37" s="43"/>
      <c r="H37" s="43"/>
      <c r="I37" s="43"/>
      <c r="J37" s="45"/>
    </row>
    <row r="38" ht="30">
      <c r="A38" s="35" t="s">
        <v>138</v>
      </c>
      <c r="B38" s="42"/>
      <c r="C38" s="43"/>
      <c r="D38" s="43"/>
      <c r="E38" s="46" t="s">
        <v>139</v>
      </c>
      <c r="F38" s="43"/>
      <c r="G38" s="43"/>
      <c r="H38" s="43"/>
      <c r="I38" s="43"/>
      <c r="J38" s="45"/>
    </row>
    <row r="39" ht="60">
      <c r="A39" s="35" t="s">
        <v>108</v>
      </c>
      <c r="B39" s="42"/>
      <c r="C39" s="43"/>
      <c r="D39" s="43"/>
      <c r="E39" s="37" t="s">
        <v>112</v>
      </c>
      <c r="F39" s="43"/>
      <c r="G39" s="43"/>
      <c r="H39" s="43"/>
      <c r="I39" s="43"/>
      <c r="J39" s="45"/>
    </row>
    <row r="40">
      <c r="A40" s="35" t="s">
        <v>101</v>
      </c>
      <c r="B40" s="35">
        <v>11</v>
      </c>
      <c r="C40" s="36" t="s">
        <v>134</v>
      </c>
      <c r="D40" s="35" t="s">
        <v>140</v>
      </c>
      <c r="E40" s="37" t="s">
        <v>136</v>
      </c>
      <c r="F40" s="38" t="s">
        <v>105</v>
      </c>
      <c r="G40" s="39">
        <v>1</v>
      </c>
      <c r="H40" s="40">
        <v>0</v>
      </c>
      <c r="I40" s="40">
        <f>ROUND(G40*H40,P4)</f>
        <v>0</v>
      </c>
      <c r="J40" s="38" t="s">
        <v>106</v>
      </c>
      <c r="O40" s="41">
        <f>I40*0.21</f>
        <v>0</v>
      </c>
      <c r="P40">
        <v>3</v>
      </c>
    </row>
    <row r="41">
      <c r="A41" s="35" t="s">
        <v>107</v>
      </c>
      <c r="B41" s="42"/>
      <c r="C41" s="43"/>
      <c r="D41" s="43"/>
      <c r="E41" s="37" t="s">
        <v>141</v>
      </c>
      <c r="F41" s="43"/>
      <c r="G41" s="43"/>
      <c r="H41" s="43"/>
      <c r="I41" s="43"/>
      <c r="J41" s="45"/>
    </row>
    <row r="42" ht="30">
      <c r="A42" s="35" t="s">
        <v>138</v>
      </c>
      <c r="B42" s="42"/>
      <c r="C42" s="43"/>
      <c r="D42" s="43"/>
      <c r="E42" s="46" t="s">
        <v>142</v>
      </c>
      <c r="F42" s="43"/>
      <c r="G42" s="43"/>
      <c r="H42" s="43"/>
      <c r="I42" s="43"/>
      <c r="J42" s="45"/>
    </row>
    <row r="43" ht="60">
      <c r="A43" s="35" t="s">
        <v>108</v>
      </c>
      <c r="B43" s="42"/>
      <c r="C43" s="43"/>
      <c r="D43" s="43"/>
      <c r="E43" s="37" t="s">
        <v>112</v>
      </c>
      <c r="F43" s="43"/>
      <c r="G43" s="43"/>
      <c r="H43" s="43"/>
      <c r="I43" s="43"/>
      <c r="J43" s="45"/>
    </row>
    <row r="44">
      <c r="A44" s="35" t="s">
        <v>101</v>
      </c>
      <c r="B44" s="35">
        <v>12</v>
      </c>
      <c r="C44" s="36" t="s">
        <v>134</v>
      </c>
      <c r="D44" s="35" t="s">
        <v>143</v>
      </c>
      <c r="E44" s="37" t="s">
        <v>136</v>
      </c>
      <c r="F44" s="38" t="s">
        <v>105</v>
      </c>
      <c r="G44" s="39">
        <v>1</v>
      </c>
      <c r="H44" s="40">
        <v>0</v>
      </c>
      <c r="I44" s="40">
        <f>ROUND(G44*H44,P4)</f>
        <v>0</v>
      </c>
      <c r="J44" s="38" t="s">
        <v>106</v>
      </c>
      <c r="O44" s="41">
        <f>I44*0.21</f>
        <v>0</v>
      </c>
      <c r="P44">
        <v>3</v>
      </c>
    </row>
    <row r="45">
      <c r="A45" s="35" t="s">
        <v>107</v>
      </c>
      <c r="B45" s="42"/>
      <c r="C45" s="43"/>
      <c r="D45" s="43"/>
      <c r="E45" s="37" t="s">
        <v>144</v>
      </c>
      <c r="F45" s="43"/>
      <c r="G45" s="43"/>
      <c r="H45" s="43"/>
      <c r="I45" s="43"/>
      <c r="J45" s="45"/>
    </row>
    <row r="46" ht="60">
      <c r="A46" s="35" t="s">
        <v>138</v>
      </c>
      <c r="B46" s="42"/>
      <c r="C46" s="43"/>
      <c r="D46" s="43"/>
      <c r="E46" s="46" t="s">
        <v>145</v>
      </c>
      <c r="F46" s="43"/>
      <c r="G46" s="43"/>
      <c r="H46" s="43"/>
      <c r="I46" s="43"/>
      <c r="J46" s="45"/>
    </row>
    <row r="47" ht="60">
      <c r="A47" s="35" t="s">
        <v>108</v>
      </c>
      <c r="B47" s="42"/>
      <c r="C47" s="43"/>
      <c r="D47" s="43"/>
      <c r="E47" s="37" t="s">
        <v>112</v>
      </c>
      <c r="F47" s="43"/>
      <c r="G47" s="43"/>
      <c r="H47" s="43"/>
      <c r="I47" s="43"/>
      <c r="J47" s="45"/>
    </row>
    <row r="48">
      <c r="A48" s="35" t="s">
        <v>101</v>
      </c>
      <c r="B48" s="35">
        <v>13</v>
      </c>
      <c r="C48" s="36" t="s">
        <v>146</v>
      </c>
      <c r="D48" s="35" t="s">
        <v>135</v>
      </c>
      <c r="E48" s="37" t="s">
        <v>147</v>
      </c>
      <c r="F48" s="38" t="s">
        <v>120</v>
      </c>
      <c r="G48" s="39">
        <v>3</v>
      </c>
      <c r="H48" s="40">
        <v>0</v>
      </c>
      <c r="I48" s="40">
        <f>ROUND(G48*H48,P4)</f>
        <v>0</v>
      </c>
      <c r="J48" s="38" t="s">
        <v>106</v>
      </c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37" t="s">
        <v>148</v>
      </c>
      <c r="F49" s="43"/>
      <c r="G49" s="43"/>
      <c r="H49" s="43"/>
      <c r="I49" s="43"/>
      <c r="J49" s="45"/>
    </row>
    <row r="50" ht="135">
      <c r="A50" s="35" t="s">
        <v>108</v>
      </c>
      <c r="B50" s="42"/>
      <c r="C50" s="43"/>
      <c r="D50" s="43"/>
      <c r="E50" s="37" t="s">
        <v>149</v>
      </c>
      <c r="F50" s="43"/>
      <c r="G50" s="43"/>
      <c r="H50" s="43"/>
      <c r="I50" s="43"/>
      <c r="J50" s="45"/>
    </row>
    <row r="51">
      <c r="A51" s="35" t="s">
        <v>101</v>
      </c>
      <c r="B51" s="35">
        <v>14</v>
      </c>
      <c r="C51" s="36" t="s">
        <v>146</v>
      </c>
      <c r="D51" s="35" t="s">
        <v>140</v>
      </c>
      <c r="E51" s="37" t="s">
        <v>147</v>
      </c>
      <c r="F51" s="38" t="s">
        <v>120</v>
      </c>
      <c r="G51" s="39">
        <v>1</v>
      </c>
      <c r="H51" s="40">
        <v>0</v>
      </c>
      <c r="I51" s="40">
        <f>ROUND(G51*H51,P4)</f>
        <v>0</v>
      </c>
      <c r="J51" s="38" t="s">
        <v>106</v>
      </c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37" t="s">
        <v>150</v>
      </c>
      <c r="F52" s="43"/>
      <c r="G52" s="43"/>
      <c r="H52" s="43"/>
      <c r="I52" s="43"/>
      <c r="J52" s="45"/>
    </row>
    <row r="53" ht="135">
      <c r="A53" s="35" t="s">
        <v>108</v>
      </c>
      <c r="B53" s="42"/>
      <c r="C53" s="43"/>
      <c r="D53" s="43"/>
      <c r="E53" s="37" t="s">
        <v>149</v>
      </c>
      <c r="F53" s="43"/>
      <c r="G53" s="43"/>
      <c r="H53" s="43"/>
      <c r="I53" s="43"/>
      <c r="J53" s="45"/>
    </row>
    <row r="54">
      <c r="A54" s="35" t="s">
        <v>101</v>
      </c>
      <c r="B54" s="35">
        <v>15</v>
      </c>
      <c r="C54" s="36" t="s">
        <v>146</v>
      </c>
      <c r="D54" s="35" t="s">
        <v>143</v>
      </c>
      <c r="E54" s="37" t="s">
        <v>147</v>
      </c>
      <c r="F54" s="38" t="s">
        <v>120</v>
      </c>
      <c r="G54" s="39">
        <v>1</v>
      </c>
      <c r="H54" s="40">
        <v>0</v>
      </c>
      <c r="I54" s="40">
        <f>ROUND(G54*H54,P4)</f>
        <v>0</v>
      </c>
      <c r="J54" s="38" t="s">
        <v>106</v>
      </c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37" t="s">
        <v>151</v>
      </c>
      <c r="F55" s="43"/>
      <c r="G55" s="43"/>
      <c r="H55" s="43"/>
      <c r="I55" s="43"/>
      <c r="J55" s="45"/>
    </row>
    <row r="56" ht="135">
      <c r="A56" s="35" t="s">
        <v>108</v>
      </c>
      <c r="B56" s="42"/>
      <c r="C56" s="43"/>
      <c r="D56" s="43"/>
      <c r="E56" s="37" t="s">
        <v>149</v>
      </c>
      <c r="F56" s="43"/>
      <c r="G56" s="43"/>
      <c r="H56" s="43"/>
      <c r="I56" s="43"/>
      <c r="J56" s="45"/>
    </row>
    <row r="57">
      <c r="A57" s="35" t="s">
        <v>101</v>
      </c>
      <c r="B57" s="35">
        <v>16</v>
      </c>
      <c r="C57" s="36" t="s">
        <v>152</v>
      </c>
      <c r="D57" s="35" t="s">
        <v>103</v>
      </c>
      <c r="E57" s="37" t="s">
        <v>153</v>
      </c>
      <c r="F57" s="38" t="s">
        <v>105</v>
      </c>
      <c r="G57" s="39">
        <v>1</v>
      </c>
      <c r="H57" s="40">
        <v>0</v>
      </c>
      <c r="I57" s="40">
        <f>ROUND(G57*H57,P4)</f>
        <v>0</v>
      </c>
      <c r="J57" s="38" t="s">
        <v>106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75">
      <c r="A59" s="35" t="s">
        <v>108</v>
      </c>
      <c r="B59" s="42"/>
      <c r="C59" s="43"/>
      <c r="D59" s="43"/>
      <c r="E59" s="37" t="s">
        <v>154</v>
      </c>
      <c r="F59" s="43"/>
      <c r="G59" s="43"/>
      <c r="H59" s="43"/>
      <c r="I59" s="43"/>
      <c r="J59" s="45"/>
    </row>
    <row r="60">
      <c r="A60" s="35" t="s">
        <v>101</v>
      </c>
      <c r="B60" s="35">
        <v>17</v>
      </c>
      <c r="C60" s="36" t="s">
        <v>155</v>
      </c>
      <c r="D60" s="35" t="s">
        <v>103</v>
      </c>
      <c r="E60" s="37" t="s">
        <v>156</v>
      </c>
      <c r="F60" s="38" t="s">
        <v>105</v>
      </c>
      <c r="G60" s="39">
        <v>1</v>
      </c>
      <c r="H60" s="40">
        <v>0</v>
      </c>
      <c r="I60" s="40">
        <f>ROUND(G60*H60,P4)</f>
        <v>0</v>
      </c>
      <c r="J60" s="38" t="s">
        <v>106</v>
      </c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101</v>
      </c>
      <c r="B63" s="35">
        <v>18</v>
      </c>
      <c r="C63" s="36" t="s">
        <v>157</v>
      </c>
      <c r="D63" s="35" t="s">
        <v>103</v>
      </c>
      <c r="E63" s="37" t="s">
        <v>158</v>
      </c>
      <c r="F63" s="38" t="s">
        <v>105</v>
      </c>
      <c r="G63" s="39">
        <v>1</v>
      </c>
      <c r="H63" s="40">
        <v>0</v>
      </c>
      <c r="I63" s="40">
        <f>ROUND(G63*H63,P4)</f>
        <v>0</v>
      </c>
      <c r="J63" s="38" t="s">
        <v>106</v>
      </c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 ht="60">
      <c r="A65" s="35" t="s">
        <v>108</v>
      </c>
      <c r="B65" s="42"/>
      <c r="C65" s="43"/>
      <c r="D65" s="43"/>
      <c r="E65" s="37" t="s">
        <v>159</v>
      </c>
      <c r="F65" s="43"/>
      <c r="G65" s="43"/>
      <c r="H65" s="43"/>
      <c r="I65" s="43"/>
      <c r="J65" s="45"/>
    </row>
    <row r="66">
      <c r="A66" s="35" t="s">
        <v>101</v>
      </c>
      <c r="B66" s="35">
        <v>19</v>
      </c>
      <c r="C66" s="36" t="s">
        <v>160</v>
      </c>
      <c r="D66" s="35" t="s">
        <v>103</v>
      </c>
      <c r="E66" s="37" t="s">
        <v>161</v>
      </c>
      <c r="F66" s="38" t="s">
        <v>105</v>
      </c>
      <c r="G66" s="39">
        <v>1</v>
      </c>
      <c r="H66" s="40">
        <v>0</v>
      </c>
      <c r="I66" s="40">
        <f>ROUND(G66*H66,P4)</f>
        <v>0</v>
      </c>
      <c r="J66" s="38" t="s">
        <v>106</v>
      </c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 ht="60">
      <c r="A68" s="35" t="s">
        <v>108</v>
      </c>
      <c r="B68" s="42"/>
      <c r="C68" s="43"/>
      <c r="D68" s="43"/>
      <c r="E68" s="37" t="s">
        <v>159</v>
      </c>
      <c r="F68" s="43"/>
      <c r="G68" s="43"/>
      <c r="H68" s="43"/>
      <c r="I68" s="43"/>
      <c r="J68" s="45"/>
    </row>
    <row r="69">
      <c r="A69" s="35" t="s">
        <v>101</v>
      </c>
      <c r="B69" s="35">
        <v>20</v>
      </c>
      <c r="C69" s="36" t="s">
        <v>162</v>
      </c>
      <c r="D69" s="35" t="s">
        <v>103</v>
      </c>
      <c r="E69" s="37" t="s">
        <v>163</v>
      </c>
      <c r="F69" s="38" t="s">
        <v>105</v>
      </c>
      <c r="G69" s="39">
        <v>1</v>
      </c>
      <c r="H69" s="40">
        <v>0</v>
      </c>
      <c r="I69" s="40">
        <f>ROUND(G69*H69,P4)</f>
        <v>0</v>
      </c>
      <c r="J69" s="38" t="s">
        <v>106</v>
      </c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60">
      <c r="A71" s="35" t="s">
        <v>108</v>
      </c>
      <c r="B71" s="42"/>
      <c r="C71" s="43"/>
      <c r="D71" s="43"/>
      <c r="E71" s="37" t="s">
        <v>159</v>
      </c>
      <c r="F71" s="43"/>
      <c r="G71" s="43"/>
      <c r="H71" s="43"/>
      <c r="I71" s="43"/>
      <c r="J71" s="45"/>
    </row>
    <row r="72">
      <c r="A72" s="35" t="s">
        <v>101</v>
      </c>
      <c r="B72" s="35">
        <v>21</v>
      </c>
      <c r="C72" s="36" t="s">
        <v>164</v>
      </c>
      <c r="D72" s="35" t="s">
        <v>103</v>
      </c>
      <c r="E72" s="37" t="s">
        <v>165</v>
      </c>
      <c r="F72" s="38" t="s">
        <v>105</v>
      </c>
      <c r="G72" s="39">
        <v>1</v>
      </c>
      <c r="H72" s="40">
        <v>0</v>
      </c>
      <c r="I72" s="40">
        <f>ROUND(G72*H72,P4)</f>
        <v>0</v>
      </c>
      <c r="J72" s="38" t="s">
        <v>106</v>
      </c>
      <c r="O72" s="41">
        <f>I72*0.21</f>
        <v>0</v>
      </c>
      <c r="P72">
        <v>3</v>
      </c>
    </row>
    <row r="73">
      <c r="A73" s="35" t="s">
        <v>107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 ht="60">
      <c r="A74" s="35" t="s">
        <v>108</v>
      </c>
      <c r="B74" s="47"/>
      <c r="C74" s="48"/>
      <c r="D74" s="48"/>
      <c r="E74" s="37" t="s">
        <v>159</v>
      </c>
      <c r="F74" s="48"/>
      <c r="G74" s="48"/>
      <c r="H74" s="48"/>
      <c r="I74" s="48"/>
      <c r="J7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47</v>
      </c>
      <c r="I3" s="23">
        <f>SUMIFS(I8:I174,A8:A174,"SD")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47</v>
      </c>
      <c r="D4" s="20"/>
      <c r="E4" s="21" t="s">
        <v>48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7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9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8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9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9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0.71999999999999997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10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0.35999999999999999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SUMIFS(I22:I55,A22:A55,"P")</f>
        <v>0</v>
      </c>
      <c r="J21" s="34"/>
    </row>
    <row r="22" ht="45">
      <c r="A22" s="35" t="s">
        <v>101</v>
      </c>
      <c r="B22" s="35">
        <v>16</v>
      </c>
      <c r="C22" s="36" t="s">
        <v>1003</v>
      </c>
      <c r="D22" s="35" t="s">
        <v>103</v>
      </c>
      <c r="E22" s="37" t="s">
        <v>1004</v>
      </c>
      <c r="F22" s="38" t="s">
        <v>1001</v>
      </c>
      <c r="G22" s="39">
        <v>37.664000000000001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30">
      <c r="A24" s="35" t="s">
        <v>138</v>
      </c>
      <c r="B24" s="42"/>
      <c r="C24" s="43"/>
      <c r="D24" s="43"/>
      <c r="E24" s="46" t="s">
        <v>1006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60">
      <c r="A26" s="35" t="s">
        <v>101</v>
      </c>
      <c r="B26" s="35">
        <v>12</v>
      </c>
      <c r="C26" s="36" t="s">
        <v>1007</v>
      </c>
      <c r="D26" s="35" t="s">
        <v>103</v>
      </c>
      <c r="E26" s="37" t="s">
        <v>1008</v>
      </c>
      <c r="F26" s="38" t="s">
        <v>1001</v>
      </c>
      <c r="G26" s="39">
        <v>60.597999999999999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1009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60">
      <c r="A30" s="35" t="s">
        <v>101</v>
      </c>
      <c r="B30" s="35">
        <v>11</v>
      </c>
      <c r="C30" s="36" t="s">
        <v>1010</v>
      </c>
      <c r="D30" s="35" t="s">
        <v>103</v>
      </c>
      <c r="E30" s="37" t="s">
        <v>1011</v>
      </c>
      <c r="F30" s="38" t="s">
        <v>1001</v>
      </c>
      <c r="G30" s="39">
        <v>14.73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45">
      <c r="A32" s="35" t="s">
        <v>138</v>
      </c>
      <c r="B32" s="42"/>
      <c r="C32" s="43"/>
      <c r="D32" s="43"/>
      <c r="E32" s="46" t="s">
        <v>1012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45">
      <c r="A34" s="35" t="s">
        <v>101</v>
      </c>
      <c r="B34" s="35">
        <v>13</v>
      </c>
      <c r="C34" s="36" t="s">
        <v>1013</v>
      </c>
      <c r="D34" s="35" t="s">
        <v>103</v>
      </c>
      <c r="E34" s="37" t="s">
        <v>1014</v>
      </c>
      <c r="F34" s="38" t="s">
        <v>1001</v>
      </c>
      <c r="G34" s="39">
        <v>75.328000000000003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75">
      <c r="A36" s="35" t="s">
        <v>138</v>
      </c>
      <c r="B36" s="42"/>
      <c r="C36" s="43"/>
      <c r="D36" s="43"/>
      <c r="E36" s="46" t="s">
        <v>1015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45">
      <c r="A38" s="35" t="s">
        <v>101</v>
      </c>
      <c r="B38" s="35">
        <v>15</v>
      </c>
      <c r="C38" s="36" t="s">
        <v>1016</v>
      </c>
      <c r="D38" s="35" t="s">
        <v>103</v>
      </c>
      <c r="E38" s="37" t="s">
        <v>1017</v>
      </c>
      <c r="F38" s="38" t="s">
        <v>1018</v>
      </c>
      <c r="G38" s="39">
        <v>26.513999999999999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30">
      <c r="A40" s="35" t="s">
        <v>138</v>
      </c>
      <c r="B40" s="42"/>
      <c r="C40" s="43"/>
      <c r="D40" s="43"/>
      <c r="E40" s="46" t="s">
        <v>1019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45">
      <c r="A42" s="35" t="s">
        <v>101</v>
      </c>
      <c r="B42" s="35">
        <v>17</v>
      </c>
      <c r="C42" s="36" t="s">
        <v>1020</v>
      </c>
      <c r="D42" s="35" t="s">
        <v>103</v>
      </c>
      <c r="E42" s="37" t="s">
        <v>1021</v>
      </c>
      <c r="F42" s="38" t="s">
        <v>1001</v>
      </c>
      <c r="G42" s="39">
        <v>12.077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30">
      <c r="A44" s="35" t="s">
        <v>138</v>
      </c>
      <c r="B44" s="42"/>
      <c r="C44" s="43"/>
      <c r="D44" s="43"/>
      <c r="E44" s="46" t="s">
        <v>1022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45">
      <c r="A46" s="35" t="s">
        <v>101</v>
      </c>
      <c r="B46" s="35">
        <v>14</v>
      </c>
      <c r="C46" s="36" t="s">
        <v>1023</v>
      </c>
      <c r="D46" s="35" t="s">
        <v>103</v>
      </c>
      <c r="E46" s="37" t="s">
        <v>1024</v>
      </c>
      <c r="F46" s="38" t="s">
        <v>1001</v>
      </c>
      <c r="G46" s="39">
        <v>10.856999999999999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45">
      <c r="A48" s="35" t="s">
        <v>138</v>
      </c>
      <c r="B48" s="42"/>
      <c r="C48" s="43"/>
      <c r="D48" s="43"/>
      <c r="E48" s="46" t="s">
        <v>1025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>
      <c r="A50" s="35" t="s">
        <v>101</v>
      </c>
      <c r="B50" s="35">
        <v>5</v>
      </c>
      <c r="C50" s="36" t="s">
        <v>1026</v>
      </c>
      <c r="D50" s="35" t="s">
        <v>103</v>
      </c>
      <c r="E50" s="37" t="s">
        <v>1027</v>
      </c>
      <c r="F50" s="38" t="s">
        <v>942</v>
      </c>
      <c r="G50" s="39">
        <v>9</v>
      </c>
      <c r="H50" s="40">
        <v>0</v>
      </c>
      <c r="I50" s="40">
        <f>ROUND(G50*H50,P4)</f>
        <v>0</v>
      </c>
      <c r="J50" s="35"/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/>
      <c r="F51" s="43"/>
      <c r="G51" s="43"/>
      <c r="H51" s="43"/>
      <c r="I51" s="43"/>
      <c r="J51" s="45"/>
    </row>
    <row r="52">
      <c r="A52" s="35" t="s">
        <v>108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35" t="s">
        <v>101</v>
      </c>
      <c r="B53" s="35">
        <v>6</v>
      </c>
      <c r="C53" s="36" t="s">
        <v>1028</v>
      </c>
      <c r="D53" s="35" t="s">
        <v>103</v>
      </c>
      <c r="E53" s="37" t="s">
        <v>1029</v>
      </c>
      <c r="F53" s="38" t="s">
        <v>942</v>
      </c>
      <c r="G53" s="39">
        <v>9</v>
      </c>
      <c r="H53" s="40">
        <v>0</v>
      </c>
      <c r="I53" s="40">
        <f>ROUND(G53*H53,P4)</f>
        <v>0</v>
      </c>
      <c r="J53" s="35"/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/>
      <c r="F54" s="43"/>
      <c r="G54" s="43"/>
      <c r="H54" s="43"/>
      <c r="I54" s="43"/>
      <c r="J54" s="45"/>
    </row>
    <row r="55">
      <c r="A55" s="35" t="s">
        <v>108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29" t="s">
        <v>98</v>
      </c>
      <c r="B56" s="30"/>
      <c r="C56" s="31" t="s">
        <v>140</v>
      </c>
      <c r="D56" s="32"/>
      <c r="E56" s="29" t="s">
        <v>1030</v>
      </c>
      <c r="F56" s="32"/>
      <c r="G56" s="32"/>
      <c r="H56" s="32"/>
      <c r="I56" s="33">
        <f>SUMIFS(I57:I104,A57:A104,"P")</f>
        <v>0</v>
      </c>
      <c r="J56" s="34"/>
    </row>
    <row r="57" ht="30">
      <c r="A57" s="35" t="s">
        <v>101</v>
      </c>
      <c r="B57" s="35">
        <v>19</v>
      </c>
      <c r="C57" s="36" t="s">
        <v>1037</v>
      </c>
      <c r="D57" s="35" t="s">
        <v>103</v>
      </c>
      <c r="E57" s="37" t="s">
        <v>1038</v>
      </c>
      <c r="F57" s="38" t="s">
        <v>1001</v>
      </c>
      <c r="G57" s="39">
        <v>3.0600000000000001</v>
      </c>
      <c r="H57" s="40">
        <v>0</v>
      </c>
      <c r="I57" s="40">
        <f>ROUND(G57*H57,P4)</f>
        <v>0</v>
      </c>
      <c r="J57" s="38" t="s">
        <v>1005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>
      <c r="A59" s="35" t="s">
        <v>138</v>
      </c>
      <c r="B59" s="42"/>
      <c r="C59" s="43"/>
      <c r="D59" s="43"/>
      <c r="E59" s="46" t="s">
        <v>1039</v>
      </c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 ht="30">
      <c r="A61" s="35" t="s">
        <v>101</v>
      </c>
      <c r="B61" s="35">
        <v>18</v>
      </c>
      <c r="C61" s="36" t="s">
        <v>1040</v>
      </c>
      <c r="D61" s="35" t="s">
        <v>103</v>
      </c>
      <c r="E61" s="37" t="s">
        <v>1041</v>
      </c>
      <c r="F61" s="38" t="s">
        <v>1001</v>
      </c>
      <c r="G61" s="39">
        <v>8.6479999999999997</v>
      </c>
      <c r="H61" s="40">
        <v>0</v>
      </c>
      <c r="I61" s="40">
        <f>ROUND(G61*H61,P4)</f>
        <v>0</v>
      </c>
      <c r="J61" s="35"/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>
      <c r="A63" s="35" t="s">
        <v>138</v>
      </c>
      <c r="B63" s="42"/>
      <c r="C63" s="43"/>
      <c r="D63" s="43"/>
      <c r="E63" s="46" t="s">
        <v>1042</v>
      </c>
      <c r="F63" s="43"/>
      <c r="G63" s="43"/>
      <c r="H63" s="43"/>
      <c r="I63" s="43"/>
      <c r="J63" s="45"/>
    </row>
    <row r="64">
      <c r="A64" s="35" t="s">
        <v>108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 ht="30">
      <c r="A65" s="35" t="s">
        <v>101</v>
      </c>
      <c r="B65" s="35">
        <v>21</v>
      </c>
      <c r="C65" s="36" t="s">
        <v>1400</v>
      </c>
      <c r="D65" s="35" t="s">
        <v>103</v>
      </c>
      <c r="E65" s="37" t="s">
        <v>1401</v>
      </c>
      <c r="F65" s="38" t="s">
        <v>1001</v>
      </c>
      <c r="G65" s="39">
        <v>1.02</v>
      </c>
      <c r="H65" s="40">
        <v>0</v>
      </c>
      <c r="I65" s="40">
        <f>ROUND(G65*H65,P4)</f>
        <v>0</v>
      </c>
      <c r="J65" s="38" t="s">
        <v>1005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>
      <c r="A67" s="35" t="s">
        <v>138</v>
      </c>
      <c r="B67" s="42"/>
      <c r="C67" s="43"/>
      <c r="D67" s="43"/>
      <c r="E67" s="46" t="s">
        <v>1402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 ht="30">
      <c r="A69" s="35" t="s">
        <v>101</v>
      </c>
      <c r="B69" s="35">
        <v>22</v>
      </c>
      <c r="C69" s="36" t="s">
        <v>1403</v>
      </c>
      <c r="D69" s="35" t="s">
        <v>103</v>
      </c>
      <c r="E69" s="37" t="s">
        <v>1404</v>
      </c>
      <c r="F69" s="38" t="s">
        <v>1001</v>
      </c>
      <c r="G69" s="39">
        <v>2.8199999999999998</v>
      </c>
      <c r="H69" s="40">
        <v>0</v>
      </c>
      <c r="I69" s="40">
        <f>ROUND(G69*H69,P4)</f>
        <v>0</v>
      </c>
      <c r="J69" s="38" t="s">
        <v>1005</v>
      </c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>
      <c r="A71" s="35" t="s">
        <v>138</v>
      </c>
      <c r="B71" s="42"/>
      <c r="C71" s="43"/>
      <c r="D71" s="43"/>
      <c r="E71" s="46" t="s">
        <v>1405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101</v>
      </c>
      <c r="B73" s="35">
        <v>23</v>
      </c>
      <c r="C73" s="36" t="s">
        <v>1406</v>
      </c>
      <c r="D73" s="35" t="s">
        <v>103</v>
      </c>
      <c r="E73" s="37" t="s">
        <v>1407</v>
      </c>
      <c r="F73" s="38" t="s">
        <v>942</v>
      </c>
      <c r="G73" s="39">
        <v>2.6749999999999998</v>
      </c>
      <c r="H73" s="40">
        <v>0</v>
      </c>
      <c r="I73" s="40">
        <f>ROUND(G73*H73,P4)</f>
        <v>0</v>
      </c>
      <c r="J73" s="38" t="s">
        <v>1005</v>
      </c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 ht="75">
      <c r="A75" s="35" t="s">
        <v>138</v>
      </c>
      <c r="B75" s="42"/>
      <c r="C75" s="43"/>
      <c r="D75" s="43"/>
      <c r="E75" s="46" t="s">
        <v>1408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101</v>
      </c>
      <c r="B77" s="35">
        <v>24</v>
      </c>
      <c r="C77" s="36" t="s">
        <v>1409</v>
      </c>
      <c r="D77" s="35" t="s">
        <v>103</v>
      </c>
      <c r="E77" s="37" t="s">
        <v>1410</v>
      </c>
      <c r="F77" s="38" t="s">
        <v>942</v>
      </c>
      <c r="G77" s="39">
        <v>2.6749999999999998</v>
      </c>
      <c r="H77" s="40">
        <v>0</v>
      </c>
      <c r="I77" s="40">
        <f>ROUND(G77*H77,P4)</f>
        <v>0</v>
      </c>
      <c r="J77" s="38" t="s">
        <v>1005</v>
      </c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>
      <c r="A79" s="35" t="s">
        <v>138</v>
      </c>
      <c r="B79" s="42"/>
      <c r="C79" s="43"/>
      <c r="D79" s="43"/>
      <c r="E79" s="46" t="s">
        <v>1868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101</v>
      </c>
      <c r="B81" s="35">
        <v>25</v>
      </c>
      <c r="C81" s="36" t="s">
        <v>1412</v>
      </c>
      <c r="D81" s="35" t="s">
        <v>103</v>
      </c>
      <c r="E81" s="37" t="s">
        <v>1413</v>
      </c>
      <c r="F81" s="38" t="s">
        <v>1018</v>
      </c>
      <c r="G81" s="39">
        <v>0.254</v>
      </c>
      <c r="H81" s="40">
        <v>0</v>
      </c>
      <c r="I81" s="40">
        <f>ROUND(G81*H81,P4)</f>
        <v>0</v>
      </c>
      <c r="J81" s="38" t="s">
        <v>1005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138</v>
      </c>
      <c r="B83" s="42"/>
      <c r="C83" s="43"/>
      <c r="D83" s="43"/>
      <c r="E83" s="46" t="s">
        <v>1414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30">
      <c r="A85" s="35" t="s">
        <v>101</v>
      </c>
      <c r="B85" s="35">
        <v>26</v>
      </c>
      <c r="C85" s="36" t="s">
        <v>1415</v>
      </c>
      <c r="D85" s="35" t="s">
        <v>103</v>
      </c>
      <c r="E85" s="37" t="s">
        <v>1416</v>
      </c>
      <c r="F85" s="38" t="s">
        <v>1001</v>
      </c>
      <c r="G85" s="39">
        <v>6.7199999999999998</v>
      </c>
      <c r="H85" s="40">
        <v>0</v>
      </c>
      <c r="I85" s="40">
        <f>ROUND(G85*H85,P4)</f>
        <v>0</v>
      </c>
      <c r="J85" s="38" t="s">
        <v>1005</v>
      </c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35" t="s">
        <v>138</v>
      </c>
      <c r="B87" s="42"/>
      <c r="C87" s="43"/>
      <c r="D87" s="43"/>
      <c r="E87" s="46" t="s">
        <v>1417</v>
      </c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>
      <c r="A89" s="35" t="s">
        <v>101</v>
      </c>
      <c r="B89" s="35">
        <v>27</v>
      </c>
      <c r="C89" s="36" t="s">
        <v>1418</v>
      </c>
      <c r="D89" s="35" t="s">
        <v>103</v>
      </c>
      <c r="E89" s="37" t="s">
        <v>1419</v>
      </c>
      <c r="F89" s="38" t="s">
        <v>942</v>
      </c>
      <c r="G89" s="39">
        <v>19.111000000000001</v>
      </c>
      <c r="H89" s="40">
        <v>0</v>
      </c>
      <c r="I89" s="40">
        <f>ROUND(G89*H89,P4)</f>
        <v>0</v>
      </c>
      <c r="J89" s="38" t="s">
        <v>1005</v>
      </c>
      <c r="O89" s="41">
        <f>I89*0.21</f>
        <v>0</v>
      </c>
      <c r="P89">
        <v>3</v>
      </c>
    </row>
    <row r="90">
      <c r="A90" s="35" t="s">
        <v>107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 ht="45">
      <c r="A91" s="35" t="s">
        <v>138</v>
      </c>
      <c r="B91" s="42"/>
      <c r="C91" s="43"/>
      <c r="D91" s="43"/>
      <c r="E91" s="46" t="s">
        <v>1420</v>
      </c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>
      <c r="A93" s="35" t="s">
        <v>101</v>
      </c>
      <c r="B93" s="35">
        <v>28</v>
      </c>
      <c r="C93" s="36" t="s">
        <v>1421</v>
      </c>
      <c r="D93" s="35" t="s">
        <v>103</v>
      </c>
      <c r="E93" s="37" t="s">
        <v>1422</v>
      </c>
      <c r="F93" s="38" t="s">
        <v>942</v>
      </c>
      <c r="G93" s="39">
        <v>19.111000000000001</v>
      </c>
      <c r="H93" s="40">
        <v>0</v>
      </c>
      <c r="I93" s="40">
        <f>ROUND(G93*H93,P4)</f>
        <v>0</v>
      </c>
      <c r="J93" s="38" t="s">
        <v>1005</v>
      </c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>
      <c r="A95" s="35" t="s">
        <v>138</v>
      </c>
      <c r="B95" s="42"/>
      <c r="C95" s="43"/>
      <c r="D95" s="43"/>
      <c r="E95" s="46" t="s">
        <v>1869</v>
      </c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 ht="30">
      <c r="A97" s="35" t="s">
        <v>101</v>
      </c>
      <c r="B97" s="35">
        <v>29</v>
      </c>
      <c r="C97" s="36" t="s">
        <v>1424</v>
      </c>
      <c r="D97" s="35" t="s">
        <v>103</v>
      </c>
      <c r="E97" s="37" t="s">
        <v>1425</v>
      </c>
      <c r="F97" s="38" t="s">
        <v>942</v>
      </c>
      <c r="G97" s="39">
        <v>5.6859999999999999</v>
      </c>
      <c r="H97" s="40">
        <v>0</v>
      </c>
      <c r="I97" s="40">
        <f>ROUND(G97*H97,P4)</f>
        <v>0</v>
      </c>
      <c r="J97" s="38" t="s">
        <v>1005</v>
      </c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 ht="30">
      <c r="A99" s="35" t="s">
        <v>138</v>
      </c>
      <c r="B99" s="42"/>
      <c r="C99" s="43"/>
      <c r="D99" s="43"/>
      <c r="E99" s="46" t="s">
        <v>1426</v>
      </c>
      <c r="F99" s="43"/>
      <c r="G99" s="43"/>
      <c r="H99" s="43"/>
      <c r="I99" s="43"/>
      <c r="J99" s="45"/>
    </row>
    <row r="100">
      <c r="A100" s="35" t="s">
        <v>108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 ht="30">
      <c r="A101" s="35" t="s">
        <v>101</v>
      </c>
      <c r="B101" s="35">
        <v>30</v>
      </c>
      <c r="C101" s="36" t="s">
        <v>1427</v>
      </c>
      <c r="D101" s="35" t="s">
        <v>103</v>
      </c>
      <c r="E101" s="37" t="s">
        <v>1428</v>
      </c>
      <c r="F101" s="38" t="s">
        <v>942</v>
      </c>
      <c r="G101" s="39">
        <v>5.6859999999999999</v>
      </c>
      <c r="H101" s="40">
        <v>0</v>
      </c>
      <c r="I101" s="40">
        <f>ROUND(G101*H101,P4)</f>
        <v>0</v>
      </c>
      <c r="J101" s="38" t="s">
        <v>1005</v>
      </c>
      <c r="O101" s="41">
        <f>I101*0.21</f>
        <v>0</v>
      </c>
      <c r="P101">
        <v>3</v>
      </c>
    </row>
    <row r="102">
      <c r="A102" s="35" t="s">
        <v>107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35" t="s">
        <v>138</v>
      </c>
      <c r="B103" s="42"/>
      <c r="C103" s="43"/>
      <c r="D103" s="43"/>
      <c r="E103" s="46" t="s">
        <v>1870</v>
      </c>
      <c r="F103" s="43"/>
      <c r="G103" s="43"/>
      <c r="H103" s="43"/>
      <c r="I103" s="43"/>
      <c r="J103" s="45"/>
    </row>
    <row r="104">
      <c r="A104" s="35" t="s">
        <v>108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>
      <c r="A105" s="29" t="s">
        <v>98</v>
      </c>
      <c r="B105" s="30"/>
      <c r="C105" s="31" t="s">
        <v>143</v>
      </c>
      <c r="D105" s="32"/>
      <c r="E105" s="29" t="s">
        <v>1871</v>
      </c>
      <c r="F105" s="32"/>
      <c r="G105" s="32"/>
      <c r="H105" s="32"/>
      <c r="I105" s="33">
        <f>SUMIFS(I106:I135,A106:A135,"P")</f>
        <v>0</v>
      </c>
      <c r="J105" s="34"/>
    </row>
    <row r="106">
      <c r="A106" s="35" t="s">
        <v>101</v>
      </c>
      <c r="B106" s="35">
        <v>40</v>
      </c>
      <c r="C106" s="36" t="s">
        <v>872</v>
      </c>
      <c r="D106" s="35" t="s">
        <v>103</v>
      </c>
      <c r="E106" s="37" t="s">
        <v>1872</v>
      </c>
      <c r="F106" s="38" t="s">
        <v>675</v>
      </c>
      <c r="G106" s="39">
        <v>2</v>
      </c>
      <c r="H106" s="40">
        <v>0</v>
      </c>
      <c r="I106" s="40">
        <f>ROUND(G106*H106,P4)</f>
        <v>0</v>
      </c>
      <c r="J106" s="35"/>
      <c r="O106" s="41">
        <f>I106*0.21</f>
        <v>0</v>
      </c>
      <c r="P106">
        <v>3</v>
      </c>
    </row>
    <row r="107">
      <c r="A107" s="35" t="s">
        <v>107</v>
      </c>
      <c r="B107" s="42"/>
      <c r="C107" s="43"/>
      <c r="D107" s="43"/>
      <c r="E107" s="44"/>
      <c r="F107" s="43"/>
      <c r="G107" s="43"/>
      <c r="H107" s="43"/>
      <c r="I107" s="43"/>
      <c r="J107" s="45"/>
    </row>
    <row r="108">
      <c r="A108" s="35" t="s">
        <v>108</v>
      </c>
      <c r="B108" s="42"/>
      <c r="C108" s="43"/>
      <c r="D108" s="43"/>
      <c r="E108" s="44"/>
      <c r="F108" s="43"/>
      <c r="G108" s="43"/>
      <c r="H108" s="43"/>
      <c r="I108" s="43"/>
      <c r="J108" s="45"/>
    </row>
    <row r="109">
      <c r="A109" s="35" t="s">
        <v>101</v>
      </c>
      <c r="B109" s="35">
        <v>43</v>
      </c>
      <c r="C109" s="36" t="s">
        <v>874</v>
      </c>
      <c r="D109" s="35" t="s">
        <v>103</v>
      </c>
      <c r="E109" s="37" t="s">
        <v>1873</v>
      </c>
      <c r="F109" s="38" t="s">
        <v>634</v>
      </c>
      <c r="G109" s="39">
        <v>2</v>
      </c>
      <c r="H109" s="40">
        <v>0</v>
      </c>
      <c r="I109" s="40">
        <f>ROUND(G109*H109,P4)</f>
        <v>0</v>
      </c>
      <c r="J109" s="35"/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/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/>
      <c r="F111" s="43"/>
      <c r="G111" s="43"/>
      <c r="H111" s="43"/>
      <c r="I111" s="43"/>
      <c r="J111" s="45"/>
    </row>
    <row r="112">
      <c r="A112" s="35" t="s">
        <v>101</v>
      </c>
      <c r="B112" s="35">
        <v>39</v>
      </c>
      <c r="C112" s="36" t="s">
        <v>876</v>
      </c>
      <c r="D112" s="35" t="s">
        <v>103</v>
      </c>
      <c r="E112" s="37" t="s">
        <v>1874</v>
      </c>
      <c r="F112" s="38" t="s">
        <v>634</v>
      </c>
      <c r="G112" s="39">
        <v>1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>
      <c r="A114" s="35" t="s">
        <v>108</v>
      </c>
      <c r="B114" s="42"/>
      <c r="C114" s="43"/>
      <c r="D114" s="43"/>
      <c r="E114" s="44"/>
      <c r="F114" s="43"/>
      <c r="G114" s="43"/>
      <c r="H114" s="43"/>
      <c r="I114" s="43"/>
      <c r="J114" s="45"/>
    </row>
    <row r="115" ht="30">
      <c r="A115" s="35" t="s">
        <v>101</v>
      </c>
      <c r="B115" s="35">
        <v>36</v>
      </c>
      <c r="C115" s="36" t="s">
        <v>878</v>
      </c>
      <c r="D115" s="35" t="s">
        <v>103</v>
      </c>
      <c r="E115" s="37" t="s">
        <v>1507</v>
      </c>
      <c r="F115" s="38" t="s">
        <v>942</v>
      </c>
      <c r="G115" s="39">
        <v>10</v>
      </c>
      <c r="H115" s="40">
        <v>0</v>
      </c>
      <c r="I115" s="40">
        <f>ROUND(G115*H115,P4)</f>
        <v>0</v>
      </c>
      <c r="J115" s="35"/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/>
      <c r="F116" s="43"/>
      <c r="G116" s="43"/>
      <c r="H116" s="43"/>
      <c r="I116" s="43"/>
      <c r="J116" s="45"/>
    </row>
    <row r="117">
      <c r="A117" s="35" t="s">
        <v>108</v>
      </c>
      <c r="B117" s="42"/>
      <c r="C117" s="43"/>
      <c r="D117" s="43"/>
      <c r="E117" s="44"/>
      <c r="F117" s="43"/>
      <c r="G117" s="43"/>
      <c r="H117" s="43"/>
      <c r="I117" s="43"/>
      <c r="J117" s="45"/>
    </row>
    <row r="118" ht="30">
      <c r="A118" s="35" t="s">
        <v>101</v>
      </c>
      <c r="B118" s="35">
        <v>45</v>
      </c>
      <c r="C118" s="36" t="s">
        <v>880</v>
      </c>
      <c r="D118" s="35" t="s">
        <v>103</v>
      </c>
      <c r="E118" s="37" t="s">
        <v>1875</v>
      </c>
      <c r="F118" s="38" t="s">
        <v>681</v>
      </c>
      <c r="G118" s="39">
        <v>14</v>
      </c>
      <c r="H118" s="40">
        <v>0</v>
      </c>
      <c r="I118" s="40">
        <f>ROUND(G118*H118,P4)</f>
        <v>0</v>
      </c>
      <c r="J118" s="35"/>
      <c r="O118" s="41">
        <f>I118*0.21</f>
        <v>0</v>
      </c>
      <c r="P118">
        <v>3</v>
      </c>
    </row>
    <row r="119">
      <c r="A119" s="35" t="s">
        <v>107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>
      <c r="A120" s="35" t="s">
        <v>108</v>
      </c>
      <c r="B120" s="42"/>
      <c r="C120" s="43"/>
      <c r="D120" s="43"/>
      <c r="E120" s="44"/>
      <c r="F120" s="43"/>
      <c r="G120" s="43"/>
      <c r="H120" s="43"/>
      <c r="I120" s="43"/>
      <c r="J120" s="45"/>
    </row>
    <row r="121" ht="60">
      <c r="A121" s="35" t="s">
        <v>101</v>
      </c>
      <c r="B121" s="35">
        <v>41</v>
      </c>
      <c r="C121" s="36" t="s">
        <v>960</v>
      </c>
      <c r="D121" s="35" t="s">
        <v>103</v>
      </c>
      <c r="E121" s="37" t="s">
        <v>1876</v>
      </c>
      <c r="F121" s="38" t="s">
        <v>634</v>
      </c>
      <c r="G121" s="39">
        <v>1</v>
      </c>
      <c r="H121" s="40">
        <v>0</v>
      </c>
      <c r="I121" s="40">
        <f>ROUND(G121*H121,P4)</f>
        <v>0</v>
      </c>
      <c r="J121" s="35"/>
      <c r="O121" s="41">
        <f>I121*0.21</f>
        <v>0</v>
      </c>
      <c r="P121">
        <v>3</v>
      </c>
    </row>
    <row r="122">
      <c r="A122" s="35" t="s">
        <v>107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>
      <c r="A123" s="35" t="s">
        <v>108</v>
      </c>
      <c r="B123" s="42"/>
      <c r="C123" s="43"/>
      <c r="D123" s="43"/>
      <c r="E123" s="44"/>
      <c r="F123" s="43"/>
      <c r="G123" s="43"/>
      <c r="H123" s="43"/>
      <c r="I123" s="43"/>
      <c r="J123" s="45"/>
    </row>
    <row r="124">
      <c r="A124" s="35" t="s">
        <v>101</v>
      </c>
      <c r="B124" s="35">
        <v>37</v>
      </c>
      <c r="C124" s="36" t="s">
        <v>982</v>
      </c>
      <c r="D124" s="35" t="s">
        <v>103</v>
      </c>
      <c r="E124" s="37" t="s">
        <v>1513</v>
      </c>
      <c r="F124" s="38" t="s">
        <v>671</v>
      </c>
      <c r="G124" s="39">
        <v>10</v>
      </c>
      <c r="H124" s="40">
        <v>0</v>
      </c>
      <c r="I124" s="40">
        <f>ROUND(G124*H124,P4)</f>
        <v>0</v>
      </c>
      <c r="J124" s="35"/>
      <c r="O124" s="41">
        <f>I124*0.21</f>
        <v>0</v>
      </c>
      <c r="P124">
        <v>3</v>
      </c>
    </row>
    <row r="125">
      <c r="A125" s="35" t="s">
        <v>107</v>
      </c>
      <c r="B125" s="42"/>
      <c r="C125" s="43"/>
      <c r="D125" s="43"/>
      <c r="E125" s="44"/>
      <c r="F125" s="43"/>
      <c r="G125" s="43"/>
      <c r="H125" s="43"/>
      <c r="I125" s="43"/>
      <c r="J125" s="45"/>
    </row>
    <row r="126">
      <c r="A126" s="35" t="s">
        <v>108</v>
      </c>
      <c r="B126" s="42"/>
      <c r="C126" s="43"/>
      <c r="D126" s="43"/>
      <c r="E126" s="44"/>
      <c r="F126" s="43"/>
      <c r="G126" s="43"/>
      <c r="H126" s="43"/>
      <c r="I126" s="43"/>
      <c r="J126" s="45"/>
    </row>
    <row r="127" ht="30">
      <c r="A127" s="35" t="s">
        <v>101</v>
      </c>
      <c r="B127" s="35">
        <v>44</v>
      </c>
      <c r="C127" s="36" t="s">
        <v>988</v>
      </c>
      <c r="D127" s="35" t="s">
        <v>103</v>
      </c>
      <c r="E127" s="37" t="s">
        <v>1877</v>
      </c>
      <c r="F127" s="38" t="s">
        <v>634</v>
      </c>
      <c r="G127" s="39">
        <v>1</v>
      </c>
      <c r="H127" s="40">
        <v>0</v>
      </c>
      <c r="I127" s="40">
        <f>ROUND(G127*H127,P4)</f>
        <v>0</v>
      </c>
      <c r="J127" s="35"/>
      <c r="O127" s="41">
        <f>I127*0.21</f>
        <v>0</v>
      </c>
      <c r="P127">
        <v>3</v>
      </c>
    </row>
    <row r="128">
      <c r="A128" s="35" t="s">
        <v>107</v>
      </c>
      <c r="B128" s="42"/>
      <c r="C128" s="43"/>
      <c r="D128" s="43"/>
      <c r="E128" s="44"/>
      <c r="F128" s="43"/>
      <c r="G128" s="43"/>
      <c r="H128" s="43"/>
      <c r="I128" s="43"/>
      <c r="J128" s="45"/>
    </row>
    <row r="129">
      <c r="A129" s="35" t="s">
        <v>108</v>
      </c>
      <c r="B129" s="42"/>
      <c r="C129" s="43"/>
      <c r="D129" s="43"/>
      <c r="E129" s="44"/>
      <c r="F129" s="43"/>
      <c r="G129" s="43"/>
      <c r="H129" s="43"/>
      <c r="I129" s="43"/>
      <c r="J129" s="45"/>
    </row>
    <row r="130">
      <c r="A130" s="35" t="s">
        <v>101</v>
      </c>
      <c r="B130" s="35">
        <v>38</v>
      </c>
      <c r="C130" s="36" t="s">
        <v>990</v>
      </c>
      <c r="D130" s="35" t="s">
        <v>103</v>
      </c>
      <c r="E130" s="37" t="s">
        <v>1878</v>
      </c>
      <c r="F130" s="38" t="s">
        <v>634</v>
      </c>
      <c r="G130" s="39">
        <v>1</v>
      </c>
      <c r="H130" s="40">
        <v>0</v>
      </c>
      <c r="I130" s="40">
        <f>ROUND(G130*H130,P4)</f>
        <v>0</v>
      </c>
      <c r="J130" s="35"/>
      <c r="O130" s="41">
        <f>I130*0.21</f>
        <v>0</v>
      </c>
      <c r="P130">
        <v>3</v>
      </c>
    </row>
    <row r="131">
      <c r="A131" s="35" t="s">
        <v>107</v>
      </c>
      <c r="B131" s="42"/>
      <c r="C131" s="43"/>
      <c r="D131" s="43"/>
      <c r="E131" s="44"/>
      <c r="F131" s="43"/>
      <c r="G131" s="43"/>
      <c r="H131" s="43"/>
      <c r="I131" s="43"/>
      <c r="J131" s="45"/>
    </row>
    <row r="132">
      <c r="A132" s="35" t="s">
        <v>108</v>
      </c>
      <c r="B132" s="42"/>
      <c r="C132" s="43"/>
      <c r="D132" s="43"/>
      <c r="E132" s="44"/>
      <c r="F132" s="43"/>
      <c r="G132" s="43"/>
      <c r="H132" s="43"/>
      <c r="I132" s="43"/>
      <c r="J132" s="45"/>
    </row>
    <row r="133">
      <c r="A133" s="35" t="s">
        <v>101</v>
      </c>
      <c r="B133" s="35">
        <v>42</v>
      </c>
      <c r="C133" s="36" t="s">
        <v>992</v>
      </c>
      <c r="D133" s="35" t="s">
        <v>103</v>
      </c>
      <c r="E133" s="37" t="s">
        <v>1879</v>
      </c>
      <c r="F133" s="38" t="s">
        <v>634</v>
      </c>
      <c r="G133" s="39">
        <v>4</v>
      </c>
      <c r="H133" s="40">
        <v>0</v>
      </c>
      <c r="I133" s="40">
        <f>ROUND(G133*H133,P4)</f>
        <v>0</v>
      </c>
      <c r="J133" s="35"/>
      <c r="O133" s="41">
        <f>I133*0.21</f>
        <v>0</v>
      </c>
      <c r="P133">
        <v>3</v>
      </c>
    </row>
    <row r="134">
      <c r="A134" s="35" t="s">
        <v>107</v>
      </c>
      <c r="B134" s="42"/>
      <c r="C134" s="43"/>
      <c r="D134" s="43"/>
      <c r="E134" s="44"/>
      <c r="F134" s="43"/>
      <c r="G134" s="43"/>
      <c r="H134" s="43"/>
      <c r="I134" s="43"/>
      <c r="J134" s="45"/>
    </row>
    <row r="135">
      <c r="A135" s="35" t="s">
        <v>108</v>
      </c>
      <c r="B135" s="42"/>
      <c r="C135" s="43"/>
      <c r="D135" s="43"/>
      <c r="E135" s="44"/>
      <c r="F135" s="43"/>
      <c r="G135" s="43"/>
      <c r="H135" s="43"/>
      <c r="I135" s="43"/>
      <c r="J135" s="45"/>
    </row>
    <row r="136">
      <c r="A136" s="29" t="s">
        <v>98</v>
      </c>
      <c r="B136" s="30"/>
      <c r="C136" s="31" t="s">
        <v>194</v>
      </c>
      <c r="D136" s="32"/>
      <c r="E136" s="29" t="s">
        <v>1880</v>
      </c>
      <c r="F136" s="32"/>
      <c r="G136" s="32"/>
      <c r="H136" s="32"/>
      <c r="I136" s="33">
        <f>SUMIFS(I137:I140,A137:A140,"P")</f>
        <v>0</v>
      </c>
      <c r="J136" s="34"/>
    </row>
    <row r="137" ht="30">
      <c r="A137" s="35" t="s">
        <v>101</v>
      </c>
      <c r="B137" s="35">
        <v>35</v>
      </c>
      <c r="C137" s="36" t="s">
        <v>882</v>
      </c>
      <c r="D137" s="35" t="s">
        <v>103</v>
      </c>
      <c r="E137" s="37" t="s">
        <v>1881</v>
      </c>
      <c r="F137" s="38" t="s">
        <v>103</v>
      </c>
      <c r="G137" s="39">
        <v>1</v>
      </c>
      <c r="H137" s="40">
        <v>0</v>
      </c>
      <c r="I137" s="40">
        <f>ROUND(G137*H137,P4)</f>
        <v>0</v>
      </c>
      <c r="J137" s="35"/>
      <c r="O137" s="41">
        <f>I137*0.21</f>
        <v>0</v>
      </c>
      <c r="P137">
        <v>3</v>
      </c>
    </row>
    <row r="138">
      <c r="A138" s="35" t="s">
        <v>107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>
      <c r="A139" s="35" t="s">
        <v>138</v>
      </c>
      <c r="B139" s="42"/>
      <c r="C139" s="43"/>
      <c r="D139" s="43"/>
      <c r="E139" s="46" t="s">
        <v>1225</v>
      </c>
      <c r="F139" s="43"/>
      <c r="G139" s="43"/>
      <c r="H139" s="43"/>
      <c r="I139" s="43"/>
      <c r="J139" s="45"/>
    </row>
    <row r="140">
      <c r="A140" s="35" t="s">
        <v>108</v>
      </c>
      <c r="B140" s="42"/>
      <c r="C140" s="43"/>
      <c r="D140" s="43"/>
      <c r="E140" s="44" t="s">
        <v>103</v>
      </c>
      <c r="F140" s="43"/>
      <c r="G140" s="43"/>
      <c r="H140" s="43"/>
      <c r="I140" s="43"/>
      <c r="J140" s="45"/>
    </row>
    <row r="141">
      <c r="A141" s="29" t="s">
        <v>98</v>
      </c>
      <c r="B141" s="30"/>
      <c r="C141" s="31" t="s">
        <v>566</v>
      </c>
      <c r="D141" s="32"/>
      <c r="E141" s="29" t="s">
        <v>567</v>
      </c>
      <c r="F141" s="32"/>
      <c r="G141" s="32"/>
      <c r="H141" s="32"/>
      <c r="I141" s="33">
        <f>SUMIFS(I142:I153,A142:A153,"P")</f>
        <v>0</v>
      </c>
      <c r="J141" s="34"/>
    </row>
    <row r="142">
      <c r="A142" s="35" t="s">
        <v>101</v>
      </c>
      <c r="B142" s="35">
        <v>1</v>
      </c>
      <c r="C142" s="36" t="s">
        <v>1882</v>
      </c>
      <c r="D142" s="35" t="s">
        <v>103</v>
      </c>
      <c r="E142" s="37" t="s">
        <v>1883</v>
      </c>
      <c r="F142" s="38" t="s">
        <v>942</v>
      </c>
      <c r="G142" s="39">
        <v>9</v>
      </c>
      <c r="H142" s="40">
        <v>0</v>
      </c>
      <c r="I142" s="40">
        <f>ROUND(G142*H142,P4)</f>
        <v>0</v>
      </c>
      <c r="J142" s="35"/>
      <c r="O142" s="41">
        <f>I142*0.21</f>
        <v>0</v>
      </c>
      <c r="P142">
        <v>3</v>
      </c>
    </row>
    <row r="143">
      <c r="A143" s="35" t="s">
        <v>107</v>
      </c>
      <c r="B143" s="42"/>
      <c r="C143" s="43"/>
      <c r="D143" s="43"/>
      <c r="E143" s="44"/>
      <c r="F143" s="43"/>
      <c r="G143" s="43"/>
      <c r="H143" s="43"/>
      <c r="I143" s="43"/>
      <c r="J143" s="45"/>
    </row>
    <row r="144">
      <c r="A144" s="35" t="s">
        <v>108</v>
      </c>
      <c r="B144" s="42"/>
      <c r="C144" s="43"/>
      <c r="D144" s="43"/>
      <c r="E144" s="44"/>
      <c r="F144" s="43"/>
      <c r="G144" s="43"/>
      <c r="H144" s="43"/>
      <c r="I144" s="43"/>
      <c r="J144" s="45"/>
    </row>
    <row r="145" ht="30">
      <c r="A145" s="35" t="s">
        <v>101</v>
      </c>
      <c r="B145" s="35">
        <v>2</v>
      </c>
      <c r="C145" s="36" t="s">
        <v>1884</v>
      </c>
      <c r="D145" s="35" t="s">
        <v>103</v>
      </c>
      <c r="E145" s="37" t="s">
        <v>1885</v>
      </c>
      <c r="F145" s="38" t="s">
        <v>942</v>
      </c>
      <c r="G145" s="39">
        <v>9</v>
      </c>
      <c r="H145" s="40">
        <v>0</v>
      </c>
      <c r="I145" s="40">
        <f>ROUND(G145*H145,P4)</f>
        <v>0</v>
      </c>
      <c r="J145" s="35"/>
      <c r="O145" s="41">
        <f>I145*0.21</f>
        <v>0</v>
      </c>
      <c r="P145">
        <v>3</v>
      </c>
    </row>
    <row r="146">
      <c r="A146" s="35" t="s">
        <v>107</v>
      </c>
      <c r="B146" s="42"/>
      <c r="C146" s="43"/>
      <c r="D146" s="43"/>
      <c r="E146" s="44"/>
      <c r="F146" s="43"/>
      <c r="G146" s="43"/>
      <c r="H146" s="43"/>
      <c r="I146" s="43"/>
      <c r="J146" s="45"/>
    </row>
    <row r="147">
      <c r="A147" s="35" t="s">
        <v>108</v>
      </c>
      <c r="B147" s="42"/>
      <c r="C147" s="43"/>
      <c r="D147" s="43"/>
      <c r="E147" s="44"/>
      <c r="F147" s="43"/>
      <c r="G147" s="43"/>
      <c r="H147" s="43"/>
      <c r="I147" s="43"/>
      <c r="J147" s="45"/>
    </row>
    <row r="148" ht="30">
      <c r="A148" s="35" t="s">
        <v>101</v>
      </c>
      <c r="B148" s="35">
        <v>4</v>
      </c>
      <c r="C148" s="36" t="s">
        <v>1886</v>
      </c>
      <c r="D148" s="35" t="s">
        <v>103</v>
      </c>
      <c r="E148" s="37" t="s">
        <v>1887</v>
      </c>
      <c r="F148" s="38" t="s">
        <v>942</v>
      </c>
      <c r="G148" s="39">
        <v>9</v>
      </c>
      <c r="H148" s="40">
        <v>0</v>
      </c>
      <c r="I148" s="40">
        <f>ROUND(G148*H148,P4)</f>
        <v>0</v>
      </c>
      <c r="J148" s="35"/>
      <c r="O148" s="41">
        <f>I148*0.21</f>
        <v>0</v>
      </c>
      <c r="P148">
        <v>3</v>
      </c>
    </row>
    <row r="149">
      <c r="A149" s="35" t="s">
        <v>107</v>
      </c>
      <c r="B149" s="42"/>
      <c r="C149" s="43"/>
      <c r="D149" s="43"/>
      <c r="E149" s="44"/>
      <c r="F149" s="43"/>
      <c r="G149" s="43"/>
      <c r="H149" s="43"/>
      <c r="I149" s="43"/>
      <c r="J149" s="45"/>
    </row>
    <row r="150">
      <c r="A150" s="35" t="s">
        <v>108</v>
      </c>
      <c r="B150" s="42"/>
      <c r="C150" s="43"/>
      <c r="D150" s="43"/>
      <c r="E150" s="44"/>
      <c r="F150" s="43"/>
      <c r="G150" s="43"/>
      <c r="H150" s="43"/>
      <c r="I150" s="43"/>
      <c r="J150" s="45"/>
    </row>
    <row r="151" ht="45">
      <c r="A151" s="35" t="s">
        <v>101</v>
      </c>
      <c r="B151" s="35">
        <v>3</v>
      </c>
      <c r="C151" s="36" t="s">
        <v>1888</v>
      </c>
      <c r="D151" s="35" t="s">
        <v>103</v>
      </c>
      <c r="E151" s="37" t="s">
        <v>1889</v>
      </c>
      <c r="F151" s="38" t="s">
        <v>942</v>
      </c>
      <c r="G151" s="39">
        <v>9</v>
      </c>
      <c r="H151" s="40">
        <v>0</v>
      </c>
      <c r="I151" s="40">
        <f>ROUND(G151*H151,P4)</f>
        <v>0</v>
      </c>
      <c r="J151" s="35"/>
      <c r="O151" s="41">
        <f>I151*0.21</f>
        <v>0</v>
      </c>
      <c r="P151">
        <v>3</v>
      </c>
    </row>
    <row r="152">
      <c r="A152" s="35" t="s">
        <v>107</v>
      </c>
      <c r="B152" s="42"/>
      <c r="C152" s="43"/>
      <c r="D152" s="43"/>
      <c r="E152" s="44"/>
      <c r="F152" s="43"/>
      <c r="G152" s="43"/>
      <c r="H152" s="43"/>
      <c r="I152" s="43"/>
      <c r="J152" s="45"/>
    </row>
    <row r="153">
      <c r="A153" s="35" t="s">
        <v>108</v>
      </c>
      <c r="B153" s="42"/>
      <c r="C153" s="43"/>
      <c r="D153" s="43"/>
      <c r="E153" s="44"/>
      <c r="F153" s="43"/>
      <c r="G153" s="43"/>
      <c r="H153" s="43"/>
      <c r="I153" s="43"/>
      <c r="J153" s="45"/>
    </row>
    <row r="154">
      <c r="A154" s="29" t="s">
        <v>98</v>
      </c>
      <c r="B154" s="30"/>
      <c r="C154" s="31" t="s">
        <v>1221</v>
      </c>
      <c r="D154" s="32"/>
      <c r="E154" s="29" t="s">
        <v>1222</v>
      </c>
      <c r="F154" s="32"/>
      <c r="G154" s="32"/>
      <c r="H154" s="32"/>
      <c r="I154" s="33">
        <f>SUMIFS(I155:I174,A155:A174,"P")</f>
        <v>0</v>
      </c>
      <c r="J154" s="34"/>
    </row>
    <row r="155" ht="30">
      <c r="A155" s="35" t="s">
        <v>101</v>
      </c>
      <c r="B155" s="35">
        <v>32</v>
      </c>
      <c r="C155" s="36" t="s">
        <v>1694</v>
      </c>
      <c r="D155" s="35" t="s">
        <v>103</v>
      </c>
      <c r="E155" s="37" t="s">
        <v>1695</v>
      </c>
      <c r="F155" s="38" t="s">
        <v>1046</v>
      </c>
      <c r="G155" s="39">
        <v>3</v>
      </c>
      <c r="H155" s="40">
        <v>0</v>
      </c>
      <c r="I155" s="40">
        <f>ROUND(G155*H155,P4)</f>
        <v>0</v>
      </c>
      <c r="J155" s="38" t="s">
        <v>1005</v>
      </c>
      <c r="O155" s="41">
        <f>I155*0.21</f>
        <v>0</v>
      </c>
      <c r="P155">
        <v>3</v>
      </c>
    </row>
    <row r="156">
      <c r="A156" s="35" t="s">
        <v>107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>
      <c r="A157" s="35" t="s">
        <v>138</v>
      </c>
      <c r="B157" s="42"/>
      <c r="C157" s="43"/>
      <c r="D157" s="43"/>
      <c r="E157" s="46" t="s">
        <v>1696</v>
      </c>
      <c r="F157" s="43"/>
      <c r="G157" s="43"/>
      <c r="H157" s="43"/>
      <c r="I157" s="43"/>
      <c r="J157" s="45"/>
    </row>
    <row r="158">
      <c r="A158" s="35" t="s">
        <v>108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 ht="30">
      <c r="A159" s="35" t="s">
        <v>101</v>
      </c>
      <c r="B159" s="35">
        <v>20</v>
      </c>
      <c r="C159" s="36" t="s">
        <v>1890</v>
      </c>
      <c r="D159" s="35"/>
      <c r="E159" s="37" t="s">
        <v>1891</v>
      </c>
      <c r="F159" s="38" t="s">
        <v>675</v>
      </c>
      <c r="G159" s="39">
        <v>1</v>
      </c>
      <c r="H159" s="40">
        <v>0</v>
      </c>
      <c r="I159" s="40">
        <f>ROUND(G159*H159,P4)</f>
        <v>0</v>
      </c>
      <c r="J159" s="35"/>
      <c r="O159" s="41">
        <f>I159*0.21</f>
        <v>0</v>
      </c>
      <c r="P159">
        <v>3</v>
      </c>
    </row>
    <row r="160">
      <c r="A160" s="35" t="s">
        <v>107</v>
      </c>
      <c r="B160" s="42"/>
      <c r="C160" s="43"/>
      <c r="D160" s="43"/>
      <c r="E160" s="44"/>
      <c r="F160" s="43"/>
      <c r="G160" s="43"/>
      <c r="H160" s="43"/>
      <c r="I160" s="43"/>
      <c r="J160" s="45"/>
    </row>
    <row r="161">
      <c r="A161" s="35" t="s">
        <v>138</v>
      </c>
      <c r="B161" s="42"/>
      <c r="C161" s="43"/>
      <c r="D161" s="43"/>
      <c r="E161" s="46" t="s">
        <v>1225</v>
      </c>
      <c r="F161" s="43"/>
      <c r="G161" s="43"/>
      <c r="H161" s="43"/>
      <c r="I161" s="43"/>
      <c r="J161" s="45"/>
    </row>
    <row r="162">
      <c r="A162" s="35" t="s">
        <v>108</v>
      </c>
      <c r="B162" s="42"/>
      <c r="C162" s="43"/>
      <c r="D162" s="43"/>
      <c r="E162" s="44"/>
      <c r="F162" s="43"/>
      <c r="G162" s="43"/>
      <c r="H162" s="43"/>
      <c r="I162" s="43"/>
      <c r="J162" s="45"/>
    </row>
    <row r="163" ht="45">
      <c r="A163" s="35" t="s">
        <v>101</v>
      </c>
      <c r="B163" s="35">
        <v>31</v>
      </c>
      <c r="C163" s="36" t="s">
        <v>1697</v>
      </c>
      <c r="D163" s="35"/>
      <c r="E163" s="37" t="s">
        <v>1698</v>
      </c>
      <c r="F163" s="38" t="s">
        <v>1673</v>
      </c>
      <c r="G163" s="39">
        <v>1</v>
      </c>
      <c r="H163" s="40">
        <v>0</v>
      </c>
      <c r="I163" s="40">
        <f>ROUND(G163*H163,P4)</f>
        <v>0</v>
      </c>
      <c r="J163" s="38" t="s">
        <v>1005</v>
      </c>
      <c r="O163" s="41">
        <f>I163*0.21</f>
        <v>0</v>
      </c>
      <c r="P163">
        <v>3</v>
      </c>
    </row>
    <row r="164">
      <c r="A164" s="35" t="s">
        <v>107</v>
      </c>
      <c r="B164" s="42"/>
      <c r="C164" s="43"/>
      <c r="D164" s="43"/>
      <c r="E164" s="44" t="s">
        <v>103</v>
      </c>
      <c r="F164" s="43"/>
      <c r="G164" s="43"/>
      <c r="H164" s="43"/>
      <c r="I164" s="43"/>
      <c r="J164" s="45"/>
    </row>
    <row r="165">
      <c r="A165" s="35" t="s">
        <v>138</v>
      </c>
      <c r="B165" s="42"/>
      <c r="C165" s="43"/>
      <c r="D165" s="43"/>
      <c r="E165" s="46" t="s">
        <v>1699</v>
      </c>
      <c r="F165" s="43"/>
      <c r="G165" s="43"/>
      <c r="H165" s="43"/>
      <c r="I165" s="43"/>
      <c r="J165" s="45"/>
    </row>
    <row r="166">
      <c r="A166" s="35" t="s">
        <v>108</v>
      </c>
      <c r="B166" s="42"/>
      <c r="C166" s="43"/>
      <c r="D166" s="43"/>
      <c r="E166" s="44" t="s">
        <v>103</v>
      </c>
      <c r="F166" s="43"/>
      <c r="G166" s="43"/>
      <c r="H166" s="43"/>
      <c r="I166" s="43"/>
      <c r="J166" s="45"/>
    </row>
    <row r="167" ht="30">
      <c r="A167" s="35" t="s">
        <v>101</v>
      </c>
      <c r="B167" s="35">
        <v>34</v>
      </c>
      <c r="C167" s="36" t="s">
        <v>1700</v>
      </c>
      <c r="D167" s="35" t="s">
        <v>103</v>
      </c>
      <c r="E167" s="37" t="s">
        <v>1701</v>
      </c>
      <c r="F167" s="38" t="s">
        <v>1673</v>
      </c>
      <c r="G167" s="39">
        <v>3</v>
      </c>
      <c r="H167" s="40">
        <v>0</v>
      </c>
      <c r="I167" s="40">
        <f>ROUND(G167*H167,P4)</f>
        <v>0</v>
      </c>
      <c r="J167" s="38" t="s">
        <v>1005</v>
      </c>
      <c r="O167" s="41">
        <f>I167*0.21</f>
        <v>0</v>
      </c>
      <c r="P167">
        <v>3</v>
      </c>
    </row>
    <row r="168">
      <c r="A168" s="35" t="s">
        <v>107</v>
      </c>
      <c r="B168" s="42"/>
      <c r="C168" s="43"/>
      <c r="D168" s="43"/>
      <c r="E168" s="44" t="s">
        <v>103</v>
      </c>
      <c r="F168" s="43"/>
      <c r="G168" s="43"/>
      <c r="H168" s="43"/>
      <c r="I168" s="43"/>
      <c r="J168" s="45"/>
    </row>
    <row r="169">
      <c r="A169" s="35" t="s">
        <v>138</v>
      </c>
      <c r="B169" s="42"/>
      <c r="C169" s="43"/>
      <c r="D169" s="43"/>
      <c r="E169" s="46" t="s">
        <v>1702</v>
      </c>
      <c r="F169" s="43"/>
      <c r="G169" s="43"/>
      <c r="H169" s="43"/>
      <c r="I169" s="43"/>
      <c r="J169" s="45"/>
    </row>
    <row r="170">
      <c r="A170" s="35" t="s">
        <v>108</v>
      </c>
      <c r="B170" s="42"/>
      <c r="C170" s="43"/>
      <c r="D170" s="43"/>
      <c r="E170" s="44" t="s">
        <v>103</v>
      </c>
      <c r="F170" s="43"/>
      <c r="G170" s="43"/>
      <c r="H170" s="43"/>
      <c r="I170" s="43"/>
      <c r="J170" s="45"/>
    </row>
    <row r="171" ht="45">
      <c r="A171" s="35" t="s">
        <v>101</v>
      </c>
      <c r="B171" s="35">
        <v>33</v>
      </c>
      <c r="C171" s="36" t="s">
        <v>1703</v>
      </c>
      <c r="D171" s="35" t="s">
        <v>103</v>
      </c>
      <c r="E171" s="37" t="s">
        <v>1704</v>
      </c>
      <c r="F171" s="38" t="s">
        <v>1018</v>
      </c>
      <c r="G171" s="39">
        <v>0.074999999999999997</v>
      </c>
      <c r="H171" s="40">
        <v>0</v>
      </c>
      <c r="I171" s="40">
        <f>ROUND(G171*H171,P4)</f>
        <v>0</v>
      </c>
      <c r="J171" s="38" t="s">
        <v>1005</v>
      </c>
      <c r="O171" s="41">
        <f>I171*0.21</f>
        <v>0</v>
      </c>
      <c r="P171">
        <v>3</v>
      </c>
    </row>
    <row r="172">
      <c r="A172" s="35" t="s">
        <v>107</v>
      </c>
      <c r="B172" s="42"/>
      <c r="C172" s="43"/>
      <c r="D172" s="43"/>
      <c r="E172" s="44" t="s">
        <v>103</v>
      </c>
      <c r="F172" s="43"/>
      <c r="G172" s="43"/>
      <c r="H172" s="43"/>
      <c r="I172" s="43"/>
      <c r="J172" s="45"/>
    </row>
    <row r="173">
      <c r="A173" s="35" t="s">
        <v>138</v>
      </c>
      <c r="B173" s="42"/>
      <c r="C173" s="43"/>
      <c r="D173" s="43"/>
      <c r="E173" s="46" t="s">
        <v>1705</v>
      </c>
      <c r="F173" s="43"/>
      <c r="G173" s="43"/>
      <c r="H173" s="43"/>
      <c r="I173" s="43"/>
      <c r="J173" s="45"/>
    </row>
    <row r="174">
      <c r="A174" s="35" t="s">
        <v>108</v>
      </c>
      <c r="B174" s="47"/>
      <c r="C174" s="48"/>
      <c r="D174" s="48"/>
      <c r="E174" s="51" t="s">
        <v>103</v>
      </c>
      <c r="F174" s="48"/>
      <c r="G174" s="48"/>
      <c r="H174" s="48"/>
      <c r="I174" s="48"/>
      <c r="J17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49</v>
      </c>
      <c r="I3" s="23">
        <f>SUMIFS(I8:I170,A8:A170,"SD")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49</v>
      </c>
      <c r="D4" s="20"/>
      <c r="E4" s="21" t="s">
        <v>50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135</v>
      </c>
      <c r="D8" s="32"/>
      <c r="E8" s="29" t="s">
        <v>171</v>
      </c>
      <c r="F8" s="32"/>
      <c r="G8" s="32"/>
      <c r="H8" s="32"/>
      <c r="I8" s="33">
        <f>SUMIFS(I9:I24,A9:A24,"P")</f>
        <v>0</v>
      </c>
      <c r="J8" s="34"/>
    </row>
    <row r="9" ht="60">
      <c r="A9" s="35" t="s">
        <v>101</v>
      </c>
      <c r="B9" s="35">
        <v>1</v>
      </c>
      <c r="C9" s="36" t="s">
        <v>1007</v>
      </c>
      <c r="D9" s="35" t="s">
        <v>103</v>
      </c>
      <c r="E9" s="37" t="s">
        <v>1008</v>
      </c>
      <c r="F9" s="38" t="s">
        <v>1001</v>
      </c>
      <c r="G9" s="39">
        <v>178.785</v>
      </c>
      <c r="H9" s="40">
        <v>0</v>
      </c>
      <c r="I9" s="40">
        <f>ROUND(G9*H9,P4)</f>
        <v>0</v>
      </c>
      <c r="J9" s="38" t="s">
        <v>1005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75">
      <c r="A11" s="35" t="s">
        <v>138</v>
      </c>
      <c r="B11" s="42"/>
      <c r="C11" s="43"/>
      <c r="D11" s="43"/>
      <c r="E11" s="46" t="s">
        <v>1892</v>
      </c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 ht="45">
      <c r="A13" s="35" t="s">
        <v>101</v>
      </c>
      <c r="B13" s="35">
        <v>2</v>
      </c>
      <c r="C13" s="36" t="s">
        <v>1013</v>
      </c>
      <c r="D13" s="35" t="s">
        <v>103</v>
      </c>
      <c r="E13" s="37" t="s">
        <v>1014</v>
      </c>
      <c r="F13" s="38" t="s">
        <v>1001</v>
      </c>
      <c r="G13" s="39">
        <v>178.785</v>
      </c>
      <c r="H13" s="40">
        <v>0</v>
      </c>
      <c r="I13" s="40">
        <f>ROUND(G13*H13,P4)</f>
        <v>0</v>
      </c>
      <c r="J13" s="38" t="s">
        <v>1005</v>
      </c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 ht="75">
      <c r="A15" s="35" t="s">
        <v>138</v>
      </c>
      <c r="B15" s="42"/>
      <c r="C15" s="43"/>
      <c r="D15" s="43"/>
      <c r="E15" s="46" t="s">
        <v>1893</v>
      </c>
      <c r="F15" s="43"/>
      <c r="G15" s="43"/>
      <c r="H15" s="43"/>
      <c r="I15" s="43"/>
      <c r="J15" s="45"/>
    </row>
    <row r="16">
      <c r="A16" s="35" t="s">
        <v>108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 ht="45">
      <c r="A17" s="35" t="s">
        <v>101</v>
      </c>
      <c r="B17" s="35">
        <v>3</v>
      </c>
      <c r="C17" s="36" t="s">
        <v>1020</v>
      </c>
      <c r="D17" s="35" t="s">
        <v>103</v>
      </c>
      <c r="E17" s="37" t="s">
        <v>1021</v>
      </c>
      <c r="F17" s="38" t="s">
        <v>1001</v>
      </c>
      <c r="G17" s="39">
        <v>208.32599999999999</v>
      </c>
      <c r="H17" s="40">
        <v>0</v>
      </c>
      <c r="I17" s="40">
        <f>ROUND(G17*H17,P4)</f>
        <v>0</v>
      </c>
      <c r="J17" s="38" t="s">
        <v>1005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409.5">
      <c r="A19" s="35" t="s">
        <v>138</v>
      </c>
      <c r="B19" s="42"/>
      <c r="C19" s="43"/>
      <c r="D19" s="43"/>
      <c r="E19" s="46" t="s">
        <v>1894</v>
      </c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>
      <c r="A21" s="35" t="s">
        <v>101</v>
      </c>
      <c r="B21" s="35">
        <v>4</v>
      </c>
      <c r="C21" s="36" t="s">
        <v>1895</v>
      </c>
      <c r="D21" s="35" t="s">
        <v>103</v>
      </c>
      <c r="E21" s="37" t="s">
        <v>1896</v>
      </c>
      <c r="F21" s="38" t="s">
        <v>1018</v>
      </c>
      <c r="G21" s="39">
        <v>53.173999999999999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 ht="60">
      <c r="A23" s="35" t="s">
        <v>138</v>
      </c>
      <c r="B23" s="42"/>
      <c r="C23" s="43"/>
      <c r="D23" s="43"/>
      <c r="E23" s="46" t="s">
        <v>1897</v>
      </c>
      <c r="F23" s="43"/>
      <c r="G23" s="43"/>
      <c r="H23" s="43"/>
      <c r="I23" s="43"/>
      <c r="J23" s="45"/>
    </row>
    <row r="24">
      <c r="A24" s="35" t="s">
        <v>108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>
      <c r="A25" s="29" t="s">
        <v>98</v>
      </c>
      <c r="B25" s="30"/>
      <c r="C25" s="31" t="s">
        <v>140</v>
      </c>
      <c r="D25" s="32"/>
      <c r="E25" s="29" t="s">
        <v>1030</v>
      </c>
      <c r="F25" s="32"/>
      <c r="G25" s="32"/>
      <c r="H25" s="32"/>
      <c r="I25" s="33">
        <f>SUMIFS(I26:I65,A26:A65,"P")</f>
        <v>0</v>
      </c>
      <c r="J25" s="34"/>
    </row>
    <row r="26" ht="60">
      <c r="A26" s="35" t="s">
        <v>101</v>
      </c>
      <c r="B26" s="35">
        <v>5</v>
      </c>
      <c r="C26" s="36" t="s">
        <v>1898</v>
      </c>
      <c r="D26" s="35" t="s">
        <v>103</v>
      </c>
      <c r="E26" s="37" t="s">
        <v>1899</v>
      </c>
      <c r="F26" s="38" t="s">
        <v>1046</v>
      </c>
      <c r="G26" s="39">
        <v>6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1900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30">
      <c r="A30" s="35" t="s">
        <v>101</v>
      </c>
      <c r="B30" s="35">
        <v>8</v>
      </c>
      <c r="C30" s="36" t="s">
        <v>1901</v>
      </c>
      <c r="D30" s="35" t="s">
        <v>103</v>
      </c>
      <c r="E30" s="37" t="s">
        <v>1902</v>
      </c>
      <c r="F30" s="38" t="s">
        <v>1001</v>
      </c>
      <c r="G30" s="39">
        <v>26.689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270">
      <c r="A32" s="35" t="s">
        <v>138</v>
      </c>
      <c r="B32" s="42"/>
      <c r="C32" s="43"/>
      <c r="D32" s="43"/>
      <c r="E32" s="46" t="s">
        <v>1903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30">
      <c r="A34" s="35" t="s">
        <v>101</v>
      </c>
      <c r="B34" s="35">
        <v>9</v>
      </c>
      <c r="C34" s="36" t="s">
        <v>1904</v>
      </c>
      <c r="D34" s="35" t="s">
        <v>103</v>
      </c>
      <c r="E34" s="37" t="s">
        <v>1905</v>
      </c>
      <c r="F34" s="38" t="s">
        <v>1001</v>
      </c>
      <c r="G34" s="39">
        <v>7.0679999999999996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120">
      <c r="A36" s="35" t="s">
        <v>138</v>
      </c>
      <c r="B36" s="42"/>
      <c r="C36" s="43"/>
      <c r="D36" s="43"/>
      <c r="E36" s="46" t="s">
        <v>1906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30">
      <c r="A38" s="35" t="s">
        <v>101</v>
      </c>
      <c r="B38" s="35">
        <v>10</v>
      </c>
      <c r="C38" s="36" t="s">
        <v>1907</v>
      </c>
      <c r="D38" s="35" t="s">
        <v>103</v>
      </c>
      <c r="E38" s="37" t="s">
        <v>1908</v>
      </c>
      <c r="F38" s="38" t="s">
        <v>1001</v>
      </c>
      <c r="G38" s="39">
        <v>85.501000000000005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345">
      <c r="A40" s="35" t="s">
        <v>138</v>
      </c>
      <c r="B40" s="42"/>
      <c r="C40" s="43"/>
      <c r="D40" s="43"/>
      <c r="E40" s="46" t="s">
        <v>1909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30">
      <c r="A42" s="35" t="s">
        <v>101</v>
      </c>
      <c r="B42" s="35">
        <v>11</v>
      </c>
      <c r="C42" s="36" t="s">
        <v>1910</v>
      </c>
      <c r="D42" s="35" t="s">
        <v>103</v>
      </c>
      <c r="E42" s="37" t="s">
        <v>1911</v>
      </c>
      <c r="F42" s="38" t="s">
        <v>942</v>
      </c>
      <c r="G42" s="39">
        <v>244.38499999999999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330">
      <c r="A44" s="35" t="s">
        <v>138</v>
      </c>
      <c r="B44" s="42"/>
      <c r="C44" s="43"/>
      <c r="D44" s="43"/>
      <c r="E44" s="46" t="s">
        <v>1912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30">
      <c r="A46" s="35" t="s">
        <v>101</v>
      </c>
      <c r="B46" s="35">
        <v>12</v>
      </c>
      <c r="C46" s="36" t="s">
        <v>1913</v>
      </c>
      <c r="D46" s="35" t="s">
        <v>103</v>
      </c>
      <c r="E46" s="37" t="s">
        <v>1914</v>
      </c>
      <c r="F46" s="38" t="s">
        <v>942</v>
      </c>
      <c r="G46" s="39">
        <v>244.38499999999999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>
      <c r="A48" s="35" t="s">
        <v>138</v>
      </c>
      <c r="B48" s="42"/>
      <c r="C48" s="43"/>
      <c r="D48" s="43"/>
      <c r="E48" s="46" t="s">
        <v>1915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 ht="45">
      <c r="A50" s="35" t="s">
        <v>101</v>
      </c>
      <c r="B50" s="35">
        <v>13</v>
      </c>
      <c r="C50" s="36" t="s">
        <v>1916</v>
      </c>
      <c r="D50" s="35" t="s">
        <v>103</v>
      </c>
      <c r="E50" s="37" t="s">
        <v>1917</v>
      </c>
      <c r="F50" s="38" t="s">
        <v>1018</v>
      </c>
      <c r="G50" s="39">
        <v>2.7999999999999998</v>
      </c>
      <c r="H50" s="40">
        <v>0</v>
      </c>
      <c r="I50" s="40">
        <f>ROUND(G50*H50,P4)</f>
        <v>0</v>
      </c>
      <c r="J50" s="38" t="s">
        <v>1005</v>
      </c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45">
      <c r="A52" s="35" t="s">
        <v>138</v>
      </c>
      <c r="B52" s="42"/>
      <c r="C52" s="43"/>
      <c r="D52" s="43"/>
      <c r="E52" s="46" t="s">
        <v>1918</v>
      </c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 ht="30">
      <c r="A54" s="35" t="s">
        <v>101</v>
      </c>
      <c r="B54" s="35">
        <v>14</v>
      </c>
      <c r="C54" s="36" t="s">
        <v>1919</v>
      </c>
      <c r="D54" s="35" t="s">
        <v>103</v>
      </c>
      <c r="E54" s="37" t="s">
        <v>1920</v>
      </c>
      <c r="F54" s="38" t="s">
        <v>1046</v>
      </c>
      <c r="G54" s="39">
        <v>6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 ht="30">
      <c r="A56" s="35" t="s">
        <v>138</v>
      </c>
      <c r="B56" s="42"/>
      <c r="C56" s="43"/>
      <c r="D56" s="43"/>
      <c r="E56" s="46" t="s">
        <v>1921</v>
      </c>
      <c r="F56" s="43"/>
      <c r="G56" s="43"/>
      <c r="H56" s="43"/>
      <c r="I56" s="43"/>
      <c r="J56" s="45"/>
    </row>
    <row r="57">
      <c r="A57" s="35" t="s">
        <v>108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 ht="30">
      <c r="A58" s="35" t="s">
        <v>101</v>
      </c>
      <c r="B58" s="35">
        <v>7</v>
      </c>
      <c r="C58" s="36" t="s">
        <v>1922</v>
      </c>
      <c r="D58" s="35" t="s">
        <v>103</v>
      </c>
      <c r="E58" s="37" t="s">
        <v>1923</v>
      </c>
      <c r="F58" s="38" t="s">
        <v>681</v>
      </c>
      <c r="G58" s="39">
        <v>1.2</v>
      </c>
      <c r="H58" s="40">
        <v>0</v>
      </c>
      <c r="I58" s="40">
        <f>ROUND(G58*H58,P4)</f>
        <v>0</v>
      </c>
      <c r="J58" s="38" t="s">
        <v>1005</v>
      </c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 ht="30">
      <c r="A60" s="35" t="s">
        <v>138</v>
      </c>
      <c r="B60" s="42"/>
      <c r="C60" s="43"/>
      <c r="D60" s="43"/>
      <c r="E60" s="46" t="s">
        <v>1924</v>
      </c>
      <c r="F60" s="43"/>
      <c r="G60" s="43"/>
      <c r="H60" s="43"/>
      <c r="I60" s="43"/>
      <c r="J60" s="45"/>
    </row>
    <row r="61">
      <c r="A61" s="35" t="s">
        <v>108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 ht="30">
      <c r="A62" s="35" t="s">
        <v>101</v>
      </c>
      <c r="B62" s="35">
        <v>6</v>
      </c>
      <c r="C62" s="36" t="s">
        <v>1925</v>
      </c>
      <c r="D62" s="35" t="s">
        <v>103</v>
      </c>
      <c r="E62" s="37" t="s">
        <v>1926</v>
      </c>
      <c r="F62" s="38" t="s">
        <v>681</v>
      </c>
      <c r="G62" s="39">
        <v>1.2</v>
      </c>
      <c r="H62" s="40">
        <v>0</v>
      </c>
      <c r="I62" s="40">
        <f>ROUND(G62*H62,P4)</f>
        <v>0</v>
      </c>
      <c r="J62" s="38" t="s">
        <v>1005</v>
      </c>
      <c r="O62" s="41">
        <f>I62*0.21</f>
        <v>0</v>
      </c>
      <c r="P62">
        <v>3</v>
      </c>
    </row>
    <row r="63">
      <c r="A63" s="35" t="s">
        <v>107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 ht="30">
      <c r="A64" s="35" t="s">
        <v>138</v>
      </c>
      <c r="B64" s="42"/>
      <c r="C64" s="43"/>
      <c r="D64" s="43"/>
      <c r="E64" s="46" t="s">
        <v>1924</v>
      </c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 t="s">
        <v>103</v>
      </c>
      <c r="F65" s="43"/>
      <c r="G65" s="43"/>
      <c r="H65" s="43"/>
      <c r="I65" s="43"/>
      <c r="J65" s="45"/>
    </row>
    <row r="66">
      <c r="A66" s="29" t="s">
        <v>98</v>
      </c>
      <c r="B66" s="30"/>
      <c r="C66" s="31" t="s">
        <v>188</v>
      </c>
      <c r="D66" s="32"/>
      <c r="E66" s="29" t="s">
        <v>189</v>
      </c>
      <c r="F66" s="32"/>
      <c r="G66" s="32"/>
      <c r="H66" s="32"/>
      <c r="I66" s="33">
        <f>SUMIFS(I67:I138,A67:A138,"P")</f>
        <v>0</v>
      </c>
      <c r="J66" s="34"/>
    </row>
    <row r="67" ht="30">
      <c r="A67" s="35" t="s">
        <v>101</v>
      </c>
      <c r="B67" s="35">
        <v>15</v>
      </c>
      <c r="C67" s="36" t="s">
        <v>1927</v>
      </c>
      <c r="D67" s="35" t="s">
        <v>103</v>
      </c>
      <c r="E67" s="37" t="s">
        <v>1928</v>
      </c>
      <c r="F67" s="38" t="s">
        <v>1046</v>
      </c>
      <c r="G67" s="39">
        <v>62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 ht="30">
      <c r="A69" s="35" t="s">
        <v>138</v>
      </c>
      <c r="B69" s="42"/>
      <c r="C69" s="43"/>
      <c r="D69" s="43"/>
      <c r="E69" s="46" t="s">
        <v>1929</v>
      </c>
      <c r="F69" s="43"/>
      <c r="G69" s="43"/>
      <c r="H69" s="43"/>
      <c r="I69" s="43"/>
      <c r="J69" s="45"/>
    </row>
    <row r="70">
      <c r="A70" s="35" t="s">
        <v>108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>
      <c r="A71" s="35" t="s">
        <v>101</v>
      </c>
      <c r="B71" s="35">
        <v>16</v>
      </c>
      <c r="C71" s="36" t="s">
        <v>1930</v>
      </c>
      <c r="D71" s="35" t="s">
        <v>103</v>
      </c>
      <c r="E71" s="37" t="s">
        <v>1931</v>
      </c>
      <c r="F71" s="38" t="s">
        <v>1046</v>
      </c>
      <c r="G71" s="39">
        <v>14</v>
      </c>
      <c r="H71" s="40">
        <v>0</v>
      </c>
      <c r="I71" s="40">
        <f>ROUND(G71*H71,P4)</f>
        <v>0</v>
      </c>
      <c r="J71" s="35"/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 ht="30">
      <c r="A73" s="35" t="s">
        <v>138</v>
      </c>
      <c r="B73" s="42"/>
      <c r="C73" s="43"/>
      <c r="D73" s="43"/>
      <c r="E73" s="46" t="s">
        <v>1932</v>
      </c>
      <c r="F73" s="43"/>
      <c r="G73" s="43"/>
      <c r="H73" s="43"/>
      <c r="I73" s="43"/>
      <c r="J73" s="45"/>
    </row>
    <row r="74">
      <c r="A74" s="35" t="s">
        <v>108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>
      <c r="A75" s="35" t="s">
        <v>101</v>
      </c>
      <c r="B75" s="35">
        <v>17</v>
      </c>
      <c r="C75" s="36" t="s">
        <v>1933</v>
      </c>
      <c r="D75" s="35" t="s">
        <v>103</v>
      </c>
      <c r="E75" s="37" t="s">
        <v>1934</v>
      </c>
      <c r="F75" s="38" t="s">
        <v>1046</v>
      </c>
      <c r="G75" s="39">
        <v>15</v>
      </c>
      <c r="H75" s="40">
        <v>0</v>
      </c>
      <c r="I75" s="40">
        <f>ROUND(G75*H75,P4)</f>
        <v>0</v>
      </c>
      <c r="J75" s="35"/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 ht="30">
      <c r="A77" s="35" t="s">
        <v>138</v>
      </c>
      <c r="B77" s="42"/>
      <c r="C77" s="43"/>
      <c r="D77" s="43"/>
      <c r="E77" s="46" t="s">
        <v>1935</v>
      </c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>
      <c r="A79" s="35" t="s">
        <v>101</v>
      </c>
      <c r="B79" s="35">
        <v>18</v>
      </c>
      <c r="C79" s="36" t="s">
        <v>1936</v>
      </c>
      <c r="D79" s="35" t="s">
        <v>103</v>
      </c>
      <c r="E79" s="37" t="s">
        <v>1937</v>
      </c>
      <c r="F79" s="38" t="s">
        <v>1046</v>
      </c>
      <c r="G79" s="39">
        <v>11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 ht="30">
      <c r="A81" s="35" t="s">
        <v>138</v>
      </c>
      <c r="B81" s="42"/>
      <c r="C81" s="43"/>
      <c r="D81" s="43"/>
      <c r="E81" s="46" t="s">
        <v>1938</v>
      </c>
      <c r="F81" s="43"/>
      <c r="G81" s="43"/>
      <c r="H81" s="43"/>
      <c r="I81" s="43"/>
      <c r="J81" s="45"/>
    </row>
    <row r="82">
      <c r="A82" s="35" t="s">
        <v>108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101</v>
      </c>
      <c r="B83" s="35">
        <v>19</v>
      </c>
      <c r="C83" s="36" t="s">
        <v>1939</v>
      </c>
      <c r="D83" s="35" t="s">
        <v>103</v>
      </c>
      <c r="E83" s="37" t="s">
        <v>1940</v>
      </c>
      <c r="F83" s="38" t="s">
        <v>1046</v>
      </c>
      <c r="G83" s="39">
        <v>2</v>
      </c>
      <c r="H83" s="40">
        <v>0</v>
      </c>
      <c r="I83" s="40">
        <f>ROUND(G83*H83,P4)</f>
        <v>0</v>
      </c>
      <c r="J83" s="35"/>
      <c r="O83" s="41">
        <f>I83*0.21</f>
        <v>0</v>
      </c>
      <c r="P83">
        <v>3</v>
      </c>
    </row>
    <row r="84">
      <c r="A84" s="35" t="s">
        <v>107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30">
      <c r="A85" s="35" t="s">
        <v>138</v>
      </c>
      <c r="B85" s="42"/>
      <c r="C85" s="43"/>
      <c r="D85" s="43"/>
      <c r="E85" s="46" t="s">
        <v>1941</v>
      </c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35" t="s">
        <v>101</v>
      </c>
      <c r="B87" s="35">
        <v>20</v>
      </c>
      <c r="C87" s="36" t="s">
        <v>1942</v>
      </c>
      <c r="D87" s="35" t="s">
        <v>103</v>
      </c>
      <c r="E87" s="37" t="s">
        <v>1943</v>
      </c>
      <c r="F87" s="38" t="s">
        <v>1046</v>
      </c>
      <c r="G87" s="39">
        <v>2</v>
      </c>
      <c r="H87" s="40">
        <v>0</v>
      </c>
      <c r="I87" s="40">
        <f>ROUND(G87*H87,P4)</f>
        <v>0</v>
      </c>
      <c r="J87" s="35"/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30">
      <c r="A89" s="35" t="s">
        <v>138</v>
      </c>
      <c r="B89" s="42"/>
      <c r="C89" s="43"/>
      <c r="D89" s="43"/>
      <c r="E89" s="46" t="s">
        <v>1941</v>
      </c>
      <c r="F89" s="43"/>
      <c r="G89" s="43"/>
      <c r="H89" s="43"/>
      <c r="I89" s="43"/>
      <c r="J89" s="45"/>
    </row>
    <row r="90">
      <c r="A90" s="35" t="s">
        <v>108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>
      <c r="A91" s="35" t="s">
        <v>101</v>
      </c>
      <c r="B91" s="35">
        <v>21</v>
      </c>
      <c r="C91" s="36" t="s">
        <v>1944</v>
      </c>
      <c r="D91" s="35" t="s">
        <v>103</v>
      </c>
      <c r="E91" s="37" t="s">
        <v>1945</v>
      </c>
      <c r="F91" s="38" t="s">
        <v>1046</v>
      </c>
      <c r="G91" s="39">
        <v>2</v>
      </c>
      <c r="H91" s="40">
        <v>0</v>
      </c>
      <c r="I91" s="40">
        <f>ROUND(G91*H91,P4)</f>
        <v>0</v>
      </c>
      <c r="J91" s="35"/>
      <c r="O91" s="41">
        <f>I91*0.21</f>
        <v>0</v>
      </c>
      <c r="P91">
        <v>3</v>
      </c>
    </row>
    <row r="92">
      <c r="A92" s="35" t="s">
        <v>107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 ht="30">
      <c r="A93" s="35" t="s">
        <v>138</v>
      </c>
      <c r="B93" s="42"/>
      <c r="C93" s="43"/>
      <c r="D93" s="43"/>
      <c r="E93" s="46" t="s">
        <v>1941</v>
      </c>
      <c r="F93" s="43"/>
      <c r="G93" s="43"/>
      <c r="H93" s="43"/>
      <c r="I93" s="43"/>
      <c r="J93" s="45"/>
    </row>
    <row r="94">
      <c r="A94" s="35" t="s">
        <v>108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>
      <c r="A95" s="35" t="s">
        <v>101</v>
      </c>
      <c r="B95" s="35">
        <v>22</v>
      </c>
      <c r="C95" s="36" t="s">
        <v>1946</v>
      </c>
      <c r="D95" s="35" t="s">
        <v>103</v>
      </c>
      <c r="E95" s="37" t="s">
        <v>1947</v>
      </c>
      <c r="F95" s="38" t="s">
        <v>1046</v>
      </c>
      <c r="G95" s="39">
        <v>2</v>
      </c>
      <c r="H95" s="40">
        <v>0</v>
      </c>
      <c r="I95" s="40">
        <f>ROUND(G95*H95,P4)</f>
        <v>0</v>
      </c>
      <c r="J95" s="35"/>
      <c r="O95" s="41">
        <f>I95*0.21</f>
        <v>0</v>
      </c>
      <c r="P95">
        <v>3</v>
      </c>
    </row>
    <row r="96">
      <c r="A96" s="35" t="s">
        <v>107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 ht="30">
      <c r="A97" s="35" t="s">
        <v>138</v>
      </c>
      <c r="B97" s="42"/>
      <c r="C97" s="43"/>
      <c r="D97" s="43"/>
      <c r="E97" s="46" t="s">
        <v>1941</v>
      </c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>
      <c r="A99" s="35" t="s">
        <v>101</v>
      </c>
      <c r="B99" s="35">
        <v>23</v>
      </c>
      <c r="C99" s="36" t="s">
        <v>1948</v>
      </c>
      <c r="D99" s="35" t="s">
        <v>103</v>
      </c>
      <c r="E99" s="37" t="s">
        <v>1949</v>
      </c>
      <c r="F99" s="38" t="s">
        <v>1046</v>
      </c>
      <c r="G99" s="39">
        <v>3</v>
      </c>
      <c r="H99" s="40">
        <v>0</v>
      </c>
      <c r="I99" s="40">
        <f>ROUND(G99*H99,P4)</f>
        <v>0</v>
      </c>
      <c r="J99" s="35"/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 ht="30">
      <c r="A101" s="35" t="s">
        <v>138</v>
      </c>
      <c r="B101" s="42"/>
      <c r="C101" s="43"/>
      <c r="D101" s="43"/>
      <c r="E101" s="46" t="s">
        <v>1950</v>
      </c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35" t="s">
        <v>101</v>
      </c>
      <c r="B103" s="35">
        <v>24</v>
      </c>
      <c r="C103" s="36" t="s">
        <v>1951</v>
      </c>
      <c r="D103" s="35" t="s">
        <v>103</v>
      </c>
      <c r="E103" s="37" t="s">
        <v>1952</v>
      </c>
      <c r="F103" s="38" t="s">
        <v>1046</v>
      </c>
      <c r="G103" s="39">
        <v>3</v>
      </c>
      <c r="H103" s="40">
        <v>0</v>
      </c>
      <c r="I103" s="40">
        <f>ROUND(G103*H103,P4)</f>
        <v>0</v>
      </c>
      <c r="J103" s="35"/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30">
      <c r="A105" s="35" t="s">
        <v>138</v>
      </c>
      <c r="B105" s="42"/>
      <c r="C105" s="43"/>
      <c r="D105" s="43"/>
      <c r="E105" s="46" t="s">
        <v>1950</v>
      </c>
      <c r="F105" s="43"/>
      <c r="G105" s="43"/>
      <c r="H105" s="43"/>
      <c r="I105" s="43"/>
      <c r="J105" s="45"/>
    </row>
    <row r="106">
      <c r="A106" s="35" t="s">
        <v>108</v>
      </c>
      <c r="B106" s="42"/>
      <c r="C106" s="43"/>
      <c r="D106" s="43"/>
      <c r="E106" s="44" t="s">
        <v>103</v>
      </c>
      <c r="F106" s="43"/>
      <c r="G106" s="43"/>
      <c r="H106" s="43"/>
      <c r="I106" s="43"/>
      <c r="J106" s="45"/>
    </row>
    <row r="107">
      <c r="A107" s="35" t="s">
        <v>101</v>
      </c>
      <c r="B107" s="35">
        <v>25</v>
      </c>
      <c r="C107" s="36" t="s">
        <v>1953</v>
      </c>
      <c r="D107" s="35" t="s">
        <v>103</v>
      </c>
      <c r="E107" s="37" t="s">
        <v>1954</v>
      </c>
      <c r="F107" s="38" t="s">
        <v>1046</v>
      </c>
      <c r="G107" s="39">
        <v>1</v>
      </c>
      <c r="H107" s="40">
        <v>0</v>
      </c>
      <c r="I107" s="40">
        <f>ROUND(G107*H107,P4)</f>
        <v>0</v>
      </c>
      <c r="J107" s="35"/>
      <c r="O107" s="41">
        <f>I107*0.21</f>
        <v>0</v>
      </c>
      <c r="P107">
        <v>3</v>
      </c>
    </row>
    <row r="108">
      <c r="A108" s="35" t="s">
        <v>107</v>
      </c>
      <c r="B108" s="42"/>
      <c r="C108" s="43"/>
      <c r="D108" s="43"/>
      <c r="E108" s="44" t="s">
        <v>103</v>
      </c>
      <c r="F108" s="43"/>
      <c r="G108" s="43"/>
      <c r="H108" s="43"/>
      <c r="I108" s="43"/>
      <c r="J108" s="45"/>
    </row>
    <row r="109" ht="30">
      <c r="A109" s="35" t="s">
        <v>138</v>
      </c>
      <c r="B109" s="42"/>
      <c r="C109" s="43"/>
      <c r="D109" s="43"/>
      <c r="E109" s="46" t="s">
        <v>1955</v>
      </c>
      <c r="F109" s="43"/>
      <c r="G109" s="43"/>
      <c r="H109" s="43"/>
      <c r="I109" s="43"/>
      <c r="J109" s="45"/>
    </row>
    <row r="110">
      <c r="A110" s="35" t="s">
        <v>108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>
      <c r="A111" s="35" t="s">
        <v>101</v>
      </c>
      <c r="B111" s="35">
        <v>26</v>
      </c>
      <c r="C111" s="36" t="s">
        <v>1956</v>
      </c>
      <c r="D111" s="35" t="s">
        <v>103</v>
      </c>
      <c r="E111" s="37" t="s">
        <v>1957</v>
      </c>
      <c r="F111" s="38" t="s">
        <v>1046</v>
      </c>
      <c r="G111" s="39">
        <v>1</v>
      </c>
      <c r="H111" s="40">
        <v>0</v>
      </c>
      <c r="I111" s="40">
        <f>ROUND(G111*H111,P4)</f>
        <v>0</v>
      </c>
      <c r="J111" s="35"/>
      <c r="O111" s="41">
        <f>I111*0.21</f>
        <v>0</v>
      </c>
      <c r="P111">
        <v>3</v>
      </c>
    </row>
    <row r="112">
      <c r="A112" s="35" t="s">
        <v>107</v>
      </c>
      <c r="B112" s="42"/>
      <c r="C112" s="43"/>
      <c r="D112" s="43"/>
      <c r="E112" s="44" t="s">
        <v>103</v>
      </c>
      <c r="F112" s="43"/>
      <c r="G112" s="43"/>
      <c r="H112" s="43"/>
      <c r="I112" s="43"/>
      <c r="J112" s="45"/>
    </row>
    <row r="113" ht="30">
      <c r="A113" s="35" t="s">
        <v>138</v>
      </c>
      <c r="B113" s="42"/>
      <c r="C113" s="43"/>
      <c r="D113" s="43"/>
      <c r="E113" s="46" t="s">
        <v>1955</v>
      </c>
      <c r="F113" s="43"/>
      <c r="G113" s="43"/>
      <c r="H113" s="43"/>
      <c r="I113" s="43"/>
      <c r="J113" s="45"/>
    </row>
    <row r="114">
      <c r="A114" s="35" t="s">
        <v>108</v>
      </c>
      <c r="B114" s="42"/>
      <c r="C114" s="43"/>
      <c r="D114" s="43"/>
      <c r="E114" s="44" t="s">
        <v>103</v>
      </c>
      <c r="F114" s="43"/>
      <c r="G114" s="43"/>
      <c r="H114" s="43"/>
      <c r="I114" s="43"/>
      <c r="J114" s="45"/>
    </row>
    <row r="115">
      <c r="A115" s="35" t="s">
        <v>101</v>
      </c>
      <c r="B115" s="35">
        <v>27</v>
      </c>
      <c r="C115" s="36" t="s">
        <v>1958</v>
      </c>
      <c r="D115" s="35" t="s">
        <v>103</v>
      </c>
      <c r="E115" s="37" t="s">
        <v>1959</v>
      </c>
      <c r="F115" s="38" t="s">
        <v>1046</v>
      </c>
      <c r="G115" s="39">
        <v>1</v>
      </c>
      <c r="H115" s="40">
        <v>0</v>
      </c>
      <c r="I115" s="40">
        <f>ROUND(G115*H115,P4)</f>
        <v>0</v>
      </c>
      <c r="J115" s="35"/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 t="s">
        <v>103</v>
      </c>
      <c r="F116" s="43"/>
      <c r="G116" s="43"/>
      <c r="H116" s="43"/>
      <c r="I116" s="43"/>
      <c r="J116" s="45"/>
    </row>
    <row r="117" ht="30">
      <c r="A117" s="35" t="s">
        <v>138</v>
      </c>
      <c r="B117" s="42"/>
      <c r="C117" s="43"/>
      <c r="D117" s="43"/>
      <c r="E117" s="46" t="s">
        <v>1955</v>
      </c>
      <c r="F117" s="43"/>
      <c r="G117" s="43"/>
      <c r="H117" s="43"/>
      <c r="I117" s="43"/>
      <c r="J117" s="45"/>
    </row>
    <row r="118">
      <c r="A118" s="35" t="s">
        <v>108</v>
      </c>
      <c r="B118" s="42"/>
      <c r="C118" s="43"/>
      <c r="D118" s="43"/>
      <c r="E118" s="44" t="s">
        <v>103</v>
      </c>
      <c r="F118" s="43"/>
      <c r="G118" s="43"/>
      <c r="H118" s="43"/>
      <c r="I118" s="43"/>
      <c r="J118" s="45"/>
    </row>
    <row r="119">
      <c r="A119" s="35" t="s">
        <v>101</v>
      </c>
      <c r="B119" s="35">
        <v>28</v>
      </c>
      <c r="C119" s="36" t="s">
        <v>1960</v>
      </c>
      <c r="D119" s="35" t="s">
        <v>103</v>
      </c>
      <c r="E119" s="37" t="s">
        <v>1961</v>
      </c>
      <c r="F119" s="38" t="s">
        <v>1046</v>
      </c>
      <c r="G119" s="39">
        <v>1</v>
      </c>
      <c r="H119" s="40">
        <v>0</v>
      </c>
      <c r="I119" s="40">
        <f>ROUND(G119*H119,P4)</f>
        <v>0</v>
      </c>
      <c r="J119" s="35"/>
      <c r="O119" s="41">
        <f>I119*0.21</f>
        <v>0</v>
      </c>
      <c r="P119">
        <v>3</v>
      </c>
    </row>
    <row r="120">
      <c r="A120" s="35" t="s">
        <v>107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30">
      <c r="A121" s="35" t="s">
        <v>138</v>
      </c>
      <c r="B121" s="42"/>
      <c r="C121" s="43"/>
      <c r="D121" s="43"/>
      <c r="E121" s="46" t="s">
        <v>1955</v>
      </c>
      <c r="F121" s="43"/>
      <c r="G121" s="43"/>
      <c r="H121" s="43"/>
      <c r="I121" s="43"/>
      <c r="J121" s="45"/>
    </row>
    <row r="122">
      <c r="A122" s="35" t="s">
        <v>108</v>
      </c>
      <c r="B122" s="42"/>
      <c r="C122" s="43"/>
      <c r="D122" s="43"/>
      <c r="E122" s="44" t="s">
        <v>103</v>
      </c>
      <c r="F122" s="43"/>
      <c r="G122" s="43"/>
      <c r="H122" s="43"/>
      <c r="I122" s="43"/>
      <c r="J122" s="45"/>
    </row>
    <row r="123">
      <c r="A123" s="35" t="s">
        <v>101</v>
      </c>
      <c r="B123" s="35">
        <v>29</v>
      </c>
      <c r="C123" s="36" t="s">
        <v>1962</v>
      </c>
      <c r="D123" s="35" t="s">
        <v>103</v>
      </c>
      <c r="E123" s="37" t="s">
        <v>1963</v>
      </c>
      <c r="F123" s="38" t="s">
        <v>1046</v>
      </c>
      <c r="G123" s="39">
        <v>1</v>
      </c>
      <c r="H123" s="40">
        <v>0</v>
      </c>
      <c r="I123" s="40">
        <f>ROUND(G123*H123,P4)</f>
        <v>0</v>
      </c>
      <c r="J123" s="35"/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 ht="30">
      <c r="A125" s="35" t="s">
        <v>138</v>
      </c>
      <c r="B125" s="42"/>
      <c r="C125" s="43"/>
      <c r="D125" s="43"/>
      <c r="E125" s="46" t="s">
        <v>1955</v>
      </c>
      <c r="F125" s="43"/>
      <c r="G125" s="43"/>
      <c r="H125" s="43"/>
      <c r="I125" s="43"/>
      <c r="J125" s="45"/>
    </row>
    <row r="126">
      <c r="A126" s="35" t="s">
        <v>108</v>
      </c>
      <c r="B126" s="42"/>
      <c r="C126" s="43"/>
      <c r="D126" s="43"/>
      <c r="E126" s="44" t="s">
        <v>103</v>
      </c>
      <c r="F126" s="43"/>
      <c r="G126" s="43"/>
      <c r="H126" s="43"/>
      <c r="I126" s="43"/>
      <c r="J126" s="45"/>
    </row>
    <row r="127">
      <c r="A127" s="35" t="s">
        <v>101</v>
      </c>
      <c r="B127" s="35">
        <v>30</v>
      </c>
      <c r="C127" s="36" t="s">
        <v>1964</v>
      </c>
      <c r="D127" s="35" t="s">
        <v>103</v>
      </c>
      <c r="E127" s="37" t="s">
        <v>1965</v>
      </c>
      <c r="F127" s="38" t="s">
        <v>1046</v>
      </c>
      <c r="G127" s="39">
        <v>1</v>
      </c>
      <c r="H127" s="40">
        <v>0</v>
      </c>
      <c r="I127" s="40">
        <f>ROUND(G127*H127,P4)</f>
        <v>0</v>
      </c>
      <c r="J127" s="35"/>
      <c r="O127" s="41">
        <f>I127*0.21</f>
        <v>0</v>
      </c>
      <c r="P127">
        <v>3</v>
      </c>
    </row>
    <row r="128">
      <c r="A128" s="35" t="s">
        <v>107</v>
      </c>
      <c r="B128" s="42"/>
      <c r="C128" s="43"/>
      <c r="D128" s="43"/>
      <c r="E128" s="44" t="s">
        <v>103</v>
      </c>
      <c r="F128" s="43"/>
      <c r="G128" s="43"/>
      <c r="H128" s="43"/>
      <c r="I128" s="43"/>
      <c r="J128" s="45"/>
    </row>
    <row r="129" ht="30">
      <c r="A129" s="35" t="s">
        <v>138</v>
      </c>
      <c r="B129" s="42"/>
      <c r="C129" s="43"/>
      <c r="D129" s="43"/>
      <c r="E129" s="46" t="s">
        <v>1955</v>
      </c>
      <c r="F129" s="43"/>
      <c r="G129" s="43"/>
      <c r="H129" s="43"/>
      <c r="I129" s="43"/>
      <c r="J129" s="45"/>
    </row>
    <row r="130">
      <c r="A130" s="35" t="s">
        <v>108</v>
      </c>
      <c r="B130" s="42"/>
      <c r="C130" s="43"/>
      <c r="D130" s="43"/>
      <c r="E130" s="44" t="s">
        <v>103</v>
      </c>
      <c r="F130" s="43"/>
      <c r="G130" s="43"/>
      <c r="H130" s="43"/>
      <c r="I130" s="43"/>
      <c r="J130" s="45"/>
    </row>
    <row r="131">
      <c r="A131" s="35" t="s">
        <v>101</v>
      </c>
      <c r="B131" s="35">
        <v>31</v>
      </c>
      <c r="C131" s="36" t="s">
        <v>1966</v>
      </c>
      <c r="D131" s="35" t="s">
        <v>103</v>
      </c>
      <c r="E131" s="37" t="s">
        <v>1967</v>
      </c>
      <c r="F131" s="38" t="s">
        <v>1046</v>
      </c>
      <c r="G131" s="39">
        <v>1</v>
      </c>
      <c r="H131" s="40">
        <v>0</v>
      </c>
      <c r="I131" s="40">
        <f>ROUND(G131*H131,P4)</f>
        <v>0</v>
      </c>
      <c r="J131" s="35"/>
      <c r="O131" s="41">
        <f>I131*0.21</f>
        <v>0</v>
      </c>
      <c r="P131">
        <v>3</v>
      </c>
    </row>
    <row r="132">
      <c r="A132" s="35" t="s">
        <v>107</v>
      </c>
      <c r="B132" s="42"/>
      <c r="C132" s="43"/>
      <c r="D132" s="43"/>
      <c r="E132" s="44" t="s">
        <v>103</v>
      </c>
      <c r="F132" s="43"/>
      <c r="G132" s="43"/>
      <c r="H132" s="43"/>
      <c r="I132" s="43"/>
      <c r="J132" s="45"/>
    </row>
    <row r="133" ht="30">
      <c r="A133" s="35" t="s">
        <v>138</v>
      </c>
      <c r="B133" s="42"/>
      <c r="C133" s="43"/>
      <c r="D133" s="43"/>
      <c r="E133" s="46" t="s">
        <v>1955</v>
      </c>
      <c r="F133" s="43"/>
      <c r="G133" s="43"/>
      <c r="H133" s="43"/>
      <c r="I133" s="43"/>
      <c r="J133" s="45"/>
    </row>
    <row r="134">
      <c r="A134" s="35" t="s">
        <v>108</v>
      </c>
      <c r="B134" s="42"/>
      <c r="C134" s="43"/>
      <c r="D134" s="43"/>
      <c r="E134" s="44" t="s">
        <v>103</v>
      </c>
      <c r="F134" s="43"/>
      <c r="G134" s="43"/>
      <c r="H134" s="43"/>
      <c r="I134" s="43"/>
      <c r="J134" s="45"/>
    </row>
    <row r="135">
      <c r="A135" s="35" t="s">
        <v>101</v>
      </c>
      <c r="B135" s="35">
        <v>32</v>
      </c>
      <c r="C135" s="36" t="s">
        <v>1968</v>
      </c>
      <c r="D135" s="35" t="s">
        <v>103</v>
      </c>
      <c r="E135" s="37" t="s">
        <v>1969</v>
      </c>
      <c r="F135" s="38" t="s">
        <v>1046</v>
      </c>
      <c r="G135" s="39">
        <v>1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30">
      <c r="A137" s="35" t="s">
        <v>138</v>
      </c>
      <c r="B137" s="42"/>
      <c r="C137" s="43"/>
      <c r="D137" s="43"/>
      <c r="E137" s="46" t="s">
        <v>1955</v>
      </c>
      <c r="F137" s="43"/>
      <c r="G137" s="43"/>
      <c r="H137" s="43"/>
      <c r="I137" s="43"/>
      <c r="J137" s="45"/>
    </row>
    <row r="138">
      <c r="A138" s="35" t="s">
        <v>108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>
      <c r="A139" s="29" t="s">
        <v>98</v>
      </c>
      <c r="B139" s="30"/>
      <c r="C139" s="31" t="s">
        <v>1970</v>
      </c>
      <c r="D139" s="32"/>
      <c r="E139" s="29" t="s">
        <v>1971</v>
      </c>
      <c r="F139" s="32"/>
      <c r="G139" s="32"/>
      <c r="H139" s="32"/>
      <c r="I139" s="33">
        <f>SUMIFS(I140:I147,A140:A147,"P")</f>
        <v>0</v>
      </c>
      <c r="J139" s="34"/>
    </row>
    <row r="140" ht="45">
      <c r="A140" s="35" t="s">
        <v>101</v>
      </c>
      <c r="B140" s="35">
        <v>36</v>
      </c>
      <c r="C140" s="36" t="s">
        <v>1972</v>
      </c>
      <c r="D140" s="35" t="s">
        <v>103</v>
      </c>
      <c r="E140" s="37" t="s">
        <v>1973</v>
      </c>
      <c r="F140" s="38" t="s">
        <v>1046</v>
      </c>
      <c r="G140" s="39">
        <v>8</v>
      </c>
      <c r="H140" s="40">
        <v>0</v>
      </c>
      <c r="I140" s="40">
        <f>ROUND(G140*H140,P4)</f>
        <v>0</v>
      </c>
      <c r="J140" s="35"/>
      <c r="O140" s="41">
        <f>I140*0.21</f>
        <v>0</v>
      </c>
      <c r="P140">
        <v>3</v>
      </c>
    </row>
    <row r="141">
      <c r="A141" s="35" t="s">
        <v>107</v>
      </c>
      <c r="B141" s="42"/>
      <c r="C141" s="43"/>
      <c r="D141" s="43"/>
      <c r="E141" s="44" t="s">
        <v>103</v>
      </c>
      <c r="F141" s="43"/>
      <c r="G141" s="43"/>
      <c r="H141" s="43"/>
      <c r="I141" s="43"/>
      <c r="J141" s="45"/>
    </row>
    <row r="142" ht="30">
      <c r="A142" s="35" t="s">
        <v>138</v>
      </c>
      <c r="B142" s="42"/>
      <c r="C142" s="43"/>
      <c r="D142" s="43"/>
      <c r="E142" s="46" t="s">
        <v>1974</v>
      </c>
      <c r="F142" s="43"/>
      <c r="G142" s="43"/>
      <c r="H142" s="43"/>
      <c r="I142" s="43"/>
      <c r="J142" s="45"/>
    </row>
    <row r="143">
      <c r="A143" s="35" t="s">
        <v>108</v>
      </c>
      <c r="B143" s="42"/>
      <c r="C143" s="43"/>
      <c r="D143" s="43"/>
      <c r="E143" s="44" t="s">
        <v>103</v>
      </c>
      <c r="F143" s="43"/>
      <c r="G143" s="43"/>
      <c r="H143" s="43"/>
      <c r="I143" s="43"/>
      <c r="J143" s="45"/>
    </row>
    <row r="144">
      <c r="A144" s="35" t="s">
        <v>101</v>
      </c>
      <c r="B144" s="35">
        <v>35</v>
      </c>
      <c r="C144" s="36" t="s">
        <v>1975</v>
      </c>
      <c r="D144" s="35" t="s">
        <v>103</v>
      </c>
      <c r="E144" s="37" t="s">
        <v>1976</v>
      </c>
      <c r="F144" s="38" t="s">
        <v>1046</v>
      </c>
      <c r="G144" s="39">
        <v>8</v>
      </c>
      <c r="H144" s="40">
        <v>0</v>
      </c>
      <c r="I144" s="40">
        <f>ROUND(G144*H144,P4)</f>
        <v>0</v>
      </c>
      <c r="J144" s="35"/>
      <c r="O144" s="41">
        <f>I144*0.21</f>
        <v>0</v>
      </c>
      <c r="P144">
        <v>3</v>
      </c>
    </row>
    <row r="145">
      <c r="A145" s="35" t="s">
        <v>107</v>
      </c>
      <c r="B145" s="42"/>
      <c r="C145" s="43"/>
      <c r="D145" s="43"/>
      <c r="E145" s="44" t="s">
        <v>103</v>
      </c>
      <c r="F145" s="43"/>
      <c r="G145" s="43"/>
      <c r="H145" s="43"/>
      <c r="I145" s="43"/>
      <c r="J145" s="45"/>
    </row>
    <row r="146" ht="30">
      <c r="A146" s="35" t="s">
        <v>138</v>
      </c>
      <c r="B146" s="42"/>
      <c r="C146" s="43"/>
      <c r="D146" s="43"/>
      <c r="E146" s="46" t="s">
        <v>1974</v>
      </c>
      <c r="F146" s="43"/>
      <c r="G146" s="43"/>
      <c r="H146" s="43"/>
      <c r="I146" s="43"/>
      <c r="J146" s="45"/>
    </row>
    <row r="147">
      <c r="A147" s="35" t="s">
        <v>108</v>
      </c>
      <c r="B147" s="42"/>
      <c r="C147" s="43"/>
      <c r="D147" s="43"/>
      <c r="E147" s="44" t="s">
        <v>103</v>
      </c>
      <c r="F147" s="43"/>
      <c r="G147" s="43"/>
      <c r="H147" s="43"/>
      <c r="I147" s="43"/>
      <c r="J147" s="45"/>
    </row>
    <row r="148">
      <c r="A148" s="29" t="s">
        <v>98</v>
      </c>
      <c r="B148" s="30"/>
      <c r="C148" s="31" t="s">
        <v>1286</v>
      </c>
      <c r="D148" s="32"/>
      <c r="E148" s="29" t="s">
        <v>1977</v>
      </c>
      <c r="F148" s="32"/>
      <c r="G148" s="32"/>
      <c r="H148" s="32"/>
      <c r="I148" s="33">
        <f>SUMIFS(I149:I160,A149:A160,"P")</f>
        <v>0</v>
      </c>
      <c r="J148" s="34"/>
    </row>
    <row r="149" ht="45">
      <c r="A149" s="35" t="s">
        <v>101</v>
      </c>
      <c r="B149" s="35">
        <v>37</v>
      </c>
      <c r="C149" s="36" t="s">
        <v>1978</v>
      </c>
      <c r="D149" s="35" t="s">
        <v>103</v>
      </c>
      <c r="E149" s="37" t="s">
        <v>1979</v>
      </c>
      <c r="F149" s="38" t="s">
        <v>681</v>
      </c>
      <c r="G149" s="39">
        <v>40</v>
      </c>
      <c r="H149" s="40">
        <v>0</v>
      </c>
      <c r="I149" s="40">
        <f>ROUND(G149*H149,P4)</f>
        <v>0</v>
      </c>
      <c r="J149" s="35"/>
      <c r="O149" s="41">
        <f>I149*0.21</f>
        <v>0</v>
      </c>
      <c r="P149">
        <v>3</v>
      </c>
    </row>
    <row r="150">
      <c r="A150" s="35" t="s">
        <v>107</v>
      </c>
      <c r="B150" s="42"/>
      <c r="C150" s="43"/>
      <c r="D150" s="43"/>
      <c r="E150" s="44" t="s">
        <v>103</v>
      </c>
      <c r="F150" s="43"/>
      <c r="G150" s="43"/>
      <c r="H150" s="43"/>
      <c r="I150" s="43"/>
      <c r="J150" s="45"/>
    </row>
    <row r="151" ht="30">
      <c r="A151" s="35" t="s">
        <v>138</v>
      </c>
      <c r="B151" s="42"/>
      <c r="C151" s="43"/>
      <c r="D151" s="43"/>
      <c r="E151" s="46" t="s">
        <v>1980</v>
      </c>
      <c r="F151" s="43"/>
      <c r="G151" s="43"/>
      <c r="H151" s="43"/>
      <c r="I151" s="43"/>
      <c r="J151" s="45"/>
    </row>
    <row r="152">
      <c r="A152" s="35" t="s">
        <v>108</v>
      </c>
      <c r="B152" s="42"/>
      <c r="C152" s="43"/>
      <c r="D152" s="43"/>
      <c r="E152" s="44" t="s">
        <v>103</v>
      </c>
      <c r="F152" s="43"/>
      <c r="G152" s="43"/>
      <c r="H152" s="43"/>
      <c r="I152" s="43"/>
      <c r="J152" s="45"/>
    </row>
    <row r="153" ht="45">
      <c r="A153" s="35" t="s">
        <v>101</v>
      </c>
      <c r="B153" s="35">
        <v>38</v>
      </c>
      <c r="C153" s="36" t="s">
        <v>1981</v>
      </c>
      <c r="D153" s="35" t="s">
        <v>103</v>
      </c>
      <c r="E153" s="37" t="s">
        <v>1982</v>
      </c>
      <c r="F153" s="38" t="s">
        <v>942</v>
      </c>
      <c r="G153" s="39">
        <v>7.7999999999999998</v>
      </c>
      <c r="H153" s="40">
        <v>0</v>
      </c>
      <c r="I153" s="40">
        <f>ROUND(G153*H153,P4)</f>
        <v>0</v>
      </c>
      <c r="J153" s="35"/>
      <c r="O153" s="41">
        <f>I153*0.21</f>
        <v>0</v>
      </c>
      <c r="P153">
        <v>3</v>
      </c>
    </row>
    <row r="154">
      <c r="A154" s="35" t="s">
        <v>107</v>
      </c>
      <c r="B154" s="42"/>
      <c r="C154" s="43"/>
      <c r="D154" s="43"/>
      <c r="E154" s="44" t="s">
        <v>103</v>
      </c>
      <c r="F154" s="43"/>
      <c r="G154" s="43"/>
      <c r="H154" s="43"/>
      <c r="I154" s="43"/>
      <c r="J154" s="45"/>
    </row>
    <row r="155" ht="30">
      <c r="A155" s="35" t="s">
        <v>138</v>
      </c>
      <c r="B155" s="42"/>
      <c r="C155" s="43"/>
      <c r="D155" s="43"/>
      <c r="E155" s="46" t="s">
        <v>1983</v>
      </c>
      <c r="F155" s="43"/>
      <c r="G155" s="43"/>
      <c r="H155" s="43"/>
      <c r="I155" s="43"/>
      <c r="J155" s="45"/>
    </row>
    <row r="156">
      <c r="A156" s="35" t="s">
        <v>108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 ht="45">
      <c r="A157" s="35" t="s">
        <v>101</v>
      </c>
      <c r="B157" s="35">
        <v>39</v>
      </c>
      <c r="C157" s="36" t="s">
        <v>1984</v>
      </c>
      <c r="D157" s="35" t="s">
        <v>103</v>
      </c>
      <c r="E157" s="37" t="s">
        <v>1985</v>
      </c>
      <c r="F157" s="38" t="s">
        <v>1018</v>
      </c>
      <c r="G157" s="39">
        <v>0.14199999999999999</v>
      </c>
      <c r="H157" s="40">
        <v>0</v>
      </c>
      <c r="I157" s="40">
        <f>ROUND(G157*H157,P4)</f>
        <v>0</v>
      </c>
      <c r="J157" s="38" t="s">
        <v>1005</v>
      </c>
      <c r="O157" s="41">
        <f>I157*0.21</f>
        <v>0</v>
      </c>
      <c r="P157">
        <v>3</v>
      </c>
    </row>
    <row r="158">
      <c r="A158" s="35" t="s">
        <v>107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>
      <c r="A159" s="35" t="s">
        <v>138</v>
      </c>
      <c r="B159" s="42"/>
      <c r="C159" s="43"/>
      <c r="D159" s="43"/>
      <c r="E159" s="46" t="s">
        <v>1986</v>
      </c>
      <c r="F159" s="43"/>
      <c r="G159" s="43"/>
      <c r="H159" s="43"/>
      <c r="I159" s="43"/>
      <c r="J159" s="45"/>
    </row>
    <row r="160">
      <c r="A160" s="35" t="s">
        <v>108</v>
      </c>
      <c r="B160" s="42"/>
      <c r="C160" s="43"/>
      <c r="D160" s="43"/>
      <c r="E160" s="44" t="s">
        <v>103</v>
      </c>
      <c r="F160" s="43"/>
      <c r="G160" s="43"/>
      <c r="H160" s="43"/>
      <c r="I160" s="43"/>
      <c r="J160" s="45"/>
    </row>
    <row r="161">
      <c r="A161" s="29" t="s">
        <v>98</v>
      </c>
      <c r="B161" s="30"/>
      <c r="C161" s="31" t="s">
        <v>280</v>
      </c>
      <c r="D161" s="32"/>
      <c r="E161" s="29" t="s">
        <v>1378</v>
      </c>
      <c r="F161" s="32"/>
      <c r="G161" s="32"/>
      <c r="H161" s="32"/>
      <c r="I161" s="33">
        <f>SUMIFS(I162:I165,A162:A165,"P")</f>
        <v>0</v>
      </c>
      <c r="J161" s="34"/>
    </row>
    <row r="162" ht="30">
      <c r="A162" s="35" t="s">
        <v>101</v>
      </c>
      <c r="B162" s="35">
        <v>33</v>
      </c>
      <c r="C162" s="36" t="s">
        <v>1397</v>
      </c>
      <c r="D162" s="35" t="s">
        <v>103</v>
      </c>
      <c r="E162" s="37" t="s">
        <v>1398</v>
      </c>
      <c r="F162" s="38" t="s">
        <v>736</v>
      </c>
      <c r="G162" s="39">
        <v>10</v>
      </c>
      <c r="H162" s="40">
        <v>0</v>
      </c>
      <c r="I162" s="40">
        <f>ROUND(G162*H162,P4)</f>
        <v>0</v>
      </c>
      <c r="J162" s="35"/>
      <c r="O162" s="41">
        <f>I162*0.21</f>
        <v>0</v>
      </c>
      <c r="P162">
        <v>3</v>
      </c>
    </row>
    <row r="163">
      <c r="A163" s="35" t="s">
        <v>107</v>
      </c>
      <c r="B163" s="42"/>
      <c r="C163" s="43"/>
      <c r="D163" s="43"/>
      <c r="E163" s="44" t="s">
        <v>103</v>
      </c>
      <c r="F163" s="43"/>
      <c r="G163" s="43"/>
      <c r="H163" s="43"/>
      <c r="I163" s="43"/>
      <c r="J163" s="45"/>
    </row>
    <row r="164" ht="30">
      <c r="A164" s="35" t="s">
        <v>138</v>
      </c>
      <c r="B164" s="42"/>
      <c r="C164" s="43"/>
      <c r="D164" s="43"/>
      <c r="E164" s="46" t="s">
        <v>1987</v>
      </c>
      <c r="F164" s="43"/>
      <c r="G164" s="43"/>
      <c r="H164" s="43"/>
      <c r="I164" s="43"/>
      <c r="J164" s="45"/>
    </row>
    <row r="165">
      <c r="A165" s="35" t="s">
        <v>108</v>
      </c>
      <c r="B165" s="42"/>
      <c r="C165" s="43"/>
      <c r="D165" s="43"/>
      <c r="E165" s="44" t="s">
        <v>103</v>
      </c>
      <c r="F165" s="43"/>
      <c r="G165" s="43"/>
      <c r="H165" s="43"/>
      <c r="I165" s="43"/>
      <c r="J165" s="45"/>
    </row>
    <row r="166">
      <c r="A166" s="29" t="s">
        <v>98</v>
      </c>
      <c r="B166" s="30"/>
      <c r="C166" s="31" t="s">
        <v>1493</v>
      </c>
      <c r="D166" s="32"/>
      <c r="E166" s="29" t="s">
        <v>1494</v>
      </c>
      <c r="F166" s="32"/>
      <c r="G166" s="32"/>
      <c r="H166" s="32"/>
      <c r="I166" s="33">
        <f>SUMIFS(I167:I170,A167:A170,"P")</f>
        <v>0</v>
      </c>
      <c r="J166" s="34"/>
    </row>
    <row r="167" ht="60">
      <c r="A167" s="35" t="s">
        <v>101</v>
      </c>
      <c r="B167" s="35">
        <v>34</v>
      </c>
      <c r="C167" s="36" t="s">
        <v>1988</v>
      </c>
      <c r="D167" s="35" t="s">
        <v>103</v>
      </c>
      <c r="E167" s="37" t="s">
        <v>1989</v>
      </c>
      <c r="F167" s="38" t="s">
        <v>1018</v>
      </c>
      <c r="G167" s="39">
        <v>344.97500000000002</v>
      </c>
      <c r="H167" s="40">
        <v>0</v>
      </c>
      <c r="I167" s="40">
        <f>ROUND(G167*H167,P4)</f>
        <v>0</v>
      </c>
      <c r="J167" s="38" t="s">
        <v>1005</v>
      </c>
      <c r="O167" s="41">
        <f>I167*0.21</f>
        <v>0</v>
      </c>
      <c r="P167">
        <v>3</v>
      </c>
    </row>
    <row r="168">
      <c r="A168" s="35" t="s">
        <v>107</v>
      </c>
      <c r="B168" s="42"/>
      <c r="C168" s="43"/>
      <c r="D168" s="43"/>
      <c r="E168" s="44" t="s">
        <v>103</v>
      </c>
      <c r="F168" s="43"/>
      <c r="G168" s="43"/>
      <c r="H168" s="43"/>
      <c r="I168" s="43"/>
      <c r="J168" s="45"/>
    </row>
    <row r="169">
      <c r="A169" s="35" t="s">
        <v>138</v>
      </c>
      <c r="B169" s="42"/>
      <c r="C169" s="43"/>
      <c r="D169" s="43"/>
      <c r="E169" s="46" t="s">
        <v>1990</v>
      </c>
      <c r="F169" s="43"/>
      <c r="G169" s="43"/>
      <c r="H169" s="43"/>
      <c r="I169" s="43"/>
      <c r="J169" s="45"/>
    </row>
    <row r="170">
      <c r="A170" s="35" t="s">
        <v>108</v>
      </c>
      <c r="B170" s="47"/>
      <c r="C170" s="48"/>
      <c r="D170" s="48"/>
      <c r="E170" s="51" t="s">
        <v>103</v>
      </c>
      <c r="F170" s="48"/>
      <c r="G170" s="48"/>
      <c r="H170" s="48"/>
      <c r="I170" s="48"/>
      <c r="J17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51</v>
      </c>
      <c r="I3" s="23">
        <f>SUMIFS(I8:I114,A8:A114,"SD")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51</v>
      </c>
      <c r="D4" s="20"/>
      <c r="E4" s="21" t="s">
        <v>52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22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10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19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10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20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0.80000000000000004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21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0.40000000000000002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SUMIFS(I22:I63,A22:A63,"P")</f>
        <v>0</v>
      </c>
      <c r="J21" s="34"/>
    </row>
    <row r="22">
      <c r="A22" s="35" t="s">
        <v>101</v>
      </c>
      <c r="B22" s="35">
        <v>8</v>
      </c>
      <c r="C22" s="36" t="s">
        <v>1991</v>
      </c>
      <c r="D22" s="35" t="s">
        <v>103</v>
      </c>
      <c r="E22" s="37" t="s">
        <v>1992</v>
      </c>
      <c r="F22" s="38" t="s">
        <v>1001</v>
      </c>
      <c r="G22" s="39">
        <v>3.1000000000000001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60">
      <c r="A24" s="35" t="s">
        <v>138</v>
      </c>
      <c r="B24" s="42"/>
      <c r="C24" s="43"/>
      <c r="D24" s="43"/>
      <c r="E24" s="46" t="s">
        <v>1993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45">
      <c r="A26" s="35" t="s">
        <v>101</v>
      </c>
      <c r="B26" s="35">
        <v>1</v>
      </c>
      <c r="C26" s="36" t="s">
        <v>1994</v>
      </c>
      <c r="D26" s="35" t="s">
        <v>103</v>
      </c>
      <c r="E26" s="37" t="s">
        <v>1995</v>
      </c>
      <c r="F26" s="38" t="s">
        <v>1001</v>
      </c>
      <c r="G26" s="39">
        <v>9.4179999999999993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1996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45">
      <c r="A30" s="35" t="s">
        <v>101</v>
      </c>
      <c r="B30" s="35">
        <v>2</v>
      </c>
      <c r="C30" s="36" t="s">
        <v>1997</v>
      </c>
      <c r="D30" s="35" t="s">
        <v>103</v>
      </c>
      <c r="E30" s="37" t="s">
        <v>1998</v>
      </c>
      <c r="F30" s="38" t="s">
        <v>1001</v>
      </c>
      <c r="G30" s="39">
        <v>0.85899999999999999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75">
      <c r="A32" s="35" t="s">
        <v>138</v>
      </c>
      <c r="B32" s="42"/>
      <c r="C32" s="43"/>
      <c r="D32" s="43"/>
      <c r="E32" s="46" t="s">
        <v>1999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60">
      <c r="A34" s="35" t="s">
        <v>101</v>
      </c>
      <c r="B34" s="35">
        <v>3</v>
      </c>
      <c r="C34" s="36" t="s">
        <v>2000</v>
      </c>
      <c r="D34" s="35" t="s">
        <v>103</v>
      </c>
      <c r="E34" s="37" t="s">
        <v>2001</v>
      </c>
      <c r="F34" s="38" t="s">
        <v>1001</v>
      </c>
      <c r="G34" s="39">
        <v>10.018000000000001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240">
      <c r="A36" s="35" t="s">
        <v>138</v>
      </c>
      <c r="B36" s="42"/>
      <c r="C36" s="43"/>
      <c r="D36" s="43"/>
      <c r="E36" s="46" t="s">
        <v>2002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60">
      <c r="A38" s="35" t="s">
        <v>101</v>
      </c>
      <c r="B38" s="35">
        <v>4</v>
      </c>
      <c r="C38" s="36" t="s">
        <v>1010</v>
      </c>
      <c r="D38" s="35" t="s">
        <v>103</v>
      </c>
      <c r="E38" s="37" t="s">
        <v>1011</v>
      </c>
      <c r="F38" s="38" t="s">
        <v>1001</v>
      </c>
      <c r="G38" s="39">
        <v>5.2679999999999998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195">
      <c r="A40" s="35" t="s">
        <v>138</v>
      </c>
      <c r="B40" s="42"/>
      <c r="C40" s="43"/>
      <c r="D40" s="43"/>
      <c r="E40" s="46" t="s">
        <v>2003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45">
      <c r="A42" s="35" t="s">
        <v>101</v>
      </c>
      <c r="B42" s="35">
        <v>5</v>
      </c>
      <c r="C42" s="36" t="s">
        <v>1581</v>
      </c>
      <c r="D42" s="35" t="s">
        <v>103</v>
      </c>
      <c r="E42" s="37" t="s">
        <v>1582</v>
      </c>
      <c r="F42" s="38" t="s">
        <v>1001</v>
      </c>
      <c r="G42" s="39">
        <v>5.0090000000000003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75">
      <c r="A44" s="35" t="s">
        <v>138</v>
      </c>
      <c r="B44" s="42"/>
      <c r="C44" s="43"/>
      <c r="D44" s="43"/>
      <c r="E44" s="46" t="s">
        <v>2004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45">
      <c r="A46" s="35" t="s">
        <v>101</v>
      </c>
      <c r="B46" s="35">
        <v>6</v>
      </c>
      <c r="C46" s="36" t="s">
        <v>1016</v>
      </c>
      <c r="D46" s="35" t="s">
        <v>103</v>
      </c>
      <c r="E46" s="37" t="s">
        <v>1017</v>
      </c>
      <c r="F46" s="38" t="s">
        <v>1018</v>
      </c>
      <c r="G46" s="39">
        <v>9.4819999999999993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45">
      <c r="A48" s="35" t="s">
        <v>138</v>
      </c>
      <c r="B48" s="42"/>
      <c r="C48" s="43"/>
      <c r="D48" s="43"/>
      <c r="E48" s="46" t="s">
        <v>2005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 ht="45">
      <c r="A50" s="35" t="s">
        <v>101</v>
      </c>
      <c r="B50" s="35">
        <v>7</v>
      </c>
      <c r="C50" s="36" t="s">
        <v>1020</v>
      </c>
      <c r="D50" s="35" t="s">
        <v>103</v>
      </c>
      <c r="E50" s="37" t="s">
        <v>1021</v>
      </c>
      <c r="F50" s="38" t="s">
        <v>1001</v>
      </c>
      <c r="G50" s="39">
        <v>8.109</v>
      </c>
      <c r="H50" s="40">
        <v>0</v>
      </c>
      <c r="I50" s="40">
        <f>ROUND(G50*H50,P4)</f>
        <v>0</v>
      </c>
      <c r="J50" s="38" t="s">
        <v>1005</v>
      </c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165">
      <c r="A52" s="35" t="s">
        <v>138</v>
      </c>
      <c r="B52" s="42"/>
      <c r="C52" s="43"/>
      <c r="D52" s="43"/>
      <c r="E52" s="46" t="s">
        <v>2006</v>
      </c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 ht="30">
      <c r="A54" s="35" t="s">
        <v>101</v>
      </c>
      <c r="B54" s="35">
        <v>9</v>
      </c>
      <c r="C54" s="36" t="s">
        <v>2007</v>
      </c>
      <c r="D54" s="35" t="s">
        <v>103</v>
      </c>
      <c r="E54" s="37" t="s">
        <v>2008</v>
      </c>
      <c r="F54" s="38" t="s">
        <v>942</v>
      </c>
      <c r="G54" s="39">
        <v>11.773</v>
      </c>
      <c r="H54" s="40">
        <v>0</v>
      </c>
      <c r="I54" s="40">
        <f>ROUND(G54*H54,P4)</f>
        <v>0</v>
      </c>
      <c r="J54" s="38" t="s">
        <v>1005</v>
      </c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 ht="45">
      <c r="A56" s="35" t="s">
        <v>138</v>
      </c>
      <c r="B56" s="42"/>
      <c r="C56" s="43"/>
      <c r="D56" s="43"/>
      <c r="E56" s="46" t="s">
        <v>2009</v>
      </c>
      <c r="F56" s="43"/>
      <c r="G56" s="43"/>
      <c r="H56" s="43"/>
      <c r="I56" s="43"/>
      <c r="J56" s="45"/>
    </row>
    <row r="57">
      <c r="A57" s="35" t="s">
        <v>108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101</v>
      </c>
      <c r="B58" s="35">
        <v>23</v>
      </c>
      <c r="C58" s="36" t="s">
        <v>1026</v>
      </c>
      <c r="D58" s="35" t="s">
        <v>103</v>
      </c>
      <c r="E58" s="37" t="s">
        <v>1027</v>
      </c>
      <c r="F58" s="38" t="s">
        <v>942</v>
      </c>
      <c r="G58" s="39">
        <v>10</v>
      </c>
      <c r="H58" s="40">
        <v>0</v>
      </c>
      <c r="I58" s="40">
        <f>ROUND(G58*H58,P4)</f>
        <v>0</v>
      </c>
      <c r="J58" s="35"/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/>
      <c r="F60" s="43"/>
      <c r="G60" s="43"/>
      <c r="H60" s="43"/>
      <c r="I60" s="43"/>
      <c r="J60" s="45"/>
    </row>
    <row r="61">
      <c r="A61" s="35" t="s">
        <v>101</v>
      </c>
      <c r="B61" s="35">
        <v>24</v>
      </c>
      <c r="C61" s="36" t="s">
        <v>1028</v>
      </c>
      <c r="D61" s="35" t="s">
        <v>103</v>
      </c>
      <c r="E61" s="37" t="s">
        <v>1029</v>
      </c>
      <c r="F61" s="38" t="s">
        <v>942</v>
      </c>
      <c r="G61" s="39">
        <v>10</v>
      </c>
      <c r="H61" s="40">
        <v>0</v>
      </c>
      <c r="I61" s="40">
        <f>ROUND(G61*H61,P4)</f>
        <v>0</v>
      </c>
      <c r="J61" s="35"/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/>
      <c r="F63" s="43"/>
      <c r="G63" s="43"/>
      <c r="H63" s="43"/>
      <c r="I63" s="43"/>
      <c r="J63" s="45"/>
    </row>
    <row r="64">
      <c r="A64" s="29" t="s">
        <v>98</v>
      </c>
      <c r="B64" s="30"/>
      <c r="C64" s="31" t="s">
        <v>140</v>
      </c>
      <c r="D64" s="32"/>
      <c r="E64" s="29" t="s">
        <v>1030</v>
      </c>
      <c r="F64" s="32"/>
      <c r="G64" s="32"/>
      <c r="H64" s="32"/>
      <c r="I64" s="33">
        <f>SUMIFS(I65:I92,A65:A92,"P")</f>
        <v>0</v>
      </c>
      <c r="J64" s="34"/>
    </row>
    <row r="65">
      <c r="A65" s="35" t="s">
        <v>101</v>
      </c>
      <c r="B65" s="35">
        <v>10</v>
      </c>
      <c r="C65" s="36" t="s">
        <v>2010</v>
      </c>
      <c r="D65" s="35" t="s">
        <v>103</v>
      </c>
      <c r="E65" s="37" t="s">
        <v>2011</v>
      </c>
      <c r="F65" s="38" t="s">
        <v>681</v>
      </c>
      <c r="G65" s="39">
        <v>1.8999999999999999</v>
      </c>
      <c r="H65" s="40">
        <v>0</v>
      </c>
      <c r="I65" s="40">
        <f>ROUND(G65*H65,P4)</f>
        <v>0</v>
      </c>
      <c r="J65" s="38" t="s">
        <v>1005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45">
      <c r="A67" s="35" t="s">
        <v>138</v>
      </c>
      <c r="B67" s="42"/>
      <c r="C67" s="43"/>
      <c r="D67" s="43"/>
      <c r="E67" s="46" t="s">
        <v>2012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 ht="30">
      <c r="A69" s="35" t="s">
        <v>101</v>
      </c>
      <c r="B69" s="35">
        <v>12</v>
      </c>
      <c r="C69" s="36" t="s">
        <v>2013</v>
      </c>
      <c r="D69" s="35" t="s">
        <v>103</v>
      </c>
      <c r="E69" s="37" t="s">
        <v>2014</v>
      </c>
      <c r="F69" s="38" t="s">
        <v>1001</v>
      </c>
      <c r="G69" s="39">
        <v>0.85899999999999999</v>
      </c>
      <c r="H69" s="40">
        <v>0</v>
      </c>
      <c r="I69" s="40">
        <f>ROUND(G69*H69,P4)</f>
        <v>0</v>
      </c>
      <c r="J69" s="35"/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60">
      <c r="A71" s="35" t="s">
        <v>138</v>
      </c>
      <c r="B71" s="42"/>
      <c r="C71" s="43"/>
      <c r="D71" s="43"/>
      <c r="E71" s="46" t="s">
        <v>2015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101</v>
      </c>
      <c r="B73" s="35">
        <v>13</v>
      </c>
      <c r="C73" s="36" t="s">
        <v>2016</v>
      </c>
      <c r="D73" s="35" t="s">
        <v>103</v>
      </c>
      <c r="E73" s="37" t="s">
        <v>2017</v>
      </c>
      <c r="F73" s="38" t="s">
        <v>681</v>
      </c>
      <c r="G73" s="39">
        <v>3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 ht="30">
      <c r="A75" s="35" t="s">
        <v>138</v>
      </c>
      <c r="B75" s="42"/>
      <c r="C75" s="43"/>
      <c r="D75" s="43"/>
      <c r="E75" s="46" t="s">
        <v>1950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 ht="30">
      <c r="A77" s="35" t="s">
        <v>101</v>
      </c>
      <c r="B77" s="35">
        <v>14</v>
      </c>
      <c r="C77" s="36" t="s">
        <v>2018</v>
      </c>
      <c r="D77" s="35" t="s">
        <v>103</v>
      </c>
      <c r="E77" s="37" t="s">
        <v>2019</v>
      </c>
      <c r="F77" s="38" t="s">
        <v>1001</v>
      </c>
      <c r="G77" s="39">
        <v>3.4369999999999998</v>
      </c>
      <c r="H77" s="40">
        <v>0</v>
      </c>
      <c r="I77" s="40">
        <f>ROUND(G77*H77,P4)</f>
        <v>0</v>
      </c>
      <c r="J77" s="38" t="s">
        <v>1005</v>
      </c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45">
      <c r="A79" s="35" t="s">
        <v>138</v>
      </c>
      <c r="B79" s="42"/>
      <c r="C79" s="43"/>
      <c r="D79" s="43"/>
      <c r="E79" s="46" t="s">
        <v>2020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101</v>
      </c>
      <c r="B81" s="35">
        <v>15</v>
      </c>
      <c r="C81" s="36" t="s">
        <v>2021</v>
      </c>
      <c r="D81" s="35" t="s">
        <v>103</v>
      </c>
      <c r="E81" s="37" t="s">
        <v>2022</v>
      </c>
      <c r="F81" s="38" t="s">
        <v>942</v>
      </c>
      <c r="G81" s="39">
        <v>14.105</v>
      </c>
      <c r="H81" s="40">
        <v>0</v>
      </c>
      <c r="I81" s="40">
        <f>ROUND(G81*H81,P4)</f>
        <v>0</v>
      </c>
      <c r="J81" s="38" t="s">
        <v>1005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 ht="120">
      <c r="A83" s="35" t="s">
        <v>138</v>
      </c>
      <c r="B83" s="42"/>
      <c r="C83" s="43"/>
      <c r="D83" s="43"/>
      <c r="E83" s="46" t="s">
        <v>2023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>
      <c r="A85" s="35" t="s">
        <v>101</v>
      </c>
      <c r="B85" s="35">
        <v>16</v>
      </c>
      <c r="C85" s="36" t="s">
        <v>2024</v>
      </c>
      <c r="D85" s="35" t="s">
        <v>103</v>
      </c>
      <c r="E85" s="37" t="s">
        <v>2025</v>
      </c>
      <c r="F85" s="38" t="s">
        <v>942</v>
      </c>
      <c r="G85" s="39">
        <v>14.105</v>
      </c>
      <c r="H85" s="40">
        <v>0</v>
      </c>
      <c r="I85" s="40">
        <f>ROUND(G85*H85,P4)</f>
        <v>0</v>
      </c>
      <c r="J85" s="38" t="s">
        <v>1005</v>
      </c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35" t="s">
        <v>138</v>
      </c>
      <c r="B87" s="42"/>
      <c r="C87" s="43"/>
      <c r="D87" s="43"/>
      <c r="E87" s="46" t="s">
        <v>2026</v>
      </c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30">
      <c r="A89" s="35" t="s">
        <v>101</v>
      </c>
      <c r="B89" s="35">
        <v>11</v>
      </c>
      <c r="C89" s="36" t="s">
        <v>2027</v>
      </c>
      <c r="D89" s="35" t="s">
        <v>103</v>
      </c>
      <c r="E89" s="37" t="s">
        <v>2028</v>
      </c>
      <c r="F89" s="38" t="s">
        <v>681</v>
      </c>
      <c r="G89" s="39">
        <v>2.0950000000000002</v>
      </c>
      <c r="H89" s="40">
        <v>0</v>
      </c>
      <c r="I89" s="40">
        <f>ROUND(G89*H89,P4)</f>
        <v>0</v>
      </c>
      <c r="J89" s="38" t="s">
        <v>1005</v>
      </c>
      <c r="O89" s="41">
        <f>I89*0.21</f>
        <v>0</v>
      </c>
      <c r="P89">
        <v>3</v>
      </c>
    </row>
    <row r="90">
      <c r="A90" s="35" t="s">
        <v>107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 ht="75">
      <c r="A91" s="35" t="s">
        <v>138</v>
      </c>
      <c r="B91" s="42"/>
      <c r="C91" s="43"/>
      <c r="D91" s="43"/>
      <c r="E91" s="46" t="s">
        <v>2029</v>
      </c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>
      <c r="A93" s="29" t="s">
        <v>98</v>
      </c>
      <c r="B93" s="30"/>
      <c r="C93" s="31" t="s">
        <v>566</v>
      </c>
      <c r="D93" s="32"/>
      <c r="E93" s="29" t="s">
        <v>567</v>
      </c>
      <c r="F93" s="32"/>
      <c r="G93" s="32"/>
      <c r="H93" s="32"/>
      <c r="I93" s="33">
        <f>SUMIFS(I94:I102,A94:A102,"P")</f>
        <v>0</v>
      </c>
      <c r="J93" s="34"/>
    </row>
    <row r="94">
      <c r="A94" s="35" t="s">
        <v>101</v>
      </c>
      <c r="B94" s="35">
        <v>25</v>
      </c>
      <c r="C94" s="36" t="s">
        <v>1882</v>
      </c>
      <c r="D94" s="35" t="s">
        <v>103</v>
      </c>
      <c r="E94" s="37" t="s">
        <v>1883</v>
      </c>
      <c r="F94" s="38" t="s">
        <v>942</v>
      </c>
      <c r="G94" s="39">
        <v>10</v>
      </c>
      <c r="H94" s="40">
        <v>0</v>
      </c>
      <c r="I94" s="40">
        <f>ROUND(G94*H94,P4)</f>
        <v>0</v>
      </c>
      <c r="J94" s="35"/>
      <c r="O94" s="41">
        <f>I94*0.21</f>
        <v>0</v>
      </c>
      <c r="P94">
        <v>3</v>
      </c>
    </row>
    <row r="95">
      <c r="A95" s="35" t="s">
        <v>107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/>
      <c r="F96" s="43"/>
      <c r="G96" s="43"/>
      <c r="H96" s="43"/>
      <c r="I96" s="43"/>
      <c r="J96" s="45"/>
    </row>
    <row r="97" ht="30">
      <c r="A97" s="35" t="s">
        <v>101</v>
      </c>
      <c r="B97" s="35">
        <v>26</v>
      </c>
      <c r="C97" s="36" t="s">
        <v>1884</v>
      </c>
      <c r="D97" s="35" t="s">
        <v>103</v>
      </c>
      <c r="E97" s="37" t="s">
        <v>1885</v>
      </c>
      <c r="F97" s="38" t="s">
        <v>942</v>
      </c>
      <c r="G97" s="39">
        <v>10</v>
      </c>
      <c r="H97" s="40">
        <v>0</v>
      </c>
      <c r="I97" s="40">
        <f>ROUND(G97*H97,P4)</f>
        <v>0</v>
      </c>
      <c r="J97" s="35"/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/>
      <c r="F99" s="43"/>
      <c r="G99" s="43"/>
      <c r="H99" s="43"/>
      <c r="I99" s="43"/>
      <c r="J99" s="45"/>
    </row>
    <row r="100" ht="30">
      <c r="A100" s="35" t="s">
        <v>101</v>
      </c>
      <c r="B100" s="35">
        <v>27</v>
      </c>
      <c r="C100" s="36" t="s">
        <v>1886</v>
      </c>
      <c r="D100" s="35" t="s">
        <v>103</v>
      </c>
      <c r="E100" s="37" t="s">
        <v>1887</v>
      </c>
      <c r="F100" s="38" t="s">
        <v>942</v>
      </c>
      <c r="G100" s="39">
        <v>10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/>
      <c r="F102" s="43"/>
      <c r="G102" s="43"/>
      <c r="H102" s="43"/>
      <c r="I102" s="43"/>
      <c r="J102" s="45"/>
    </row>
    <row r="103">
      <c r="A103" s="29" t="s">
        <v>98</v>
      </c>
      <c r="B103" s="30"/>
      <c r="C103" s="31" t="s">
        <v>280</v>
      </c>
      <c r="D103" s="32"/>
      <c r="E103" s="29" t="s">
        <v>1378</v>
      </c>
      <c r="F103" s="32"/>
      <c r="G103" s="32"/>
      <c r="H103" s="32"/>
      <c r="I103" s="33">
        <f>SUMIFS(I104:I114,A104:A114,"P")</f>
        <v>0</v>
      </c>
      <c r="J103" s="34"/>
    </row>
    <row r="104" ht="45">
      <c r="A104" s="35" t="s">
        <v>101</v>
      </c>
      <c r="B104" s="35">
        <v>28</v>
      </c>
      <c r="C104" s="36" t="s">
        <v>1888</v>
      </c>
      <c r="D104" s="35" t="s">
        <v>103</v>
      </c>
      <c r="E104" s="37" t="s">
        <v>1889</v>
      </c>
      <c r="F104" s="38" t="s">
        <v>942</v>
      </c>
      <c r="G104" s="39">
        <v>10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/>
      <c r="F105" s="43"/>
      <c r="G105" s="43"/>
      <c r="H105" s="43"/>
      <c r="I105" s="43"/>
      <c r="J105" s="45"/>
    </row>
    <row r="106">
      <c r="A106" s="35" t="s">
        <v>108</v>
      </c>
      <c r="B106" s="42"/>
      <c r="C106" s="43"/>
      <c r="D106" s="43"/>
      <c r="E106" s="44"/>
      <c r="F106" s="43"/>
      <c r="G106" s="43"/>
      <c r="H106" s="43"/>
      <c r="I106" s="43"/>
      <c r="J106" s="45"/>
    </row>
    <row r="107" ht="60">
      <c r="A107" s="35" t="s">
        <v>101</v>
      </c>
      <c r="B107" s="35">
        <v>17</v>
      </c>
      <c r="C107" s="36" t="s">
        <v>2030</v>
      </c>
      <c r="D107" s="35" t="s">
        <v>103</v>
      </c>
      <c r="E107" s="37" t="s">
        <v>2031</v>
      </c>
      <c r="F107" s="38" t="s">
        <v>1673</v>
      </c>
      <c r="G107" s="39">
        <v>1</v>
      </c>
      <c r="H107" s="40">
        <v>0</v>
      </c>
      <c r="I107" s="40">
        <f>ROUND(G107*H107,P4)</f>
        <v>0</v>
      </c>
      <c r="J107" s="35"/>
      <c r="O107" s="41">
        <f>I107*0.21</f>
        <v>0</v>
      </c>
      <c r="P107">
        <v>3</v>
      </c>
    </row>
    <row r="108">
      <c r="A108" s="35" t="s">
        <v>107</v>
      </c>
      <c r="B108" s="42"/>
      <c r="C108" s="43"/>
      <c r="D108" s="43"/>
      <c r="E108" s="44" t="s">
        <v>103</v>
      </c>
      <c r="F108" s="43"/>
      <c r="G108" s="43"/>
      <c r="H108" s="43"/>
      <c r="I108" s="43"/>
      <c r="J108" s="45"/>
    </row>
    <row r="109" ht="30">
      <c r="A109" s="35" t="s">
        <v>138</v>
      </c>
      <c r="B109" s="42"/>
      <c r="C109" s="43"/>
      <c r="D109" s="43"/>
      <c r="E109" s="46" t="s">
        <v>1955</v>
      </c>
      <c r="F109" s="43"/>
      <c r="G109" s="43"/>
      <c r="H109" s="43"/>
      <c r="I109" s="43"/>
      <c r="J109" s="45"/>
    </row>
    <row r="110">
      <c r="A110" s="35" t="s">
        <v>108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 ht="30">
      <c r="A111" s="35" t="s">
        <v>101</v>
      </c>
      <c r="B111" s="35">
        <v>18</v>
      </c>
      <c r="C111" s="36" t="s">
        <v>1397</v>
      </c>
      <c r="D111" s="35" t="s">
        <v>103</v>
      </c>
      <c r="E111" s="37" t="s">
        <v>1398</v>
      </c>
      <c r="F111" s="38" t="s">
        <v>736</v>
      </c>
      <c r="G111" s="39">
        <v>10</v>
      </c>
      <c r="H111" s="40">
        <v>0</v>
      </c>
      <c r="I111" s="40">
        <f>ROUND(G111*H111,P4)</f>
        <v>0</v>
      </c>
      <c r="J111" s="35"/>
      <c r="O111" s="41">
        <f>I111*0.21</f>
        <v>0</v>
      </c>
      <c r="P111">
        <v>3</v>
      </c>
    </row>
    <row r="112">
      <c r="A112" s="35" t="s">
        <v>107</v>
      </c>
      <c r="B112" s="42"/>
      <c r="C112" s="43"/>
      <c r="D112" s="43"/>
      <c r="E112" s="44" t="s">
        <v>103</v>
      </c>
      <c r="F112" s="43"/>
      <c r="G112" s="43"/>
      <c r="H112" s="43"/>
      <c r="I112" s="43"/>
      <c r="J112" s="45"/>
    </row>
    <row r="113" ht="30">
      <c r="A113" s="35" t="s">
        <v>138</v>
      </c>
      <c r="B113" s="42"/>
      <c r="C113" s="43"/>
      <c r="D113" s="43"/>
      <c r="E113" s="46" t="s">
        <v>1987</v>
      </c>
      <c r="F113" s="43"/>
      <c r="G113" s="43"/>
      <c r="H113" s="43"/>
      <c r="I113" s="43"/>
      <c r="J113" s="45"/>
    </row>
    <row r="114">
      <c r="A114" s="35" t="s">
        <v>108</v>
      </c>
      <c r="B114" s="47"/>
      <c r="C114" s="48"/>
      <c r="D114" s="48"/>
      <c r="E114" s="51" t="s">
        <v>103</v>
      </c>
      <c r="F114" s="48"/>
      <c r="G114" s="48"/>
      <c r="H114" s="48"/>
      <c r="I114" s="48"/>
      <c r="J11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53</v>
      </c>
      <c r="I3" s="23">
        <f>SUMIFS(I8:I115,A8:A115,"SD")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53</v>
      </c>
      <c r="D4" s="20"/>
      <c r="E4" s="21" t="s">
        <v>54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22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8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19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8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20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0.64000000000000001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21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0.32000000000000001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SUMIFS(I22:I59,A22:A59,"P")</f>
        <v>0</v>
      </c>
      <c r="J21" s="34"/>
    </row>
    <row r="22" ht="45">
      <c r="A22" s="35" t="s">
        <v>101</v>
      </c>
      <c r="B22" s="35">
        <v>1</v>
      </c>
      <c r="C22" s="36" t="s">
        <v>1994</v>
      </c>
      <c r="D22" s="35" t="s">
        <v>103</v>
      </c>
      <c r="E22" s="37" t="s">
        <v>1995</v>
      </c>
      <c r="F22" s="38" t="s">
        <v>1001</v>
      </c>
      <c r="G22" s="39">
        <v>7.3029999999999999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45">
      <c r="A24" s="35" t="s">
        <v>138</v>
      </c>
      <c r="B24" s="42"/>
      <c r="C24" s="43"/>
      <c r="D24" s="43"/>
      <c r="E24" s="46" t="s">
        <v>2032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45">
      <c r="A26" s="35" t="s">
        <v>101</v>
      </c>
      <c r="B26" s="35">
        <v>2</v>
      </c>
      <c r="C26" s="36" t="s">
        <v>1997</v>
      </c>
      <c r="D26" s="35" t="s">
        <v>103</v>
      </c>
      <c r="E26" s="37" t="s">
        <v>1998</v>
      </c>
      <c r="F26" s="38" t="s">
        <v>1001</v>
      </c>
      <c r="G26" s="39">
        <v>0.72699999999999998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75">
      <c r="A28" s="35" t="s">
        <v>138</v>
      </c>
      <c r="B28" s="42"/>
      <c r="C28" s="43"/>
      <c r="D28" s="43"/>
      <c r="E28" s="46" t="s">
        <v>2033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60">
      <c r="A30" s="35" t="s">
        <v>101</v>
      </c>
      <c r="B30" s="35">
        <v>3</v>
      </c>
      <c r="C30" s="36" t="s">
        <v>2000</v>
      </c>
      <c r="D30" s="35" t="s">
        <v>103</v>
      </c>
      <c r="E30" s="37" t="s">
        <v>2001</v>
      </c>
      <c r="F30" s="38" t="s">
        <v>1001</v>
      </c>
      <c r="G30" s="39">
        <v>7.3620000000000001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240">
      <c r="A32" s="35" t="s">
        <v>138</v>
      </c>
      <c r="B32" s="42"/>
      <c r="C32" s="43"/>
      <c r="D32" s="43"/>
      <c r="E32" s="46" t="s">
        <v>2034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60">
      <c r="A34" s="35" t="s">
        <v>101</v>
      </c>
      <c r="B34" s="35">
        <v>4</v>
      </c>
      <c r="C34" s="36" t="s">
        <v>1010</v>
      </c>
      <c r="D34" s="35" t="s">
        <v>103</v>
      </c>
      <c r="E34" s="37" t="s">
        <v>1011</v>
      </c>
      <c r="F34" s="38" t="s">
        <v>1001</v>
      </c>
      <c r="G34" s="39">
        <v>4.3490000000000002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195">
      <c r="A36" s="35" t="s">
        <v>138</v>
      </c>
      <c r="B36" s="42"/>
      <c r="C36" s="43"/>
      <c r="D36" s="43"/>
      <c r="E36" s="46" t="s">
        <v>2035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45">
      <c r="A38" s="35" t="s">
        <v>101</v>
      </c>
      <c r="B38" s="35">
        <v>5</v>
      </c>
      <c r="C38" s="36" t="s">
        <v>1581</v>
      </c>
      <c r="D38" s="35" t="s">
        <v>103</v>
      </c>
      <c r="E38" s="37" t="s">
        <v>1582</v>
      </c>
      <c r="F38" s="38" t="s">
        <v>1001</v>
      </c>
      <c r="G38" s="39">
        <v>3.681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75">
      <c r="A40" s="35" t="s">
        <v>138</v>
      </c>
      <c r="B40" s="42"/>
      <c r="C40" s="43"/>
      <c r="D40" s="43"/>
      <c r="E40" s="46" t="s">
        <v>2036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45">
      <c r="A42" s="35" t="s">
        <v>101</v>
      </c>
      <c r="B42" s="35">
        <v>6</v>
      </c>
      <c r="C42" s="36" t="s">
        <v>1016</v>
      </c>
      <c r="D42" s="35" t="s">
        <v>103</v>
      </c>
      <c r="E42" s="37" t="s">
        <v>1017</v>
      </c>
      <c r="F42" s="38" t="s">
        <v>1018</v>
      </c>
      <c r="G42" s="39">
        <v>7.8280000000000003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45">
      <c r="A44" s="35" t="s">
        <v>138</v>
      </c>
      <c r="B44" s="42"/>
      <c r="C44" s="43"/>
      <c r="D44" s="43"/>
      <c r="E44" s="46" t="s">
        <v>2037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45">
      <c r="A46" s="35" t="s">
        <v>101</v>
      </c>
      <c r="B46" s="35">
        <v>7</v>
      </c>
      <c r="C46" s="36" t="s">
        <v>1020</v>
      </c>
      <c r="D46" s="35" t="s">
        <v>103</v>
      </c>
      <c r="E46" s="37" t="s">
        <v>1021</v>
      </c>
      <c r="F46" s="38" t="s">
        <v>1001</v>
      </c>
      <c r="G46" s="39">
        <v>3.681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75">
      <c r="A48" s="35" t="s">
        <v>138</v>
      </c>
      <c r="B48" s="42"/>
      <c r="C48" s="43"/>
      <c r="D48" s="43"/>
      <c r="E48" s="46" t="s">
        <v>2038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 ht="30">
      <c r="A50" s="35" t="s">
        <v>101</v>
      </c>
      <c r="B50" s="35">
        <v>8</v>
      </c>
      <c r="C50" s="36" t="s">
        <v>2007</v>
      </c>
      <c r="D50" s="35" t="s">
        <v>103</v>
      </c>
      <c r="E50" s="37" t="s">
        <v>2008</v>
      </c>
      <c r="F50" s="38" t="s">
        <v>942</v>
      </c>
      <c r="G50" s="39">
        <v>9.1679999999999993</v>
      </c>
      <c r="H50" s="40">
        <v>0</v>
      </c>
      <c r="I50" s="40">
        <f>ROUND(G50*H50,P4)</f>
        <v>0</v>
      </c>
      <c r="J50" s="38" t="s">
        <v>1005</v>
      </c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45">
      <c r="A52" s="35" t="s">
        <v>138</v>
      </c>
      <c r="B52" s="42"/>
      <c r="C52" s="43"/>
      <c r="D52" s="43"/>
      <c r="E52" s="46" t="s">
        <v>2039</v>
      </c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>
      <c r="A54" s="35" t="s">
        <v>101</v>
      </c>
      <c r="B54" s="35">
        <v>23</v>
      </c>
      <c r="C54" s="36" t="s">
        <v>1026</v>
      </c>
      <c r="D54" s="35" t="s">
        <v>103</v>
      </c>
      <c r="E54" s="37" t="s">
        <v>1027</v>
      </c>
      <c r="F54" s="38" t="s">
        <v>942</v>
      </c>
      <c r="G54" s="39">
        <v>8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35" t="s">
        <v>101</v>
      </c>
      <c r="B57" s="35">
        <v>24</v>
      </c>
      <c r="C57" s="36" t="s">
        <v>1028</v>
      </c>
      <c r="D57" s="35" t="s">
        <v>103</v>
      </c>
      <c r="E57" s="37" t="s">
        <v>1029</v>
      </c>
      <c r="F57" s="38" t="s">
        <v>942</v>
      </c>
      <c r="G57" s="39">
        <v>8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/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29" t="s">
        <v>98</v>
      </c>
      <c r="B60" s="30"/>
      <c r="C60" s="31" t="s">
        <v>140</v>
      </c>
      <c r="D60" s="32"/>
      <c r="E60" s="29" t="s">
        <v>1030</v>
      </c>
      <c r="F60" s="32"/>
      <c r="G60" s="32"/>
      <c r="H60" s="32"/>
      <c r="I60" s="33">
        <f>SUMIFS(I61:I88,A61:A88,"P")</f>
        <v>0</v>
      </c>
      <c r="J60" s="34"/>
    </row>
    <row r="61">
      <c r="A61" s="35" t="s">
        <v>101</v>
      </c>
      <c r="B61" s="35">
        <v>9</v>
      </c>
      <c r="C61" s="36" t="s">
        <v>2010</v>
      </c>
      <c r="D61" s="35" t="s">
        <v>103</v>
      </c>
      <c r="E61" s="37" t="s">
        <v>2011</v>
      </c>
      <c r="F61" s="38" t="s">
        <v>681</v>
      </c>
      <c r="G61" s="39">
        <v>1.8999999999999999</v>
      </c>
      <c r="H61" s="40">
        <v>0</v>
      </c>
      <c r="I61" s="40">
        <f>ROUND(G61*H61,P4)</f>
        <v>0</v>
      </c>
      <c r="J61" s="38" t="s">
        <v>1005</v>
      </c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 ht="45">
      <c r="A63" s="35" t="s">
        <v>138</v>
      </c>
      <c r="B63" s="42"/>
      <c r="C63" s="43"/>
      <c r="D63" s="43"/>
      <c r="E63" s="46" t="s">
        <v>2012</v>
      </c>
      <c r="F63" s="43"/>
      <c r="G63" s="43"/>
      <c r="H63" s="43"/>
      <c r="I63" s="43"/>
      <c r="J63" s="45"/>
    </row>
    <row r="64">
      <c r="A64" s="35" t="s">
        <v>108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 ht="30">
      <c r="A65" s="35" t="s">
        <v>101</v>
      </c>
      <c r="B65" s="35">
        <v>11</v>
      </c>
      <c r="C65" s="36" t="s">
        <v>2013</v>
      </c>
      <c r="D65" s="35" t="s">
        <v>103</v>
      </c>
      <c r="E65" s="37" t="s">
        <v>2014</v>
      </c>
      <c r="F65" s="38" t="s">
        <v>1001</v>
      </c>
      <c r="G65" s="39">
        <v>0.72699999999999998</v>
      </c>
      <c r="H65" s="40">
        <v>0</v>
      </c>
      <c r="I65" s="40">
        <f>ROUND(G65*H65,P4)</f>
        <v>0</v>
      </c>
      <c r="J65" s="35"/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60">
      <c r="A67" s="35" t="s">
        <v>138</v>
      </c>
      <c r="B67" s="42"/>
      <c r="C67" s="43"/>
      <c r="D67" s="43"/>
      <c r="E67" s="46" t="s">
        <v>2040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>
      <c r="A69" s="35" t="s">
        <v>101</v>
      </c>
      <c r="B69" s="35">
        <v>12</v>
      </c>
      <c r="C69" s="36" t="s">
        <v>2016</v>
      </c>
      <c r="D69" s="35" t="s">
        <v>103</v>
      </c>
      <c r="E69" s="37" t="s">
        <v>2017</v>
      </c>
      <c r="F69" s="38" t="s">
        <v>681</v>
      </c>
      <c r="G69" s="39">
        <v>3</v>
      </c>
      <c r="H69" s="40">
        <v>0</v>
      </c>
      <c r="I69" s="40">
        <f>ROUND(G69*H69,P4)</f>
        <v>0</v>
      </c>
      <c r="J69" s="35"/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30">
      <c r="A71" s="35" t="s">
        <v>138</v>
      </c>
      <c r="B71" s="42"/>
      <c r="C71" s="43"/>
      <c r="D71" s="43"/>
      <c r="E71" s="46" t="s">
        <v>1950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 ht="30">
      <c r="A73" s="35" t="s">
        <v>101</v>
      </c>
      <c r="B73" s="35">
        <v>13</v>
      </c>
      <c r="C73" s="36" t="s">
        <v>2018</v>
      </c>
      <c r="D73" s="35" t="s">
        <v>103</v>
      </c>
      <c r="E73" s="37" t="s">
        <v>2019</v>
      </c>
      <c r="F73" s="38" t="s">
        <v>1001</v>
      </c>
      <c r="G73" s="39">
        <v>2.9089999999999998</v>
      </c>
      <c r="H73" s="40">
        <v>0</v>
      </c>
      <c r="I73" s="40">
        <f>ROUND(G73*H73,P4)</f>
        <v>0</v>
      </c>
      <c r="J73" s="38" t="s">
        <v>1005</v>
      </c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 ht="45">
      <c r="A75" s="35" t="s">
        <v>138</v>
      </c>
      <c r="B75" s="42"/>
      <c r="C75" s="43"/>
      <c r="D75" s="43"/>
      <c r="E75" s="46" t="s">
        <v>2041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101</v>
      </c>
      <c r="B77" s="35">
        <v>14</v>
      </c>
      <c r="C77" s="36" t="s">
        <v>2021</v>
      </c>
      <c r="D77" s="35" t="s">
        <v>103</v>
      </c>
      <c r="E77" s="37" t="s">
        <v>2022</v>
      </c>
      <c r="F77" s="38" t="s">
        <v>942</v>
      </c>
      <c r="G77" s="39">
        <v>12.722</v>
      </c>
      <c r="H77" s="40">
        <v>0</v>
      </c>
      <c r="I77" s="40">
        <f>ROUND(G77*H77,P4)</f>
        <v>0</v>
      </c>
      <c r="J77" s="38" t="s">
        <v>1005</v>
      </c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120">
      <c r="A79" s="35" t="s">
        <v>138</v>
      </c>
      <c r="B79" s="42"/>
      <c r="C79" s="43"/>
      <c r="D79" s="43"/>
      <c r="E79" s="46" t="s">
        <v>2042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101</v>
      </c>
      <c r="B81" s="35">
        <v>15</v>
      </c>
      <c r="C81" s="36" t="s">
        <v>2024</v>
      </c>
      <c r="D81" s="35" t="s">
        <v>103</v>
      </c>
      <c r="E81" s="37" t="s">
        <v>2025</v>
      </c>
      <c r="F81" s="38" t="s">
        <v>942</v>
      </c>
      <c r="G81" s="39">
        <v>12.722</v>
      </c>
      <c r="H81" s="40">
        <v>0</v>
      </c>
      <c r="I81" s="40">
        <f>ROUND(G81*H81,P4)</f>
        <v>0</v>
      </c>
      <c r="J81" s="38" t="s">
        <v>1005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138</v>
      </c>
      <c r="B83" s="42"/>
      <c r="C83" s="43"/>
      <c r="D83" s="43"/>
      <c r="E83" s="46" t="s">
        <v>2043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30">
      <c r="A85" s="35" t="s">
        <v>101</v>
      </c>
      <c r="B85" s="35">
        <v>10</v>
      </c>
      <c r="C85" s="36" t="s">
        <v>2027</v>
      </c>
      <c r="D85" s="35" t="s">
        <v>103</v>
      </c>
      <c r="E85" s="37" t="s">
        <v>2028</v>
      </c>
      <c r="F85" s="38" t="s">
        <v>681</v>
      </c>
      <c r="G85" s="39">
        <v>2.0950000000000002</v>
      </c>
      <c r="H85" s="40">
        <v>0</v>
      </c>
      <c r="I85" s="40">
        <f>ROUND(G85*H85,P4)</f>
        <v>0</v>
      </c>
      <c r="J85" s="38" t="s">
        <v>1005</v>
      </c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 ht="75">
      <c r="A87" s="35" t="s">
        <v>138</v>
      </c>
      <c r="B87" s="42"/>
      <c r="C87" s="43"/>
      <c r="D87" s="43"/>
      <c r="E87" s="46" t="s">
        <v>2029</v>
      </c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>
      <c r="A89" s="29" t="s">
        <v>98</v>
      </c>
      <c r="B89" s="30"/>
      <c r="C89" s="31" t="s">
        <v>566</v>
      </c>
      <c r="D89" s="32"/>
      <c r="E89" s="29" t="s">
        <v>567</v>
      </c>
      <c r="F89" s="32"/>
      <c r="G89" s="32"/>
      <c r="H89" s="32"/>
      <c r="I89" s="33">
        <f>SUMIFS(I90:I98,A90:A98,"P")</f>
        <v>0</v>
      </c>
      <c r="J89" s="34"/>
    </row>
    <row r="90">
      <c r="A90" s="35" t="s">
        <v>101</v>
      </c>
      <c r="B90" s="35">
        <v>25</v>
      </c>
      <c r="C90" s="36" t="s">
        <v>1882</v>
      </c>
      <c r="D90" s="35" t="s">
        <v>103</v>
      </c>
      <c r="E90" s="37" t="s">
        <v>1883</v>
      </c>
      <c r="F90" s="38" t="s">
        <v>942</v>
      </c>
      <c r="G90" s="39">
        <v>8</v>
      </c>
      <c r="H90" s="40">
        <v>0</v>
      </c>
      <c r="I90" s="40">
        <f>ROUND(G90*H90,P4)</f>
        <v>0</v>
      </c>
      <c r="J90" s="35"/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44"/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/>
      <c r="F92" s="43"/>
      <c r="G92" s="43"/>
      <c r="H92" s="43"/>
      <c r="I92" s="43"/>
      <c r="J92" s="45"/>
    </row>
    <row r="93" ht="30">
      <c r="A93" s="35" t="s">
        <v>101</v>
      </c>
      <c r="B93" s="35">
        <v>26</v>
      </c>
      <c r="C93" s="36" t="s">
        <v>1884</v>
      </c>
      <c r="D93" s="35" t="s">
        <v>103</v>
      </c>
      <c r="E93" s="37" t="s">
        <v>1885</v>
      </c>
      <c r="F93" s="38" t="s">
        <v>942</v>
      </c>
      <c r="G93" s="39">
        <v>8</v>
      </c>
      <c r="H93" s="40">
        <v>0</v>
      </c>
      <c r="I93" s="40">
        <f>ROUND(G93*H93,P4)</f>
        <v>0</v>
      </c>
      <c r="J93" s="35"/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/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/>
      <c r="F95" s="43"/>
      <c r="G95" s="43"/>
      <c r="H95" s="43"/>
      <c r="I95" s="43"/>
      <c r="J95" s="45"/>
    </row>
    <row r="96" ht="30">
      <c r="A96" s="35" t="s">
        <v>101</v>
      </c>
      <c r="B96" s="35">
        <v>27</v>
      </c>
      <c r="C96" s="36" t="s">
        <v>1886</v>
      </c>
      <c r="D96" s="35" t="s">
        <v>103</v>
      </c>
      <c r="E96" s="37" t="s">
        <v>1887</v>
      </c>
      <c r="F96" s="38" t="s">
        <v>942</v>
      </c>
      <c r="G96" s="39">
        <v>8</v>
      </c>
      <c r="H96" s="40">
        <v>0</v>
      </c>
      <c r="I96" s="40">
        <f>ROUND(G96*H96,P4)</f>
        <v>0</v>
      </c>
      <c r="J96" s="35"/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/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29" t="s">
        <v>98</v>
      </c>
      <c r="B99" s="30"/>
      <c r="C99" s="31" t="s">
        <v>280</v>
      </c>
      <c r="D99" s="32"/>
      <c r="E99" s="29" t="s">
        <v>1378</v>
      </c>
      <c r="F99" s="32"/>
      <c r="G99" s="32"/>
      <c r="H99" s="32"/>
      <c r="I99" s="33">
        <f>SUMIFS(I100:I110,A100:A110,"P")</f>
        <v>0</v>
      </c>
      <c r="J99" s="34"/>
    </row>
    <row r="100" ht="45">
      <c r="A100" s="35" t="s">
        <v>101</v>
      </c>
      <c r="B100" s="35">
        <v>28</v>
      </c>
      <c r="C100" s="36" t="s">
        <v>1888</v>
      </c>
      <c r="D100" s="35" t="s">
        <v>103</v>
      </c>
      <c r="E100" s="37" t="s">
        <v>1889</v>
      </c>
      <c r="F100" s="38" t="s">
        <v>942</v>
      </c>
      <c r="G100" s="39">
        <v>8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/>
      <c r="F102" s="43"/>
      <c r="G102" s="43"/>
      <c r="H102" s="43"/>
      <c r="I102" s="43"/>
      <c r="J102" s="45"/>
    </row>
    <row r="103" ht="60">
      <c r="A103" s="35" t="s">
        <v>101</v>
      </c>
      <c r="B103" s="35">
        <v>16</v>
      </c>
      <c r="C103" s="36" t="s">
        <v>2044</v>
      </c>
      <c r="D103" s="35" t="s">
        <v>103</v>
      </c>
      <c r="E103" s="37" t="s">
        <v>2045</v>
      </c>
      <c r="F103" s="38" t="s">
        <v>1673</v>
      </c>
      <c r="G103" s="39">
        <v>1</v>
      </c>
      <c r="H103" s="40">
        <v>0</v>
      </c>
      <c r="I103" s="40">
        <f>ROUND(G103*H103,P4)</f>
        <v>0</v>
      </c>
      <c r="J103" s="35"/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30">
      <c r="A105" s="35" t="s">
        <v>138</v>
      </c>
      <c r="B105" s="42"/>
      <c r="C105" s="43"/>
      <c r="D105" s="43"/>
      <c r="E105" s="46" t="s">
        <v>1955</v>
      </c>
      <c r="F105" s="43"/>
      <c r="G105" s="43"/>
      <c r="H105" s="43"/>
      <c r="I105" s="43"/>
      <c r="J105" s="45"/>
    </row>
    <row r="106">
      <c r="A106" s="35" t="s">
        <v>108</v>
      </c>
      <c r="B106" s="42"/>
      <c r="C106" s="43"/>
      <c r="D106" s="43"/>
      <c r="E106" s="44" t="s">
        <v>103</v>
      </c>
      <c r="F106" s="43"/>
      <c r="G106" s="43"/>
      <c r="H106" s="43"/>
      <c r="I106" s="43"/>
      <c r="J106" s="45"/>
    </row>
    <row r="107" ht="30">
      <c r="A107" s="35" t="s">
        <v>101</v>
      </c>
      <c r="B107" s="35">
        <v>17</v>
      </c>
      <c r="C107" s="36" t="s">
        <v>1397</v>
      </c>
      <c r="D107" s="35" t="s">
        <v>103</v>
      </c>
      <c r="E107" s="37" t="s">
        <v>1398</v>
      </c>
      <c r="F107" s="38" t="s">
        <v>736</v>
      </c>
      <c r="G107" s="39">
        <v>10</v>
      </c>
      <c r="H107" s="40">
        <v>0</v>
      </c>
      <c r="I107" s="40">
        <f>ROUND(G107*H107,P4)</f>
        <v>0</v>
      </c>
      <c r="J107" s="35"/>
      <c r="O107" s="41">
        <f>I107*0.21</f>
        <v>0</v>
      </c>
      <c r="P107">
        <v>3</v>
      </c>
    </row>
    <row r="108">
      <c r="A108" s="35" t="s">
        <v>107</v>
      </c>
      <c r="B108" s="42"/>
      <c r="C108" s="43"/>
      <c r="D108" s="43"/>
      <c r="E108" s="44" t="s">
        <v>103</v>
      </c>
      <c r="F108" s="43"/>
      <c r="G108" s="43"/>
      <c r="H108" s="43"/>
      <c r="I108" s="43"/>
      <c r="J108" s="45"/>
    </row>
    <row r="109" ht="30">
      <c r="A109" s="35" t="s">
        <v>138</v>
      </c>
      <c r="B109" s="42"/>
      <c r="C109" s="43"/>
      <c r="D109" s="43"/>
      <c r="E109" s="46" t="s">
        <v>1987</v>
      </c>
      <c r="F109" s="43"/>
      <c r="G109" s="43"/>
      <c r="H109" s="43"/>
      <c r="I109" s="43"/>
      <c r="J109" s="45"/>
    </row>
    <row r="110">
      <c r="A110" s="35" t="s">
        <v>108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>
      <c r="A111" s="29" t="s">
        <v>98</v>
      </c>
      <c r="B111" s="30"/>
      <c r="C111" s="31" t="s">
        <v>1493</v>
      </c>
      <c r="D111" s="32"/>
      <c r="E111" s="29" t="s">
        <v>1494</v>
      </c>
      <c r="F111" s="32"/>
      <c r="G111" s="32"/>
      <c r="H111" s="32"/>
      <c r="I111" s="33">
        <f>SUMIFS(I112:I115,A112:A115,"P")</f>
        <v>0</v>
      </c>
      <c r="J111" s="34"/>
    </row>
    <row r="112" ht="60">
      <c r="A112" s="35" t="s">
        <v>101</v>
      </c>
      <c r="B112" s="35">
        <v>18</v>
      </c>
      <c r="C112" s="36" t="s">
        <v>1988</v>
      </c>
      <c r="D112" s="35" t="s">
        <v>103</v>
      </c>
      <c r="E112" s="37" t="s">
        <v>1989</v>
      </c>
      <c r="F112" s="38" t="s">
        <v>1018</v>
      </c>
      <c r="G112" s="39">
        <v>8.8840000000000003</v>
      </c>
      <c r="H112" s="40">
        <v>0</v>
      </c>
      <c r="I112" s="40">
        <f>ROUND(G112*H112,P4)</f>
        <v>0</v>
      </c>
      <c r="J112" s="38" t="s">
        <v>1005</v>
      </c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>
      <c r="A114" s="35" t="s">
        <v>138</v>
      </c>
      <c r="B114" s="42"/>
      <c r="C114" s="43"/>
      <c r="D114" s="43"/>
      <c r="E114" s="46" t="s">
        <v>2046</v>
      </c>
      <c r="F114" s="43"/>
      <c r="G114" s="43"/>
      <c r="H114" s="43"/>
      <c r="I114" s="43"/>
      <c r="J114" s="45"/>
    </row>
    <row r="115">
      <c r="A115" s="35" t="s">
        <v>108</v>
      </c>
      <c r="B115" s="47"/>
      <c r="C115" s="48"/>
      <c r="D115" s="48"/>
      <c r="E115" s="51" t="s">
        <v>103</v>
      </c>
      <c r="F115" s="48"/>
      <c r="G115" s="48"/>
      <c r="H115" s="48"/>
      <c r="I115" s="48"/>
      <c r="J115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55</v>
      </c>
      <c r="I3" s="23">
        <f>SUMIFS(I8:I119,A8:A119,"SD")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55</v>
      </c>
      <c r="D4" s="20"/>
      <c r="E4" s="21" t="s">
        <v>56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1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10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2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10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3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0.80000000000000004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4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0.40000000000000002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SUMIFS(I22:I63,A22:A63,"P")</f>
        <v>0</v>
      </c>
      <c r="J21" s="34"/>
    </row>
    <row r="22">
      <c r="A22" s="35" t="s">
        <v>101</v>
      </c>
      <c r="B22" s="35">
        <v>5</v>
      </c>
      <c r="C22" s="36" t="s">
        <v>1991</v>
      </c>
      <c r="D22" s="35" t="s">
        <v>103</v>
      </c>
      <c r="E22" s="37" t="s">
        <v>1992</v>
      </c>
      <c r="F22" s="38" t="s">
        <v>1001</v>
      </c>
      <c r="G22" s="39">
        <v>3.1000000000000001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60">
      <c r="A24" s="35" t="s">
        <v>138</v>
      </c>
      <c r="B24" s="42"/>
      <c r="C24" s="43"/>
      <c r="D24" s="43"/>
      <c r="E24" s="46" t="s">
        <v>1993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45">
      <c r="A26" s="35" t="s">
        <v>101</v>
      </c>
      <c r="B26" s="35">
        <v>6</v>
      </c>
      <c r="C26" s="36" t="s">
        <v>2047</v>
      </c>
      <c r="D26" s="35" t="s">
        <v>103</v>
      </c>
      <c r="E26" s="37" t="s">
        <v>1995</v>
      </c>
      <c r="F26" s="38" t="s">
        <v>1001</v>
      </c>
      <c r="G26" s="39">
        <v>9.4179999999999993</v>
      </c>
      <c r="H26" s="40">
        <v>0</v>
      </c>
      <c r="I26" s="40">
        <f>ROUND(G26*H26,P4)</f>
        <v>0</v>
      </c>
      <c r="J26" s="35"/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1996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45">
      <c r="A30" s="35" t="s">
        <v>101</v>
      </c>
      <c r="B30" s="35">
        <v>7</v>
      </c>
      <c r="C30" s="36" t="s">
        <v>1997</v>
      </c>
      <c r="D30" s="35" t="s">
        <v>103</v>
      </c>
      <c r="E30" s="37" t="s">
        <v>1998</v>
      </c>
      <c r="F30" s="38" t="s">
        <v>1001</v>
      </c>
      <c r="G30" s="39">
        <v>0.85899999999999999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75">
      <c r="A32" s="35" t="s">
        <v>138</v>
      </c>
      <c r="B32" s="42"/>
      <c r="C32" s="43"/>
      <c r="D32" s="43"/>
      <c r="E32" s="46" t="s">
        <v>1999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60">
      <c r="A34" s="35" t="s">
        <v>101</v>
      </c>
      <c r="B34" s="35">
        <v>8</v>
      </c>
      <c r="C34" s="36" t="s">
        <v>2000</v>
      </c>
      <c r="D34" s="35" t="s">
        <v>103</v>
      </c>
      <c r="E34" s="37" t="s">
        <v>2001</v>
      </c>
      <c r="F34" s="38" t="s">
        <v>1001</v>
      </c>
      <c r="G34" s="39">
        <v>10.018000000000001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240">
      <c r="A36" s="35" t="s">
        <v>138</v>
      </c>
      <c r="B36" s="42"/>
      <c r="C36" s="43"/>
      <c r="D36" s="43"/>
      <c r="E36" s="46" t="s">
        <v>2002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60">
      <c r="A38" s="35" t="s">
        <v>101</v>
      </c>
      <c r="B38" s="35">
        <v>9</v>
      </c>
      <c r="C38" s="36" t="s">
        <v>1010</v>
      </c>
      <c r="D38" s="35" t="s">
        <v>103</v>
      </c>
      <c r="E38" s="37" t="s">
        <v>1011</v>
      </c>
      <c r="F38" s="38" t="s">
        <v>1001</v>
      </c>
      <c r="G38" s="39">
        <v>5.2679999999999998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195">
      <c r="A40" s="35" t="s">
        <v>138</v>
      </c>
      <c r="B40" s="42"/>
      <c r="C40" s="43"/>
      <c r="D40" s="43"/>
      <c r="E40" s="46" t="s">
        <v>2003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45">
      <c r="A42" s="35" t="s">
        <v>101</v>
      </c>
      <c r="B42" s="35">
        <v>10</v>
      </c>
      <c r="C42" s="36" t="s">
        <v>1581</v>
      </c>
      <c r="D42" s="35" t="s">
        <v>103</v>
      </c>
      <c r="E42" s="37" t="s">
        <v>1582</v>
      </c>
      <c r="F42" s="38" t="s">
        <v>1001</v>
      </c>
      <c r="G42" s="39">
        <v>5.0090000000000003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75">
      <c r="A44" s="35" t="s">
        <v>138</v>
      </c>
      <c r="B44" s="42"/>
      <c r="C44" s="43"/>
      <c r="D44" s="43"/>
      <c r="E44" s="46" t="s">
        <v>2004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45">
      <c r="A46" s="35" t="s">
        <v>101</v>
      </c>
      <c r="B46" s="35">
        <v>11</v>
      </c>
      <c r="C46" s="36" t="s">
        <v>1016</v>
      </c>
      <c r="D46" s="35" t="s">
        <v>103</v>
      </c>
      <c r="E46" s="37" t="s">
        <v>1017</v>
      </c>
      <c r="F46" s="38" t="s">
        <v>1018</v>
      </c>
      <c r="G46" s="39">
        <v>9.4819999999999993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45">
      <c r="A48" s="35" t="s">
        <v>138</v>
      </c>
      <c r="B48" s="42"/>
      <c r="C48" s="43"/>
      <c r="D48" s="43"/>
      <c r="E48" s="46" t="s">
        <v>2005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 ht="45">
      <c r="A50" s="35" t="s">
        <v>101</v>
      </c>
      <c r="B50" s="35">
        <v>12</v>
      </c>
      <c r="C50" s="36" t="s">
        <v>2048</v>
      </c>
      <c r="D50" s="35" t="s">
        <v>103</v>
      </c>
      <c r="E50" s="37" t="s">
        <v>1021</v>
      </c>
      <c r="F50" s="38" t="s">
        <v>1001</v>
      </c>
      <c r="G50" s="39">
        <v>8.109</v>
      </c>
      <c r="H50" s="40">
        <v>0</v>
      </c>
      <c r="I50" s="40">
        <f>ROUND(G50*H50,P4)</f>
        <v>0</v>
      </c>
      <c r="J50" s="35"/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165">
      <c r="A52" s="35" t="s">
        <v>138</v>
      </c>
      <c r="B52" s="42"/>
      <c r="C52" s="43"/>
      <c r="D52" s="43"/>
      <c r="E52" s="46" t="s">
        <v>2006</v>
      </c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 ht="30">
      <c r="A54" s="35" t="s">
        <v>101</v>
      </c>
      <c r="B54" s="35">
        <v>13</v>
      </c>
      <c r="C54" s="36" t="s">
        <v>2007</v>
      </c>
      <c r="D54" s="35" t="s">
        <v>103</v>
      </c>
      <c r="E54" s="37" t="s">
        <v>2008</v>
      </c>
      <c r="F54" s="38" t="s">
        <v>942</v>
      </c>
      <c r="G54" s="39">
        <v>11.773</v>
      </c>
      <c r="H54" s="40">
        <v>0</v>
      </c>
      <c r="I54" s="40">
        <f>ROUND(G54*H54,P4)</f>
        <v>0</v>
      </c>
      <c r="J54" s="38" t="s">
        <v>1005</v>
      </c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 ht="45">
      <c r="A56" s="35" t="s">
        <v>138</v>
      </c>
      <c r="B56" s="42"/>
      <c r="C56" s="43"/>
      <c r="D56" s="43"/>
      <c r="E56" s="46" t="s">
        <v>2009</v>
      </c>
      <c r="F56" s="43"/>
      <c r="G56" s="43"/>
      <c r="H56" s="43"/>
      <c r="I56" s="43"/>
      <c r="J56" s="45"/>
    </row>
    <row r="57">
      <c r="A57" s="35" t="s">
        <v>108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101</v>
      </c>
      <c r="B58" s="35">
        <v>14</v>
      </c>
      <c r="C58" s="36" t="s">
        <v>1026</v>
      </c>
      <c r="D58" s="35" t="s">
        <v>103</v>
      </c>
      <c r="E58" s="37" t="s">
        <v>1027</v>
      </c>
      <c r="F58" s="38" t="s">
        <v>942</v>
      </c>
      <c r="G58" s="39">
        <v>10</v>
      </c>
      <c r="H58" s="40">
        <v>0</v>
      </c>
      <c r="I58" s="40">
        <f>ROUND(G58*H58,P4)</f>
        <v>0</v>
      </c>
      <c r="J58" s="35"/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/>
      <c r="F60" s="43"/>
      <c r="G60" s="43"/>
      <c r="H60" s="43"/>
      <c r="I60" s="43"/>
      <c r="J60" s="45"/>
    </row>
    <row r="61">
      <c r="A61" s="35" t="s">
        <v>101</v>
      </c>
      <c r="B61" s="35">
        <v>15</v>
      </c>
      <c r="C61" s="36" t="s">
        <v>1028</v>
      </c>
      <c r="D61" s="35" t="s">
        <v>103</v>
      </c>
      <c r="E61" s="37" t="s">
        <v>1029</v>
      </c>
      <c r="F61" s="38" t="s">
        <v>942</v>
      </c>
      <c r="G61" s="39">
        <v>10</v>
      </c>
      <c r="H61" s="40">
        <v>0</v>
      </c>
      <c r="I61" s="40">
        <f>ROUND(G61*H61,P4)</f>
        <v>0</v>
      </c>
      <c r="J61" s="35"/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/>
      <c r="F63" s="43"/>
      <c r="G63" s="43"/>
      <c r="H63" s="43"/>
      <c r="I63" s="43"/>
      <c r="J63" s="45"/>
    </row>
    <row r="64">
      <c r="A64" s="29" t="s">
        <v>98</v>
      </c>
      <c r="B64" s="30"/>
      <c r="C64" s="31" t="s">
        <v>140</v>
      </c>
      <c r="D64" s="32"/>
      <c r="E64" s="29" t="s">
        <v>1030</v>
      </c>
      <c r="F64" s="32"/>
      <c r="G64" s="32"/>
      <c r="H64" s="32"/>
      <c r="I64" s="33">
        <f>SUMIFS(I65:I92,A65:A92,"P")</f>
        <v>0</v>
      </c>
      <c r="J64" s="34"/>
    </row>
    <row r="65">
      <c r="A65" s="35" t="s">
        <v>101</v>
      </c>
      <c r="B65" s="35">
        <v>16</v>
      </c>
      <c r="C65" s="36" t="s">
        <v>2010</v>
      </c>
      <c r="D65" s="35" t="s">
        <v>103</v>
      </c>
      <c r="E65" s="37" t="s">
        <v>2011</v>
      </c>
      <c r="F65" s="38" t="s">
        <v>681</v>
      </c>
      <c r="G65" s="39">
        <v>1.8999999999999999</v>
      </c>
      <c r="H65" s="40">
        <v>0</v>
      </c>
      <c r="I65" s="40">
        <f>ROUND(G65*H65,P4)</f>
        <v>0</v>
      </c>
      <c r="J65" s="38" t="s">
        <v>1005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45">
      <c r="A67" s="35" t="s">
        <v>138</v>
      </c>
      <c r="B67" s="42"/>
      <c r="C67" s="43"/>
      <c r="D67" s="43"/>
      <c r="E67" s="46" t="s">
        <v>2012</v>
      </c>
      <c r="F67" s="43"/>
      <c r="G67" s="43"/>
      <c r="H67" s="43"/>
      <c r="I67" s="43"/>
      <c r="J67" s="45"/>
    </row>
    <row r="68">
      <c r="A68" s="35" t="s">
        <v>108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 ht="30">
      <c r="A69" s="35" t="s">
        <v>101</v>
      </c>
      <c r="B69" s="35">
        <v>17</v>
      </c>
      <c r="C69" s="36" t="s">
        <v>2013</v>
      </c>
      <c r="D69" s="35" t="s">
        <v>103</v>
      </c>
      <c r="E69" s="37" t="s">
        <v>2014</v>
      </c>
      <c r="F69" s="38" t="s">
        <v>1001</v>
      </c>
      <c r="G69" s="39">
        <v>0.85899999999999999</v>
      </c>
      <c r="H69" s="40">
        <v>0</v>
      </c>
      <c r="I69" s="40">
        <f>ROUND(G69*H69,P4)</f>
        <v>0</v>
      </c>
      <c r="J69" s="35"/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60">
      <c r="A71" s="35" t="s">
        <v>138</v>
      </c>
      <c r="B71" s="42"/>
      <c r="C71" s="43"/>
      <c r="D71" s="43"/>
      <c r="E71" s="46" t="s">
        <v>2015</v>
      </c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101</v>
      </c>
      <c r="B73" s="35">
        <v>18</v>
      </c>
      <c r="C73" s="36" t="s">
        <v>2016</v>
      </c>
      <c r="D73" s="35" t="s">
        <v>103</v>
      </c>
      <c r="E73" s="37" t="s">
        <v>2017</v>
      </c>
      <c r="F73" s="38" t="s">
        <v>681</v>
      </c>
      <c r="G73" s="39">
        <v>3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 ht="30">
      <c r="A75" s="35" t="s">
        <v>138</v>
      </c>
      <c r="B75" s="42"/>
      <c r="C75" s="43"/>
      <c r="D75" s="43"/>
      <c r="E75" s="46" t="s">
        <v>1950</v>
      </c>
      <c r="F75" s="43"/>
      <c r="G75" s="43"/>
      <c r="H75" s="43"/>
      <c r="I75" s="43"/>
      <c r="J75" s="45"/>
    </row>
    <row r="76">
      <c r="A76" s="35" t="s">
        <v>108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 ht="30">
      <c r="A77" s="35" t="s">
        <v>101</v>
      </c>
      <c r="B77" s="35">
        <v>19</v>
      </c>
      <c r="C77" s="36" t="s">
        <v>2018</v>
      </c>
      <c r="D77" s="35" t="s">
        <v>103</v>
      </c>
      <c r="E77" s="37" t="s">
        <v>2019</v>
      </c>
      <c r="F77" s="38" t="s">
        <v>1001</v>
      </c>
      <c r="G77" s="39">
        <v>3.4369999999999998</v>
      </c>
      <c r="H77" s="40">
        <v>0</v>
      </c>
      <c r="I77" s="40">
        <f>ROUND(G77*H77,P4)</f>
        <v>0</v>
      </c>
      <c r="J77" s="38" t="s">
        <v>1005</v>
      </c>
      <c r="O77" s="41">
        <f>I77*0.21</f>
        <v>0</v>
      </c>
      <c r="P77">
        <v>3</v>
      </c>
    </row>
    <row r="78">
      <c r="A78" s="35" t="s">
        <v>107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45">
      <c r="A79" s="35" t="s">
        <v>138</v>
      </c>
      <c r="B79" s="42"/>
      <c r="C79" s="43"/>
      <c r="D79" s="43"/>
      <c r="E79" s="46" t="s">
        <v>2020</v>
      </c>
      <c r="F79" s="43"/>
      <c r="G79" s="43"/>
      <c r="H79" s="43"/>
      <c r="I79" s="43"/>
      <c r="J79" s="45"/>
    </row>
    <row r="80">
      <c r="A80" s="35" t="s">
        <v>108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>
      <c r="A81" s="35" t="s">
        <v>101</v>
      </c>
      <c r="B81" s="35">
        <v>20</v>
      </c>
      <c r="C81" s="36" t="s">
        <v>2021</v>
      </c>
      <c r="D81" s="35" t="s">
        <v>103</v>
      </c>
      <c r="E81" s="37" t="s">
        <v>2022</v>
      </c>
      <c r="F81" s="38" t="s">
        <v>942</v>
      </c>
      <c r="G81" s="39">
        <v>14.105</v>
      </c>
      <c r="H81" s="40">
        <v>0</v>
      </c>
      <c r="I81" s="40">
        <f>ROUND(G81*H81,P4)</f>
        <v>0</v>
      </c>
      <c r="J81" s="38" t="s">
        <v>1005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 ht="120">
      <c r="A83" s="35" t="s">
        <v>138</v>
      </c>
      <c r="B83" s="42"/>
      <c r="C83" s="43"/>
      <c r="D83" s="43"/>
      <c r="E83" s="46" t="s">
        <v>2023</v>
      </c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>
      <c r="A85" s="35" t="s">
        <v>101</v>
      </c>
      <c r="B85" s="35">
        <v>21</v>
      </c>
      <c r="C85" s="36" t="s">
        <v>2024</v>
      </c>
      <c r="D85" s="35" t="s">
        <v>103</v>
      </c>
      <c r="E85" s="37" t="s">
        <v>2025</v>
      </c>
      <c r="F85" s="38" t="s">
        <v>942</v>
      </c>
      <c r="G85" s="39">
        <v>14.105</v>
      </c>
      <c r="H85" s="40">
        <v>0</v>
      </c>
      <c r="I85" s="40">
        <f>ROUND(G85*H85,P4)</f>
        <v>0</v>
      </c>
      <c r="J85" s="38" t="s">
        <v>1005</v>
      </c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>
      <c r="A87" s="35" t="s">
        <v>138</v>
      </c>
      <c r="B87" s="42"/>
      <c r="C87" s="43"/>
      <c r="D87" s="43"/>
      <c r="E87" s="46" t="s">
        <v>2026</v>
      </c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30">
      <c r="A89" s="35" t="s">
        <v>101</v>
      </c>
      <c r="B89" s="35">
        <v>22</v>
      </c>
      <c r="C89" s="36" t="s">
        <v>2027</v>
      </c>
      <c r="D89" s="35" t="s">
        <v>103</v>
      </c>
      <c r="E89" s="37" t="s">
        <v>2028</v>
      </c>
      <c r="F89" s="38" t="s">
        <v>681</v>
      </c>
      <c r="G89" s="39">
        <v>2.0950000000000002</v>
      </c>
      <c r="H89" s="40">
        <v>0</v>
      </c>
      <c r="I89" s="40">
        <f>ROUND(G89*H89,P4)</f>
        <v>0</v>
      </c>
      <c r="J89" s="38" t="s">
        <v>1005</v>
      </c>
      <c r="O89" s="41">
        <f>I89*0.21</f>
        <v>0</v>
      </c>
      <c r="P89">
        <v>3</v>
      </c>
    </row>
    <row r="90">
      <c r="A90" s="35" t="s">
        <v>107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 ht="75">
      <c r="A91" s="35" t="s">
        <v>138</v>
      </c>
      <c r="B91" s="42"/>
      <c r="C91" s="43"/>
      <c r="D91" s="43"/>
      <c r="E91" s="46" t="s">
        <v>2029</v>
      </c>
      <c r="F91" s="43"/>
      <c r="G91" s="43"/>
      <c r="H91" s="43"/>
      <c r="I91" s="43"/>
      <c r="J91" s="45"/>
    </row>
    <row r="92">
      <c r="A92" s="35" t="s">
        <v>108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>
      <c r="A93" s="29" t="s">
        <v>98</v>
      </c>
      <c r="B93" s="30"/>
      <c r="C93" s="31" t="s">
        <v>566</v>
      </c>
      <c r="D93" s="32"/>
      <c r="E93" s="29" t="s">
        <v>567</v>
      </c>
      <c r="F93" s="32"/>
      <c r="G93" s="32"/>
      <c r="H93" s="32"/>
      <c r="I93" s="33">
        <f>SUMIFS(I94:I102,A94:A102,"P")</f>
        <v>0</v>
      </c>
      <c r="J93" s="34"/>
    </row>
    <row r="94">
      <c r="A94" s="35" t="s">
        <v>101</v>
      </c>
      <c r="B94" s="35">
        <v>23</v>
      </c>
      <c r="C94" s="36" t="s">
        <v>1882</v>
      </c>
      <c r="D94" s="35" t="s">
        <v>103</v>
      </c>
      <c r="E94" s="37" t="s">
        <v>1883</v>
      </c>
      <c r="F94" s="38" t="s">
        <v>942</v>
      </c>
      <c r="G94" s="39">
        <v>10</v>
      </c>
      <c r="H94" s="40">
        <v>0</v>
      </c>
      <c r="I94" s="40">
        <f>ROUND(G94*H94,P4)</f>
        <v>0</v>
      </c>
      <c r="J94" s="35"/>
      <c r="O94" s="41">
        <f>I94*0.21</f>
        <v>0</v>
      </c>
      <c r="P94">
        <v>3</v>
      </c>
    </row>
    <row r="95">
      <c r="A95" s="35" t="s">
        <v>107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/>
      <c r="F96" s="43"/>
      <c r="G96" s="43"/>
      <c r="H96" s="43"/>
      <c r="I96" s="43"/>
      <c r="J96" s="45"/>
    </row>
    <row r="97" ht="30">
      <c r="A97" s="35" t="s">
        <v>101</v>
      </c>
      <c r="B97" s="35">
        <v>24</v>
      </c>
      <c r="C97" s="36" t="s">
        <v>1884</v>
      </c>
      <c r="D97" s="35" t="s">
        <v>103</v>
      </c>
      <c r="E97" s="37" t="s">
        <v>1885</v>
      </c>
      <c r="F97" s="38" t="s">
        <v>942</v>
      </c>
      <c r="G97" s="39">
        <v>10</v>
      </c>
      <c r="H97" s="40">
        <v>0</v>
      </c>
      <c r="I97" s="40">
        <f>ROUND(G97*H97,P4)</f>
        <v>0</v>
      </c>
      <c r="J97" s="35"/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/>
      <c r="F99" s="43"/>
      <c r="G99" s="43"/>
      <c r="H99" s="43"/>
      <c r="I99" s="43"/>
      <c r="J99" s="45"/>
    </row>
    <row r="100" ht="30">
      <c r="A100" s="35" t="s">
        <v>101</v>
      </c>
      <c r="B100" s="35">
        <v>25</v>
      </c>
      <c r="C100" s="36" t="s">
        <v>1886</v>
      </c>
      <c r="D100" s="35" t="s">
        <v>103</v>
      </c>
      <c r="E100" s="37" t="s">
        <v>1887</v>
      </c>
      <c r="F100" s="38" t="s">
        <v>942</v>
      </c>
      <c r="G100" s="39">
        <v>10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/>
      <c r="F102" s="43"/>
      <c r="G102" s="43"/>
      <c r="H102" s="43"/>
      <c r="I102" s="43"/>
      <c r="J102" s="45"/>
    </row>
    <row r="103">
      <c r="A103" s="29" t="s">
        <v>98</v>
      </c>
      <c r="B103" s="30"/>
      <c r="C103" s="31" t="s">
        <v>280</v>
      </c>
      <c r="D103" s="32"/>
      <c r="E103" s="29" t="s">
        <v>1378</v>
      </c>
      <c r="F103" s="32"/>
      <c r="G103" s="32"/>
      <c r="H103" s="32"/>
      <c r="I103" s="33">
        <f>SUMIFS(I104:I111,A104:A111,"P")</f>
        <v>0</v>
      </c>
      <c r="J103" s="34"/>
    </row>
    <row r="104" ht="60">
      <c r="A104" s="35" t="s">
        <v>101</v>
      </c>
      <c r="B104" s="35">
        <v>26</v>
      </c>
      <c r="C104" s="36" t="s">
        <v>2030</v>
      </c>
      <c r="D104" s="35" t="s">
        <v>103</v>
      </c>
      <c r="E104" s="37" t="s">
        <v>2049</v>
      </c>
      <c r="F104" s="38" t="s">
        <v>1673</v>
      </c>
      <c r="G104" s="39">
        <v>1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 t="s">
        <v>103</v>
      </c>
      <c r="F105" s="43"/>
      <c r="G105" s="43"/>
      <c r="H105" s="43"/>
      <c r="I105" s="43"/>
      <c r="J105" s="45"/>
    </row>
    <row r="106" ht="30">
      <c r="A106" s="35" t="s">
        <v>138</v>
      </c>
      <c r="B106" s="42"/>
      <c r="C106" s="43"/>
      <c r="D106" s="43"/>
      <c r="E106" s="46" t="s">
        <v>1955</v>
      </c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30">
      <c r="A108" s="35" t="s">
        <v>101</v>
      </c>
      <c r="B108" s="35">
        <v>27</v>
      </c>
      <c r="C108" s="36" t="s">
        <v>1397</v>
      </c>
      <c r="D108" s="35" t="s">
        <v>103</v>
      </c>
      <c r="E108" s="37" t="s">
        <v>1398</v>
      </c>
      <c r="F108" s="38" t="s">
        <v>736</v>
      </c>
      <c r="G108" s="39">
        <v>10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 t="s">
        <v>103</v>
      </c>
      <c r="F109" s="43"/>
      <c r="G109" s="43"/>
      <c r="H109" s="43"/>
      <c r="I109" s="43"/>
      <c r="J109" s="45"/>
    </row>
    <row r="110" ht="30">
      <c r="A110" s="35" t="s">
        <v>138</v>
      </c>
      <c r="B110" s="42"/>
      <c r="C110" s="43"/>
      <c r="D110" s="43"/>
      <c r="E110" s="46" t="s">
        <v>1987</v>
      </c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 t="s">
        <v>103</v>
      </c>
      <c r="F111" s="43"/>
      <c r="G111" s="43"/>
      <c r="H111" s="43"/>
      <c r="I111" s="43"/>
      <c r="J111" s="45"/>
    </row>
    <row r="112">
      <c r="A112" s="29" t="s">
        <v>98</v>
      </c>
      <c r="B112" s="30"/>
      <c r="C112" s="31" t="s">
        <v>1493</v>
      </c>
      <c r="D112" s="32"/>
      <c r="E112" s="29" t="s">
        <v>1494</v>
      </c>
      <c r="F112" s="32"/>
      <c r="G112" s="32"/>
      <c r="H112" s="32"/>
      <c r="I112" s="33">
        <f>SUMIFS(I113:I119,A113:A119,"P")</f>
        <v>0</v>
      </c>
      <c r="J112" s="34"/>
    </row>
    <row r="113" ht="45">
      <c r="A113" s="35" t="s">
        <v>101</v>
      </c>
      <c r="B113" s="35">
        <v>28</v>
      </c>
      <c r="C113" s="36" t="s">
        <v>1888</v>
      </c>
      <c r="D113" s="35" t="s">
        <v>103</v>
      </c>
      <c r="E113" s="37" t="s">
        <v>1889</v>
      </c>
      <c r="F113" s="38" t="s">
        <v>942</v>
      </c>
      <c r="G113" s="39">
        <v>10</v>
      </c>
      <c r="H113" s="40">
        <v>0</v>
      </c>
      <c r="I113" s="40">
        <f>ROUND(G113*H113,P4)</f>
        <v>0</v>
      </c>
      <c r="J113" s="35"/>
      <c r="O113" s="41">
        <f>I113*0.21</f>
        <v>0</v>
      </c>
      <c r="P113">
        <v>3</v>
      </c>
    </row>
    <row r="114">
      <c r="A114" s="35" t="s">
        <v>107</v>
      </c>
      <c r="B114" s="42"/>
      <c r="C114" s="43"/>
      <c r="D114" s="43"/>
      <c r="E114" s="44"/>
      <c r="F114" s="43"/>
      <c r="G114" s="43"/>
      <c r="H114" s="43"/>
      <c r="I114" s="43"/>
      <c r="J114" s="45"/>
    </row>
    <row r="115">
      <c r="A115" s="35" t="s">
        <v>108</v>
      </c>
      <c r="B115" s="42"/>
      <c r="C115" s="43"/>
      <c r="D115" s="43"/>
      <c r="E115" s="44"/>
      <c r="F115" s="43"/>
      <c r="G115" s="43"/>
      <c r="H115" s="43"/>
      <c r="I115" s="43"/>
      <c r="J115" s="45"/>
    </row>
    <row r="116" ht="60">
      <c r="A116" s="35" t="s">
        <v>101</v>
      </c>
      <c r="B116" s="35">
        <v>29</v>
      </c>
      <c r="C116" s="36" t="s">
        <v>1988</v>
      </c>
      <c r="D116" s="35" t="s">
        <v>103</v>
      </c>
      <c r="E116" s="37" t="s">
        <v>1989</v>
      </c>
      <c r="F116" s="38" t="s">
        <v>1018</v>
      </c>
      <c r="G116" s="39">
        <v>11.145</v>
      </c>
      <c r="H116" s="40">
        <v>0</v>
      </c>
      <c r="I116" s="40">
        <f>ROUND(G116*H116,P4)</f>
        <v>0</v>
      </c>
      <c r="J116" s="38" t="s">
        <v>1005</v>
      </c>
      <c r="O116" s="41">
        <f>I116*0.21</f>
        <v>0</v>
      </c>
      <c r="P116">
        <v>3</v>
      </c>
    </row>
    <row r="117">
      <c r="A117" s="35" t="s">
        <v>107</v>
      </c>
      <c r="B117" s="42"/>
      <c r="C117" s="43"/>
      <c r="D117" s="43"/>
      <c r="E117" s="44" t="s">
        <v>103</v>
      </c>
      <c r="F117" s="43"/>
      <c r="G117" s="43"/>
      <c r="H117" s="43"/>
      <c r="I117" s="43"/>
      <c r="J117" s="45"/>
    </row>
    <row r="118">
      <c r="A118" s="35" t="s">
        <v>138</v>
      </c>
      <c r="B118" s="42"/>
      <c r="C118" s="43"/>
      <c r="D118" s="43"/>
      <c r="E118" s="46" t="s">
        <v>2050</v>
      </c>
      <c r="F118" s="43"/>
      <c r="G118" s="43"/>
      <c r="H118" s="43"/>
      <c r="I118" s="43"/>
      <c r="J118" s="45"/>
    </row>
    <row r="119">
      <c r="A119" s="35" t="s">
        <v>108</v>
      </c>
      <c r="B119" s="47"/>
      <c r="C119" s="48"/>
      <c r="D119" s="48"/>
      <c r="E119" s="51" t="s">
        <v>103</v>
      </c>
      <c r="F119" s="48"/>
      <c r="G119" s="48"/>
      <c r="H119" s="48"/>
      <c r="I119" s="48"/>
      <c r="J11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57</v>
      </c>
      <c r="I3" s="23">
        <f>SUMIFS(I8:I79,A8:A79,"SD")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57</v>
      </c>
      <c r="D4" s="20"/>
      <c r="E4" s="21" t="s">
        <v>58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135</v>
      </c>
      <c r="D8" s="32"/>
      <c r="E8" s="29" t="s">
        <v>171</v>
      </c>
      <c r="F8" s="32"/>
      <c r="G8" s="32"/>
      <c r="H8" s="32"/>
      <c r="I8" s="33">
        <f>SUMIFS(I9:I40,A9:A40,"P")</f>
        <v>0</v>
      </c>
      <c r="J8" s="34"/>
    </row>
    <row r="9" ht="45">
      <c r="A9" s="35" t="s">
        <v>101</v>
      </c>
      <c r="B9" s="35">
        <v>1</v>
      </c>
      <c r="C9" s="36" t="s">
        <v>1003</v>
      </c>
      <c r="D9" s="35" t="s">
        <v>103</v>
      </c>
      <c r="E9" s="37" t="s">
        <v>1004</v>
      </c>
      <c r="F9" s="38" t="s">
        <v>1001</v>
      </c>
      <c r="G9" s="39">
        <v>114.188</v>
      </c>
      <c r="H9" s="40">
        <v>0</v>
      </c>
      <c r="I9" s="40">
        <f>ROUND(G9*H9,P4)</f>
        <v>0</v>
      </c>
      <c r="J9" s="38" t="s">
        <v>1005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45">
      <c r="A11" s="35" t="s">
        <v>138</v>
      </c>
      <c r="B11" s="42"/>
      <c r="C11" s="43"/>
      <c r="D11" s="43"/>
      <c r="E11" s="46" t="s">
        <v>2051</v>
      </c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 t="s">
        <v>103</v>
      </c>
      <c r="F12" s="43"/>
      <c r="G12" s="43"/>
      <c r="H12" s="43"/>
      <c r="I12" s="43"/>
      <c r="J12" s="45"/>
    </row>
    <row r="13" ht="60">
      <c r="A13" s="35" t="s">
        <v>101</v>
      </c>
      <c r="B13" s="35">
        <v>2</v>
      </c>
      <c r="C13" s="36" t="s">
        <v>1007</v>
      </c>
      <c r="D13" s="35" t="s">
        <v>103</v>
      </c>
      <c r="E13" s="37" t="s">
        <v>1008</v>
      </c>
      <c r="F13" s="38" t="s">
        <v>1001</v>
      </c>
      <c r="G13" s="39">
        <v>122.79600000000001</v>
      </c>
      <c r="H13" s="40">
        <v>0</v>
      </c>
      <c r="I13" s="40">
        <f>ROUND(G13*H13,P4)</f>
        <v>0</v>
      </c>
      <c r="J13" s="38" t="s">
        <v>1005</v>
      </c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 ht="195">
      <c r="A15" s="35" t="s">
        <v>138</v>
      </c>
      <c r="B15" s="42"/>
      <c r="C15" s="43"/>
      <c r="D15" s="43"/>
      <c r="E15" s="46" t="s">
        <v>2052</v>
      </c>
      <c r="F15" s="43"/>
      <c r="G15" s="43"/>
      <c r="H15" s="43"/>
      <c r="I15" s="43"/>
      <c r="J15" s="45"/>
    </row>
    <row r="16">
      <c r="A16" s="35" t="s">
        <v>108</v>
      </c>
      <c r="B16" s="42"/>
      <c r="C16" s="43"/>
      <c r="D16" s="43"/>
      <c r="E16" s="44" t="s">
        <v>103</v>
      </c>
      <c r="F16" s="43"/>
      <c r="G16" s="43"/>
      <c r="H16" s="43"/>
      <c r="I16" s="43"/>
      <c r="J16" s="45"/>
    </row>
    <row r="17" ht="60">
      <c r="A17" s="35" t="s">
        <v>101</v>
      </c>
      <c r="B17" s="35">
        <v>3</v>
      </c>
      <c r="C17" s="36" t="s">
        <v>1010</v>
      </c>
      <c r="D17" s="35" t="s">
        <v>103</v>
      </c>
      <c r="E17" s="37" t="s">
        <v>1011</v>
      </c>
      <c r="F17" s="38" t="s">
        <v>1001</v>
      </c>
      <c r="G17" s="39">
        <v>52.789999999999999</v>
      </c>
      <c r="H17" s="40">
        <v>0</v>
      </c>
      <c r="I17" s="40">
        <f>ROUND(G17*H17,P4)</f>
        <v>0</v>
      </c>
      <c r="J17" s="38" t="s">
        <v>1005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150">
      <c r="A19" s="35" t="s">
        <v>138</v>
      </c>
      <c r="B19" s="42"/>
      <c r="C19" s="43"/>
      <c r="D19" s="43"/>
      <c r="E19" s="46" t="s">
        <v>2053</v>
      </c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 t="s">
        <v>103</v>
      </c>
      <c r="F20" s="43"/>
      <c r="G20" s="43"/>
      <c r="H20" s="43"/>
      <c r="I20" s="43"/>
      <c r="J20" s="45"/>
    </row>
    <row r="21" ht="45">
      <c r="A21" s="35" t="s">
        <v>101</v>
      </c>
      <c r="B21" s="35">
        <v>4</v>
      </c>
      <c r="C21" s="36" t="s">
        <v>1581</v>
      </c>
      <c r="D21" s="35" t="s">
        <v>103</v>
      </c>
      <c r="E21" s="37" t="s">
        <v>1582</v>
      </c>
      <c r="F21" s="38" t="s">
        <v>1001</v>
      </c>
      <c r="G21" s="39">
        <v>61.398000000000003</v>
      </c>
      <c r="H21" s="40">
        <v>0</v>
      </c>
      <c r="I21" s="40">
        <f>ROUND(G21*H21,P4)</f>
        <v>0</v>
      </c>
      <c r="J21" s="38" t="s">
        <v>1005</v>
      </c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 ht="75">
      <c r="A23" s="35" t="s">
        <v>138</v>
      </c>
      <c r="B23" s="42"/>
      <c r="C23" s="43"/>
      <c r="D23" s="43"/>
      <c r="E23" s="46" t="s">
        <v>2054</v>
      </c>
      <c r="F23" s="43"/>
      <c r="G23" s="43"/>
      <c r="H23" s="43"/>
      <c r="I23" s="43"/>
      <c r="J23" s="45"/>
    </row>
    <row r="24">
      <c r="A24" s="35" t="s">
        <v>108</v>
      </c>
      <c r="B24" s="42"/>
      <c r="C24" s="43"/>
      <c r="D24" s="43"/>
      <c r="E24" s="44" t="s">
        <v>103</v>
      </c>
      <c r="F24" s="43"/>
      <c r="G24" s="43"/>
      <c r="H24" s="43"/>
      <c r="I24" s="43"/>
      <c r="J24" s="45"/>
    </row>
    <row r="25" ht="45">
      <c r="A25" s="35" t="s">
        <v>101</v>
      </c>
      <c r="B25" s="35">
        <v>5</v>
      </c>
      <c r="C25" s="36" t="s">
        <v>1016</v>
      </c>
      <c r="D25" s="35" t="s">
        <v>103</v>
      </c>
      <c r="E25" s="37" t="s">
        <v>1017</v>
      </c>
      <c r="F25" s="38" t="s">
        <v>1018</v>
      </c>
      <c r="G25" s="39">
        <v>95.022000000000006</v>
      </c>
      <c r="H25" s="40">
        <v>0</v>
      </c>
      <c r="I25" s="40">
        <f>ROUND(G25*H25,P4)</f>
        <v>0</v>
      </c>
      <c r="J25" s="38" t="s">
        <v>1005</v>
      </c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 ht="30">
      <c r="A27" s="35" t="s">
        <v>138</v>
      </c>
      <c r="B27" s="42"/>
      <c r="C27" s="43"/>
      <c r="D27" s="43"/>
      <c r="E27" s="46" t="s">
        <v>2055</v>
      </c>
      <c r="F27" s="43"/>
      <c r="G27" s="43"/>
      <c r="H27" s="43"/>
      <c r="I27" s="43"/>
      <c r="J27" s="45"/>
    </row>
    <row r="28">
      <c r="A28" s="35" t="s">
        <v>108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45">
      <c r="A29" s="35" t="s">
        <v>101</v>
      </c>
      <c r="B29" s="35">
        <v>6</v>
      </c>
      <c r="C29" s="36" t="s">
        <v>1020</v>
      </c>
      <c r="D29" s="35" t="s">
        <v>103</v>
      </c>
      <c r="E29" s="37" t="s">
        <v>1021</v>
      </c>
      <c r="F29" s="38" t="s">
        <v>1001</v>
      </c>
      <c r="G29" s="39">
        <v>61.985999999999997</v>
      </c>
      <c r="H29" s="40">
        <v>0</v>
      </c>
      <c r="I29" s="40">
        <f>ROUND(G29*H29,P4)</f>
        <v>0</v>
      </c>
      <c r="J29" s="38" t="s">
        <v>1005</v>
      </c>
      <c r="O29" s="41">
        <f>I29*0.21</f>
        <v>0</v>
      </c>
      <c r="P29">
        <v>3</v>
      </c>
    </row>
    <row r="30">
      <c r="A30" s="35" t="s">
        <v>107</v>
      </c>
      <c r="B30" s="42"/>
      <c r="C30" s="43"/>
      <c r="D30" s="43"/>
      <c r="E30" s="44" t="s">
        <v>103</v>
      </c>
      <c r="F30" s="43"/>
      <c r="G30" s="43"/>
      <c r="H30" s="43"/>
      <c r="I30" s="43"/>
      <c r="J30" s="45"/>
    </row>
    <row r="31" ht="225">
      <c r="A31" s="35" t="s">
        <v>138</v>
      </c>
      <c r="B31" s="42"/>
      <c r="C31" s="43"/>
      <c r="D31" s="43"/>
      <c r="E31" s="46" t="s">
        <v>2056</v>
      </c>
      <c r="F31" s="43"/>
      <c r="G31" s="43"/>
      <c r="H31" s="43"/>
      <c r="I31" s="43"/>
      <c r="J31" s="45"/>
    </row>
    <row r="32">
      <c r="A32" s="35" t="s">
        <v>108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 ht="30">
      <c r="A33" s="35" t="s">
        <v>101</v>
      </c>
      <c r="B33" s="35">
        <v>8</v>
      </c>
      <c r="C33" s="36" t="s">
        <v>2007</v>
      </c>
      <c r="D33" s="35" t="s">
        <v>103</v>
      </c>
      <c r="E33" s="37" t="s">
        <v>2008</v>
      </c>
      <c r="F33" s="38" t="s">
        <v>942</v>
      </c>
      <c r="G33" s="39">
        <v>16.600000000000001</v>
      </c>
      <c r="H33" s="40">
        <v>0</v>
      </c>
      <c r="I33" s="40">
        <f>ROUND(G33*H33,P4)</f>
        <v>0</v>
      </c>
      <c r="J33" s="38" t="s">
        <v>1005</v>
      </c>
      <c r="O33" s="41">
        <f>I33*0.21</f>
        <v>0</v>
      </c>
      <c r="P33">
        <v>3</v>
      </c>
    </row>
    <row r="34">
      <c r="A34" s="35" t="s">
        <v>107</v>
      </c>
      <c r="B34" s="42"/>
      <c r="C34" s="43"/>
      <c r="D34" s="43"/>
      <c r="E34" s="44" t="s">
        <v>103</v>
      </c>
      <c r="F34" s="43"/>
      <c r="G34" s="43"/>
      <c r="H34" s="43"/>
      <c r="I34" s="43"/>
      <c r="J34" s="45"/>
    </row>
    <row r="35" ht="45">
      <c r="A35" s="35" t="s">
        <v>138</v>
      </c>
      <c r="B35" s="42"/>
      <c r="C35" s="43"/>
      <c r="D35" s="43"/>
      <c r="E35" s="46" t="s">
        <v>2057</v>
      </c>
      <c r="F35" s="43"/>
      <c r="G35" s="43"/>
      <c r="H35" s="43"/>
      <c r="I35" s="43"/>
      <c r="J35" s="45"/>
    </row>
    <row r="36">
      <c r="A36" s="35" t="s">
        <v>108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>
      <c r="A37" s="35" t="s">
        <v>101</v>
      </c>
      <c r="B37" s="35">
        <v>7</v>
      </c>
      <c r="C37" s="36" t="s">
        <v>2058</v>
      </c>
      <c r="D37" s="35" t="s">
        <v>103</v>
      </c>
      <c r="E37" s="37" t="s">
        <v>2059</v>
      </c>
      <c r="F37" s="38" t="s">
        <v>1018</v>
      </c>
      <c r="G37" s="39">
        <v>1.0580000000000001</v>
      </c>
      <c r="H37" s="40">
        <v>0</v>
      </c>
      <c r="I37" s="40">
        <f>ROUND(G37*H37,P4)</f>
        <v>0</v>
      </c>
      <c r="J37" s="35"/>
      <c r="O37" s="41">
        <f>I37*0.21</f>
        <v>0</v>
      </c>
      <c r="P37">
        <v>3</v>
      </c>
    </row>
    <row r="38">
      <c r="A38" s="35" t="s">
        <v>107</v>
      </c>
      <c r="B38" s="42"/>
      <c r="C38" s="43"/>
      <c r="D38" s="43"/>
      <c r="E38" s="44" t="s">
        <v>103</v>
      </c>
      <c r="F38" s="43"/>
      <c r="G38" s="43"/>
      <c r="H38" s="43"/>
      <c r="I38" s="43"/>
      <c r="J38" s="45"/>
    </row>
    <row r="39" ht="75">
      <c r="A39" s="35" t="s">
        <v>138</v>
      </c>
      <c r="B39" s="42"/>
      <c r="C39" s="43"/>
      <c r="D39" s="43"/>
      <c r="E39" s="46" t="s">
        <v>2060</v>
      </c>
      <c r="F39" s="43"/>
      <c r="G39" s="43"/>
      <c r="H39" s="43"/>
      <c r="I39" s="43"/>
      <c r="J39" s="45"/>
    </row>
    <row r="40">
      <c r="A40" s="35" t="s">
        <v>108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>
      <c r="A41" s="29" t="s">
        <v>98</v>
      </c>
      <c r="B41" s="30"/>
      <c r="C41" s="31" t="s">
        <v>140</v>
      </c>
      <c r="D41" s="32"/>
      <c r="E41" s="29" t="s">
        <v>1030</v>
      </c>
      <c r="F41" s="32"/>
      <c r="G41" s="32"/>
      <c r="H41" s="32"/>
      <c r="I41" s="33">
        <f>SUMIFS(I42:I65,A42:A65,"P")</f>
        <v>0</v>
      </c>
      <c r="J41" s="34"/>
    </row>
    <row r="42" ht="30">
      <c r="A42" s="35" t="s">
        <v>101</v>
      </c>
      <c r="B42" s="35">
        <v>9</v>
      </c>
      <c r="C42" s="36" t="s">
        <v>2061</v>
      </c>
      <c r="D42" s="35" t="s">
        <v>103</v>
      </c>
      <c r="E42" s="37" t="s">
        <v>2062</v>
      </c>
      <c r="F42" s="38" t="s">
        <v>1001</v>
      </c>
      <c r="G42" s="39">
        <v>4.2750000000000004</v>
      </c>
      <c r="H42" s="40">
        <v>0</v>
      </c>
      <c r="I42" s="40">
        <f>ROUND(G42*H42,P4)</f>
        <v>0</v>
      </c>
      <c r="J42" s="38" t="s">
        <v>1005</v>
      </c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 t="s">
        <v>103</v>
      </c>
      <c r="F43" s="43"/>
      <c r="G43" s="43"/>
      <c r="H43" s="43"/>
      <c r="I43" s="43"/>
      <c r="J43" s="45"/>
    </row>
    <row r="44" ht="90">
      <c r="A44" s="35" t="s">
        <v>138</v>
      </c>
      <c r="B44" s="42"/>
      <c r="C44" s="43"/>
      <c r="D44" s="43"/>
      <c r="E44" s="46" t="s">
        <v>2063</v>
      </c>
      <c r="F44" s="43"/>
      <c r="G44" s="43"/>
      <c r="H44" s="43"/>
      <c r="I44" s="43"/>
      <c r="J44" s="45"/>
    </row>
    <row r="45">
      <c r="A45" s="35" t="s">
        <v>108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30">
      <c r="A46" s="35" t="s">
        <v>101</v>
      </c>
      <c r="B46" s="35">
        <v>10</v>
      </c>
      <c r="C46" s="36" t="s">
        <v>2064</v>
      </c>
      <c r="D46" s="35" t="s">
        <v>103</v>
      </c>
      <c r="E46" s="37" t="s">
        <v>2065</v>
      </c>
      <c r="F46" s="38" t="s">
        <v>1001</v>
      </c>
      <c r="G46" s="39">
        <v>3.4079999999999999</v>
      </c>
      <c r="H46" s="40">
        <v>0</v>
      </c>
      <c r="I46" s="40">
        <f>ROUND(G46*H46,P4)</f>
        <v>0</v>
      </c>
      <c r="J46" s="38" t="s">
        <v>1005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90">
      <c r="A48" s="35" t="s">
        <v>138</v>
      </c>
      <c r="B48" s="42"/>
      <c r="C48" s="43"/>
      <c r="D48" s="43"/>
      <c r="E48" s="46" t="s">
        <v>2066</v>
      </c>
      <c r="F48" s="43"/>
      <c r="G48" s="43"/>
      <c r="H48" s="43"/>
      <c r="I48" s="43"/>
      <c r="J48" s="45"/>
    </row>
    <row r="49">
      <c r="A49" s="35" t="s">
        <v>108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>
      <c r="A50" s="35" t="s">
        <v>101</v>
      </c>
      <c r="B50" s="35">
        <v>11</v>
      </c>
      <c r="C50" s="36" t="s">
        <v>1406</v>
      </c>
      <c r="D50" s="35" t="s">
        <v>103</v>
      </c>
      <c r="E50" s="37" t="s">
        <v>1407</v>
      </c>
      <c r="F50" s="38" t="s">
        <v>942</v>
      </c>
      <c r="G50" s="39">
        <v>5.2279999999999998</v>
      </c>
      <c r="H50" s="40">
        <v>0</v>
      </c>
      <c r="I50" s="40">
        <f>ROUND(G50*H50,P4)</f>
        <v>0</v>
      </c>
      <c r="J50" s="38" t="s">
        <v>1005</v>
      </c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105">
      <c r="A52" s="35" t="s">
        <v>138</v>
      </c>
      <c r="B52" s="42"/>
      <c r="C52" s="43"/>
      <c r="D52" s="43"/>
      <c r="E52" s="46" t="s">
        <v>2067</v>
      </c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>
      <c r="A54" s="35" t="s">
        <v>101</v>
      </c>
      <c r="B54" s="35">
        <v>12</v>
      </c>
      <c r="C54" s="36" t="s">
        <v>1409</v>
      </c>
      <c r="D54" s="35" t="s">
        <v>103</v>
      </c>
      <c r="E54" s="37" t="s">
        <v>1410</v>
      </c>
      <c r="F54" s="38" t="s">
        <v>942</v>
      </c>
      <c r="G54" s="39">
        <v>5.2279999999999998</v>
      </c>
      <c r="H54" s="40">
        <v>0</v>
      </c>
      <c r="I54" s="40">
        <f>ROUND(G54*H54,P4)</f>
        <v>0</v>
      </c>
      <c r="J54" s="38" t="s">
        <v>1005</v>
      </c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>
      <c r="A56" s="35" t="s">
        <v>138</v>
      </c>
      <c r="B56" s="42"/>
      <c r="C56" s="43"/>
      <c r="D56" s="43"/>
      <c r="E56" s="46" t="s">
        <v>2068</v>
      </c>
      <c r="F56" s="43"/>
      <c r="G56" s="43"/>
      <c r="H56" s="43"/>
      <c r="I56" s="43"/>
      <c r="J56" s="45"/>
    </row>
    <row r="57">
      <c r="A57" s="35" t="s">
        <v>108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>
      <c r="A58" s="35" t="s">
        <v>101</v>
      </c>
      <c r="B58" s="35">
        <v>13</v>
      </c>
      <c r="C58" s="36" t="s">
        <v>1412</v>
      </c>
      <c r="D58" s="35" t="s">
        <v>103</v>
      </c>
      <c r="E58" s="37" t="s">
        <v>1413</v>
      </c>
      <c r="F58" s="38" t="s">
        <v>1018</v>
      </c>
      <c r="G58" s="39">
        <v>0.40899999999999997</v>
      </c>
      <c r="H58" s="40">
        <v>0</v>
      </c>
      <c r="I58" s="40">
        <f>ROUND(G58*H58,P4)</f>
        <v>0</v>
      </c>
      <c r="J58" s="38" t="s">
        <v>1005</v>
      </c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 ht="75">
      <c r="A60" s="35" t="s">
        <v>138</v>
      </c>
      <c r="B60" s="42"/>
      <c r="C60" s="43"/>
      <c r="D60" s="43"/>
      <c r="E60" s="46" t="s">
        <v>2069</v>
      </c>
      <c r="F60" s="43"/>
      <c r="G60" s="43"/>
      <c r="H60" s="43"/>
      <c r="I60" s="43"/>
      <c r="J60" s="45"/>
    </row>
    <row r="61">
      <c r="A61" s="35" t="s">
        <v>108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 ht="30">
      <c r="A62" s="35" t="s">
        <v>101</v>
      </c>
      <c r="B62" s="35">
        <v>14</v>
      </c>
      <c r="C62" s="36" t="s">
        <v>2070</v>
      </c>
      <c r="D62" s="35" t="s">
        <v>103</v>
      </c>
      <c r="E62" s="37" t="s">
        <v>2071</v>
      </c>
      <c r="F62" s="38" t="s">
        <v>1001</v>
      </c>
      <c r="G62" s="39">
        <v>3.4020000000000001</v>
      </c>
      <c r="H62" s="40">
        <v>0</v>
      </c>
      <c r="I62" s="40">
        <f>ROUND(G62*H62,P4)</f>
        <v>0</v>
      </c>
      <c r="J62" s="38" t="s">
        <v>1005</v>
      </c>
      <c r="O62" s="41">
        <f>I62*0.21</f>
        <v>0</v>
      </c>
      <c r="P62">
        <v>3</v>
      </c>
    </row>
    <row r="63">
      <c r="A63" s="35" t="s">
        <v>107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 ht="60">
      <c r="A64" s="35" t="s">
        <v>138</v>
      </c>
      <c r="B64" s="42"/>
      <c r="C64" s="43"/>
      <c r="D64" s="43"/>
      <c r="E64" s="46" t="s">
        <v>2072</v>
      </c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 t="s">
        <v>103</v>
      </c>
      <c r="F65" s="43"/>
      <c r="G65" s="43"/>
      <c r="H65" s="43"/>
      <c r="I65" s="43"/>
      <c r="J65" s="45"/>
    </row>
    <row r="66">
      <c r="A66" s="29" t="s">
        <v>98</v>
      </c>
      <c r="B66" s="30"/>
      <c r="C66" s="31" t="s">
        <v>280</v>
      </c>
      <c r="D66" s="32"/>
      <c r="E66" s="29" t="s">
        <v>1378</v>
      </c>
      <c r="F66" s="32"/>
      <c r="G66" s="32"/>
      <c r="H66" s="32"/>
      <c r="I66" s="33">
        <f>SUMIFS(I67:I74,A67:A74,"P")</f>
        <v>0</v>
      </c>
      <c r="J66" s="34"/>
    </row>
    <row r="67" ht="75">
      <c r="A67" s="35" t="s">
        <v>101</v>
      </c>
      <c r="B67" s="35">
        <v>15</v>
      </c>
      <c r="C67" s="36" t="s">
        <v>2073</v>
      </c>
      <c r="D67" s="35" t="s">
        <v>103</v>
      </c>
      <c r="E67" s="37" t="s">
        <v>2074</v>
      </c>
      <c r="F67" s="38" t="s">
        <v>1046</v>
      </c>
      <c r="G67" s="39">
        <v>4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 t="s">
        <v>103</v>
      </c>
      <c r="F68" s="43"/>
      <c r="G68" s="43"/>
      <c r="H68" s="43"/>
      <c r="I68" s="43"/>
      <c r="J68" s="45"/>
    </row>
    <row r="69" ht="30">
      <c r="A69" s="35" t="s">
        <v>138</v>
      </c>
      <c r="B69" s="42"/>
      <c r="C69" s="43"/>
      <c r="D69" s="43"/>
      <c r="E69" s="46" t="s">
        <v>2075</v>
      </c>
      <c r="F69" s="43"/>
      <c r="G69" s="43"/>
      <c r="H69" s="43"/>
      <c r="I69" s="43"/>
      <c r="J69" s="45"/>
    </row>
    <row r="70">
      <c r="A70" s="35" t="s">
        <v>108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30">
      <c r="A71" s="35" t="s">
        <v>101</v>
      </c>
      <c r="B71" s="35">
        <v>16</v>
      </c>
      <c r="C71" s="36" t="s">
        <v>1397</v>
      </c>
      <c r="D71" s="35" t="s">
        <v>103</v>
      </c>
      <c r="E71" s="37" t="s">
        <v>1398</v>
      </c>
      <c r="F71" s="38" t="s">
        <v>736</v>
      </c>
      <c r="G71" s="39">
        <v>10</v>
      </c>
      <c r="H71" s="40">
        <v>0</v>
      </c>
      <c r="I71" s="40">
        <f>ROUND(G71*H71,P4)</f>
        <v>0</v>
      </c>
      <c r="J71" s="35"/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 ht="30">
      <c r="A73" s="35" t="s">
        <v>138</v>
      </c>
      <c r="B73" s="42"/>
      <c r="C73" s="43"/>
      <c r="D73" s="43"/>
      <c r="E73" s="46" t="s">
        <v>1987</v>
      </c>
      <c r="F73" s="43"/>
      <c r="G73" s="43"/>
      <c r="H73" s="43"/>
      <c r="I73" s="43"/>
      <c r="J73" s="45"/>
    </row>
    <row r="74">
      <c r="A74" s="35" t="s">
        <v>108</v>
      </c>
      <c r="B74" s="42"/>
      <c r="C74" s="43"/>
      <c r="D74" s="43"/>
      <c r="E74" s="44" t="s">
        <v>103</v>
      </c>
      <c r="F74" s="43"/>
      <c r="G74" s="43"/>
      <c r="H74" s="43"/>
      <c r="I74" s="43"/>
      <c r="J74" s="45"/>
    </row>
    <row r="75">
      <c r="A75" s="29" t="s">
        <v>98</v>
      </c>
      <c r="B75" s="30"/>
      <c r="C75" s="31" t="s">
        <v>1493</v>
      </c>
      <c r="D75" s="32"/>
      <c r="E75" s="29" t="s">
        <v>1494</v>
      </c>
      <c r="F75" s="32"/>
      <c r="G75" s="32"/>
      <c r="H75" s="32"/>
      <c r="I75" s="33">
        <f>SUMIFS(I76:I79,A76:A79,"P")</f>
        <v>0</v>
      </c>
      <c r="J75" s="34"/>
    </row>
    <row r="76" ht="60">
      <c r="A76" s="35" t="s">
        <v>101</v>
      </c>
      <c r="B76" s="35">
        <v>17</v>
      </c>
      <c r="C76" s="36" t="s">
        <v>1988</v>
      </c>
      <c r="D76" s="35" t="s">
        <v>103</v>
      </c>
      <c r="E76" s="37" t="s">
        <v>1989</v>
      </c>
      <c r="F76" s="38" t="s">
        <v>1018</v>
      </c>
      <c r="G76" s="39">
        <v>27.096</v>
      </c>
      <c r="H76" s="40">
        <v>0</v>
      </c>
      <c r="I76" s="40">
        <f>ROUND(G76*H76,P4)</f>
        <v>0</v>
      </c>
      <c r="J76" s="38" t="s">
        <v>1005</v>
      </c>
      <c r="O76" s="41">
        <f>I76*0.21</f>
        <v>0</v>
      </c>
      <c r="P76">
        <v>3</v>
      </c>
    </row>
    <row r="77">
      <c r="A77" s="35" t="s">
        <v>107</v>
      </c>
      <c r="B77" s="42"/>
      <c r="C77" s="43"/>
      <c r="D77" s="43"/>
      <c r="E77" s="44" t="s">
        <v>103</v>
      </c>
      <c r="F77" s="43"/>
      <c r="G77" s="43"/>
      <c r="H77" s="43"/>
      <c r="I77" s="43"/>
      <c r="J77" s="45"/>
    </row>
    <row r="78">
      <c r="A78" s="35" t="s">
        <v>138</v>
      </c>
      <c r="B78" s="42"/>
      <c r="C78" s="43"/>
      <c r="D78" s="43"/>
      <c r="E78" s="46" t="s">
        <v>2076</v>
      </c>
      <c r="F78" s="43"/>
      <c r="G78" s="43"/>
      <c r="H78" s="43"/>
      <c r="I78" s="43"/>
      <c r="J78" s="45"/>
    </row>
    <row r="79">
      <c r="A79" s="35" t="s">
        <v>108</v>
      </c>
      <c r="B79" s="47"/>
      <c r="C79" s="48"/>
      <c r="D79" s="48"/>
      <c r="E79" s="51" t="s">
        <v>103</v>
      </c>
      <c r="F79" s="48"/>
      <c r="G79" s="48"/>
      <c r="H79" s="48"/>
      <c r="I79" s="48"/>
      <c r="J7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59</v>
      </c>
      <c r="I3" s="23">
        <f>SUMIFS(I8:I163,A8:A163,"SD")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59</v>
      </c>
      <c r="D4" s="20"/>
      <c r="E4" s="21" t="s">
        <v>60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1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12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2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12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3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0.95999999999999996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4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0.47999999999999998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SUMIFS(I22:I47,A22:A47,"P")</f>
        <v>0</v>
      </c>
      <c r="J21" s="34"/>
    </row>
    <row r="22" ht="45">
      <c r="A22" s="35" t="s">
        <v>101</v>
      </c>
      <c r="B22" s="35">
        <v>5</v>
      </c>
      <c r="C22" s="36" t="s">
        <v>1994</v>
      </c>
      <c r="D22" s="35" t="s">
        <v>103</v>
      </c>
      <c r="E22" s="37" t="s">
        <v>1995</v>
      </c>
      <c r="F22" s="38" t="s">
        <v>1001</v>
      </c>
      <c r="G22" s="39">
        <v>2.4300000000000002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45">
      <c r="A24" s="35" t="s">
        <v>138</v>
      </c>
      <c r="B24" s="42"/>
      <c r="C24" s="43"/>
      <c r="D24" s="43"/>
      <c r="E24" s="46" t="s">
        <v>2077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45">
      <c r="A26" s="35" t="s">
        <v>101</v>
      </c>
      <c r="B26" s="35">
        <v>6</v>
      </c>
      <c r="C26" s="36" t="s">
        <v>1997</v>
      </c>
      <c r="D26" s="35" t="s">
        <v>103</v>
      </c>
      <c r="E26" s="37" t="s">
        <v>1998</v>
      </c>
      <c r="F26" s="38" t="s">
        <v>1001</v>
      </c>
      <c r="G26" s="39">
        <v>2.8799999999999999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2078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60">
      <c r="A30" s="35" t="s">
        <v>101</v>
      </c>
      <c r="B30" s="35">
        <v>7</v>
      </c>
      <c r="C30" s="36" t="s">
        <v>1010</v>
      </c>
      <c r="D30" s="35" t="s">
        <v>103</v>
      </c>
      <c r="E30" s="37" t="s">
        <v>1011</v>
      </c>
      <c r="F30" s="38" t="s">
        <v>1001</v>
      </c>
      <c r="G30" s="39">
        <v>5.3099999999999996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105">
      <c r="A32" s="35" t="s">
        <v>138</v>
      </c>
      <c r="B32" s="42"/>
      <c r="C32" s="43"/>
      <c r="D32" s="43"/>
      <c r="E32" s="46" t="s">
        <v>2079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45">
      <c r="A34" s="35" t="s">
        <v>101</v>
      </c>
      <c r="B34" s="35">
        <v>8</v>
      </c>
      <c r="C34" s="36" t="s">
        <v>1016</v>
      </c>
      <c r="D34" s="35" t="s">
        <v>103</v>
      </c>
      <c r="E34" s="37" t="s">
        <v>1017</v>
      </c>
      <c r="F34" s="38" t="s">
        <v>1018</v>
      </c>
      <c r="G34" s="39">
        <v>9.5579999999999998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30">
      <c r="A36" s="35" t="s">
        <v>138</v>
      </c>
      <c r="B36" s="42"/>
      <c r="C36" s="43"/>
      <c r="D36" s="43"/>
      <c r="E36" s="46" t="s">
        <v>2080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30">
      <c r="A38" s="35" t="s">
        <v>101</v>
      </c>
      <c r="B38" s="35">
        <v>9</v>
      </c>
      <c r="C38" s="36" t="s">
        <v>2081</v>
      </c>
      <c r="D38" s="35" t="s">
        <v>103</v>
      </c>
      <c r="E38" s="37" t="s">
        <v>2082</v>
      </c>
      <c r="F38" s="38" t="s">
        <v>942</v>
      </c>
      <c r="G38" s="39">
        <v>3.6000000000000001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45">
      <c r="A40" s="35" t="s">
        <v>138</v>
      </c>
      <c r="B40" s="42"/>
      <c r="C40" s="43"/>
      <c r="D40" s="43"/>
      <c r="E40" s="46" t="s">
        <v>2083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>
      <c r="A42" s="35" t="s">
        <v>101</v>
      </c>
      <c r="B42" s="35">
        <v>10</v>
      </c>
      <c r="C42" s="36" t="s">
        <v>1026</v>
      </c>
      <c r="D42" s="35" t="s">
        <v>103</v>
      </c>
      <c r="E42" s="37" t="s">
        <v>1027</v>
      </c>
      <c r="F42" s="38" t="s">
        <v>942</v>
      </c>
      <c r="G42" s="39">
        <v>12</v>
      </c>
      <c r="H42" s="40">
        <v>0</v>
      </c>
      <c r="I42" s="40">
        <f>ROUND(G42*H42,P4)</f>
        <v>0</v>
      </c>
      <c r="J42" s="35"/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/>
      <c r="F43" s="43"/>
      <c r="G43" s="43"/>
      <c r="H43" s="43"/>
      <c r="I43" s="43"/>
      <c r="J43" s="45"/>
    </row>
    <row r="44">
      <c r="A44" s="35" t="s">
        <v>108</v>
      </c>
      <c r="B44" s="42"/>
      <c r="C44" s="43"/>
      <c r="D44" s="43"/>
      <c r="E44" s="44"/>
      <c r="F44" s="43"/>
      <c r="G44" s="43"/>
      <c r="H44" s="43"/>
      <c r="I44" s="43"/>
      <c r="J44" s="45"/>
    </row>
    <row r="45">
      <c r="A45" s="35" t="s">
        <v>101</v>
      </c>
      <c r="B45" s="35">
        <v>11</v>
      </c>
      <c r="C45" s="36" t="s">
        <v>1028</v>
      </c>
      <c r="D45" s="35" t="s">
        <v>103</v>
      </c>
      <c r="E45" s="37" t="s">
        <v>1029</v>
      </c>
      <c r="F45" s="38" t="s">
        <v>942</v>
      </c>
      <c r="G45" s="39">
        <v>12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44"/>
      <c r="F46" s="43"/>
      <c r="G46" s="43"/>
      <c r="H46" s="43"/>
      <c r="I46" s="43"/>
      <c r="J46" s="45"/>
    </row>
    <row r="47">
      <c r="A47" s="35" t="s">
        <v>108</v>
      </c>
      <c r="B47" s="42"/>
      <c r="C47" s="43"/>
      <c r="D47" s="43"/>
      <c r="E47" s="44"/>
      <c r="F47" s="43"/>
      <c r="G47" s="43"/>
      <c r="H47" s="43"/>
      <c r="I47" s="43"/>
      <c r="J47" s="45"/>
    </row>
    <row r="48">
      <c r="A48" s="29" t="s">
        <v>98</v>
      </c>
      <c r="B48" s="30"/>
      <c r="C48" s="31" t="s">
        <v>140</v>
      </c>
      <c r="D48" s="32"/>
      <c r="E48" s="29" t="s">
        <v>1030</v>
      </c>
      <c r="F48" s="32"/>
      <c r="G48" s="32"/>
      <c r="H48" s="32"/>
      <c r="I48" s="33">
        <f>SUMIFS(I49:I64,A49:A64,"P")</f>
        <v>0</v>
      </c>
      <c r="J48" s="34"/>
    </row>
    <row r="49" ht="30">
      <c r="A49" s="35" t="s">
        <v>101</v>
      </c>
      <c r="B49" s="35">
        <v>12</v>
      </c>
      <c r="C49" s="36" t="s">
        <v>1901</v>
      </c>
      <c r="D49" s="35" t="s">
        <v>103</v>
      </c>
      <c r="E49" s="37" t="s">
        <v>1902</v>
      </c>
      <c r="F49" s="38" t="s">
        <v>1001</v>
      </c>
      <c r="G49" s="39">
        <v>0.71999999999999997</v>
      </c>
      <c r="H49" s="40">
        <v>0</v>
      </c>
      <c r="I49" s="40">
        <f>ROUND(G49*H49,P4)</f>
        <v>0</v>
      </c>
      <c r="J49" s="38" t="s">
        <v>1005</v>
      </c>
      <c r="O49" s="41">
        <f>I49*0.21</f>
        <v>0</v>
      </c>
      <c r="P49">
        <v>3</v>
      </c>
    </row>
    <row r="50">
      <c r="A50" s="35" t="s">
        <v>107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 ht="45">
      <c r="A51" s="35" t="s">
        <v>138</v>
      </c>
      <c r="B51" s="42"/>
      <c r="C51" s="43"/>
      <c r="D51" s="43"/>
      <c r="E51" s="46" t="s">
        <v>2084</v>
      </c>
      <c r="F51" s="43"/>
      <c r="G51" s="43"/>
      <c r="H51" s="43"/>
      <c r="I51" s="43"/>
      <c r="J51" s="45"/>
    </row>
    <row r="52">
      <c r="A52" s="35" t="s">
        <v>108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 ht="30">
      <c r="A53" s="35" t="s">
        <v>101</v>
      </c>
      <c r="B53" s="35">
        <v>13</v>
      </c>
      <c r="C53" s="36" t="s">
        <v>2085</v>
      </c>
      <c r="D53" s="35" t="s">
        <v>103</v>
      </c>
      <c r="E53" s="37" t="s">
        <v>2086</v>
      </c>
      <c r="F53" s="38" t="s">
        <v>1001</v>
      </c>
      <c r="G53" s="39">
        <v>2.1600000000000001</v>
      </c>
      <c r="H53" s="40">
        <v>0</v>
      </c>
      <c r="I53" s="40">
        <f>ROUND(G53*H53,P4)</f>
        <v>0</v>
      </c>
      <c r="J53" s="38" t="s">
        <v>1005</v>
      </c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 ht="30">
      <c r="A55" s="35" t="s">
        <v>138</v>
      </c>
      <c r="B55" s="42"/>
      <c r="C55" s="43"/>
      <c r="D55" s="43"/>
      <c r="E55" s="46" t="s">
        <v>2087</v>
      </c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>
      <c r="A57" s="35" t="s">
        <v>101</v>
      </c>
      <c r="B57" s="35">
        <v>14</v>
      </c>
      <c r="C57" s="36" t="s">
        <v>2021</v>
      </c>
      <c r="D57" s="35" t="s">
        <v>103</v>
      </c>
      <c r="E57" s="37" t="s">
        <v>2022</v>
      </c>
      <c r="F57" s="38" t="s">
        <v>942</v>
      </c>
      <c r="G57" s="39">
        <v>2.3999999999999999</v>
      </c>
      <c r="H57" s="40">
        <v>0</v>
      </c>
      <c r="I57" s="40">
        <f>ROUND(G57*H57,P4)</f>
        <v>0</v>
      </c>
      <c r="J57" s="38" t="s">
        <v>1005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45">
      <c r="A59" s="35" t="s">
        <v>138</v>
      </c>
      <c r="B59" s="42"/>
      <c r="C59" s="43"/>
      <c r="D59" s="43"/>
      <c r="E59" s="46" t="s">
        <v>2088</v>
      </c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>
      <c r="A61" s="35" t="s">
        <v>101</v>
      </c>
      <c r="B61" s="35">
        <v>15</v>
      </c>
      <c r="C61" s="36" t="s">
        <v>2024</v>
      </c>
      <c r="D61" s="35" t="s">
        <v>103</v>
      </c>
      <c r="E61" s="37" t="s">
        <v>2025</v>
      </c>
      <c r="F61" s="38" t="s">
        <v>942</v>
      </c>
      <c r="G61" s="39">
        <v>2.3999999999999999</v>
      </c>
      <c r="H61" s="40">
        <v>0</v>
      </c>
      <c r="I61" s="40">
        <f>ROUND(G61*H61,P4)</f>
        <v>0</v>
      </c>
      <c r="J61" s="38" t="s">
        <v>1005</v>
      </c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>
      <c r="A63" s="35" t="s">
        <v>138</v>
      </c>
      <c r="B63" s="42"/>
      <c r="C63" s="43"/>
      <c r="D63" s="43"/>
      <c r="E63" s="46" t="s">
        <v>2089</v>
      </c>
      <c r="F63" s="43"/>
      <c r="G63" s="43"/>
      <c r="H63" s="43"/>
      <c r="I63" s="43"/>
      <c r="J63" s="45"/>
    </row>
    <row r="64">
      <c r="A64" s="35" t="s">
        <v>108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>
      <c r="A65" s="29" t="s">
        <v>98</v>
      </c>
      <c r="B65" s="30"/>
      <c r="C65" s="31" t="s">
        <v>188</v>
      </c>
      <c r="D65" s="32"/>
      <c r="E65" s="29" t="s">
        <v>189</v>
      </c>
      <c r="F65" s="32"/>
      <c r="G65" s="32"/>
      <c r="H65" s="32"/>
      <c r="I65" s="33">
        <f>SUMIFS(I66:I73,A66:A73,"P")</f>
        <v>0</v>
      </c>
      <c r="J65" s="34"/>
    </row>
    <row r="66">
      <c r="A66" s="35" t="s">
        <v>101</v>
      </c>
      <c r="B66" s="35">
        <v>16</v>
      </c>
      <c r="C66" s="36" t="s">
        <v>2090</v>
      </c>
      <c r="D66" s="35" t="s">
        <v>103</v>
      </c>
      <c r="E66" s="37" t="s">
        <v>2091</v>
      </c>
      <c r="F66" s="38" t="s">
        <v>942</v>
      </c>
      <c r="G66" s="39">
        <v>13.609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 ht="60">
      <c r="A68" s="35" t="s">
        <v>138</v>
      </c>
      <c r="B68" s="42"/>
      <c r="C68" s="43"/>
      <c r="D68" s="43"/>
      <c r="E68" s="46" t="s">
        <v>2092</v>
      </c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30">
      <c r="A70" s="35" t="s">
        <v>101</v>
      </c>
      <c r="B70" s="35">
        <v>17</v>
      </c>
      <c r="C70" s="36" t="s">
        <v>2093</v>
      </c>
      <c r="D70" s="35" t="s">
        <v>103</v>
      </c>
      <c r="E70" s="37" t="s">
        <v>2094</v>
      </c>
      <c r="F70" s="38" t="s">
        <v>942</v>
      </c>
      <c r="G70" s="39">
        <v>12.042999999999999</v>
      </c>
      <c r="H70" s="40">
        <v>0</v>
      </c>
      <c r="I70" s="40">
        <f>ROUND(G70*H70,P4)</f>
        <v>0</v>
      </c>
      <c r="J70" s="38" t="s">
        <v>1005</v>
      </c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 t="s">
        <v>103</v>
      </c>
      <c r="F71" s="43"/>
      <c r="G71" s="43"/>
      <c r="H71" s="43"/>
      <c r="I71" s="43"/>
      <c r="J71" s="45"/>
    </row>
    <row r="72" ht="45">
      <c r="A72" s="35" t="s">
        <v>138</v>
      </c>
      <c r="B72" s="42"/>
      <c r="C72" s="43"/>
      <c r="D72" s="43"/>
      <c r="E72" s="46" t="s">
        <v>2095</v>
      </c>
      <c r="F72" s="43"/>
      <c r="G72" s="43"/>
      <c r="H72" s="43"/>
      <c r="I72" s="43"/>
      <c r="J72" s="45"/>
    </row>
    <row r="73">
      <c r="A73" s="35" t="s">
        <v>108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>
      <c r="A74" s="29" t="s">
        <v>98</v>
      </c>
      <c r="B74" s="30"/>
      <c r="C74" s="31" t="s">
        <v>1110</v>
      </c>
      <c r="D74" s="32"/>
      <c r="E74" s="29" t="s">
        <v>1111</v>
      </c>
      <c r="F74" s="32"/>
      <c r="G74" s="32"/>
      <c r="H74" s="32"/>
      <c r="I74" s="33">
        <f>SUMIFS(I75:I102,A75:A102,"P")</f>
        <v>0</v>
      </c>
      <c r="J74" s="34"/>
    </row>
    <row r="75">
      <c r="A75" s="35" t="s">
        <v>101</v>
      </c>
      <c r="B75" s="35">
        <v>18</v>
      </c>
      <c r="C75" s="36" t="s">
        <v>1072</v>
      </c>
      <c r="D75" s="35" t="s">
        <v>103</v>
      </c>
      <c r="E75" s="37" t="s">
        <v>1073</v>
      </c>
      <c r="F75" s="38" t="s">
        <v>1018</v>
      </c>
      <c r="G75" s="39">
        <v>0.0050000000000000001</v>
      </c>
      <c r="H75" s="40">
        <v>0</v>
      </c>
      <c r="I75" s="40">
        <f>ROUND(G75*H75,P4)</f>
        <v>0</v>
      </c>
      <c r="J75" s="38" t="s">
        <v>1005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138</v>
      </c>
      <c r="B77" s="42"/>
      <c r="C77" s="43"/>
      <c r="D77" s="43"/>
      <c r="E77" s="46" t="s">
        <v>2096</v>
      </c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30">
      <c r="A79" s="35" t="s">
        <v>101</v>
      </c>
      <c r="B79" s="35">
        <v>19</v>
      </c>
      <c r="C79" s="36" t="s">
        <v>2097</v>
      </c>
      <c r="D79" s="35" t="s">
        <v>103</v>
      </c>
      <c r="E79" s="37" t="s">
        <v>2098</v>
      </c>
      <c r="F79" s="38" t="s">
        <v>942</v>
      </c>
      <c r="G79" s="39">
        <v>33.884999999999998</v>
      </c>
      <c r="H79" s="40">
        <v>0</v>
      </c>
      <c r="I79" s="40">
        <f>ROUND(G79*H79,P4)</f>
        <v>0</v>
      </c>
      <c r="J79" s="38" t="s">
        <v>1005</v>
      </c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 ht="60">
      <c r="A81" s="35" t="s">
        <v>138</v>
      </c>
      <c r="B81" s="42"/>
      <c r="C81" s="43"/>
      <c r="D81" s="43"/>
      <c r="E81" s="46" t="s">
        <v>2099</v>
      </c>
      <c r="F81" s="43"/>
      <c r="G81" s="43"/>
      <c r="H81" s="43"/>
      <c r="I81" s="43"/>
      <c r="J81" s="45"/>
    </row>
    <row r="82">
      <c r="A82" s="35" t="s">
        <v>108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101</v>
      </c>
      <c r="B83" s="35">
        <v>20</v>
      </c>
      <c r="C83" s="36" t="s">
        <v>2100</v>
      </c>
      <c r="D83" s="35" t="s">
        <v>103</v>
      </c>
      <c r="E83" s="37" t="s">
        <v>2101</v>
      </c>
      <c r="F83" s="38" t="s">
        <v>681</v>
      </c>
      <c r="G83" s="39">
        <v>4.1159999999999997</v>
      </c>
      <c r="H83" s="40">
        <v>0</v>
      </c>
      <c r="I83" s="40">
        <f>ROUND(G83*H83,P4)</f>
        <v>0</v>
      </c>
      <c r="J83" s="38" t="s">
        <v>1005</v>
      </c>
      <c r="O83" s="41">
        <f>I83*0.21</f>
        <v>0</v>
      </c>
      <c r="P83">
        <v>3</v>
      </c>
    </row>
    <row r="84">
      <c r="A84" s="35" t="s">
        <v>107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60">
      <c r="A85" s="35" t="s">
        <v>138</v>
      </c>
      <c r="B85" s="42"/>
      <c r="C85" s="43"/>
      <c r="D85" s="43"/>
      <c r="E85" s="46" t="s">
        <v>2102</v>
      </c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 ht="30">
      <c r="A87" s="35" t="s">
        <v>101</v>
      </c>
      <c r="B87" s="35">
        <v>21</v>
      </c>
      <c r="C87" s="36" t="s">
        <v>1151</v>
      </c>
      <c r="D87" s="35" t="s">
        <v>103</v>
      </c>
      <c r="E87" s="37" t="s">
        <v>2103</v>
      </c>
      <c r="F87" s="38" t="s">
        <v>942</v>
      </c>
      <c r="G87" s="39">
        <v>14.542999999999999</v>
      </c>
      <c r="H87" s="40">
        <v>0</v>
      </c>
      <c r="I87" s="40">
        <f>ROUND(G87*H87,P4)</f>
        <v>0</v>
      </c>
      <c r="J87" s="38" t="s">
        <v>1005</v>
      </c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45">
      <c r="A89" s="35" t="s">
        <v>138</v>
      </c>
      <c r="B89" s="42"/>
      <c r="C89" s="43"/>
      <c r="D89" s="43"/>
      <c r="E89" s="46" t="s">
        <v>2104</v>
      </c>
      <c r="F89" s="43"/>
      <c r="G89" s="43"/>
      <c r="H89" s="43"/>
      <c r="I89" s="43"/>
      <c r="J89" s="45"/>
    </row>
    <row r="90">
      <c r="A90" s="35" t="s">
        <v>108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 ht="30">
      <c r="A91" s="35" t="s">
        <v>101</v>
      </c>
      <c r="B91" s="35">
        <v>22</v>
      </c>
      <c r="C91" s="36" t="s">
        <v>1156</v>
      </c>
      <c r="D91" s="35" t="s">
        <v>103</v>
      </c>
      <c r="E91" s="37" t="s">
        <v>2105</v>
      </c>
      <c r="F91" s="38" t="s">
        <v>942</v>
      </c>
      <c r="G91" s="39">
        <v>29.085999999999999</v>
      </c>
      <c r="H91" s="40">
        <v>0</v>
      </c>
      <c r="I91" s="40">
        <f>ROUND(G91*H91,P4)</f>
        <v>0</v>
      </c>
      <c r="J91" s="38" t="s">
        <v>1005</v>
      </c>
      <c r="O91" s="41">
        <f>I91*0.21</f>
        <v>0</v>
      </c>
      <c r="P91">
        <v>3</v>
      </c>
    </row>
    <row r="92">
      <c r="A92" s="35" t="s">
        <v>107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 ht="75">
      <c r="A93" s="35" t="s">
        <v>138</v>
      </c>
      <c r="B93" s="42"/>
      <c r="C93" s="43"/>
      <c r="D93" s="43"/>
      <c r="E93" s="46" t="s">
        <v>2106</v>
      </c>
      <c r="F93" s="43"/>
      <c r="G93" s="43"/>
      <c r="H93" s="43"/>
      <c r="I93" s="43"/>
      <c r="J93" s="45"/>
    </row>
    <row r="94">
      <c r="A94" s="35" t="s">
        <v>108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 ht="30">
      <c r="A95" s="35" t="s">
        <v>101</v>
      </c>
      <c r="B95" s="35">
        <v>23</v>
      </c>
      <c r="C95" s="36" t="s">
        <v>2107</v>
      </c>
      <c r="D95" s="35" t="s">
        <v>103</v>
      </c>
      <c r="E95" s="37" t="s">
        <v>2108</v>
      </c>
      <c r="F95" s="38" t="s">
        <v>681</v>
      </c>
      <c r="G95" s="39">
        <v>3.9199999999999999</v>
      </c>
      <c r="H95" s="40">
        <v>0</v>
      </c>
      <c r="I95" s="40">
        <f>ROUND(G95*H95,P4)</f>
        <v>0</v>
      </c>
      <c r="J95" s="38" t="s">
        <v>1005</v>
      </c>
      <c r="O95" s="41">
        <f>I95*0.21</f>
        <v>0</v>
      </c>
      <c r="P95">
        <v>3</v>
      </c>
    </row>
    <row r="96">
      <c r="A96" s="35" t="s">
        <v>107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 ht="45">
      <c r="A97" s="35" t="s">
        <v>138</v>
      </c>
      <c r="B97" s="42"/>
      <c r="C97" s="43"/>
      <c r="D97" s="43"/>
      <c r="E97" s="46" t="s">
        <v>2109</v>
      </c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 ht="45">
      <c r="A99" s="35" t="s">
        <v>101</v>
      </c>
      <c r="B99" s="35">
        <v>24</v>
      </c>
      <c r="C99" s="36" t="s">
        <v>1181</v>
      </c>
      <c r="D99" s="35" t="s">
        <v>103</v>
      </c>
      <c r="E99" s="37" t="s">
        <v>1182</v>
      </c>
      <c r="F99" s="38" t="s">
        <v>1018</v>
      </c>
      <c r="G99" s="39">
        <v>0.216</v>
      </c>
      <c r="H99" s="40">
        <v>0</v>
      </c>
      <c r="I99" s="40">
        <f>ROUND(G99*H99,P4)</f>
        <v>0</v>
      </c>
      <c r="J99" s="38" t="s">
        <v>1005</v>
      </c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>
      <c r="A101" s="35" t="s">
        <v>138</v>
      </c>
      <c r="B101" s="42"/>
      <c r="C101" s="43"/>
      <c r="D101" s="43"/>
      <c r="E101" s="46" t="s">
        <v>2110</v>
      </c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29" t="s">
        <v>98</v>
      </c>
      <c r="B103" s="30"/>
      <c r="C103" s="31" t="s">
        <v>1260</v>
      </c>
      <c r="D103" s="32"/>
      <c r="E103" s="29" t="s">
        <v>1261</v>
      </c>
      <c r="F103" s="32"/>
      <c r="G103" s="32"/>
      <c r="H103" s="32"/>
      <c r="I103" s="33">
        <f>SUMIFS(I104:I115,A104:A115,"P")</f>
        <v>0</v>
      </c>
      <c r="J103" s="34"/>
    </row>
    <row r="104" ht="30">
      <c r="A104" s="35" t="s">
        <v>101</v>
      </c>
      <c r="B104" s="35">
        <v>25</v>
      </c>
      <c r="C104" s="36" t="s">
        <v>2111</v>
      </c>
      <c r="D104" s="35" t="s">
        <v>103</v>
      </c>
      <c r="E104" s="37" t="s">
        <v>2112</v>
      </c>
      <c r="F104" s="38" t="s">
        <v>681</v>
      </c>
      <c r="G104" s="39">
        <v>3.9199999999999999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 t="s">
        <v>103</v>
      </c>
      <c r="F105" s="43"/>
      <c r="G105" s="43"/>
      <c r="H105" s="43"/>
      <c r="I105" s="43"/>
      <c r="J105" s="45"/>
    </row>
    <row r="106" ht="30">
      <c r="A106" s="35" t="s">
        <v>138</v>
      </c>
      <c r="B106" s="42"/>
      <c r="C106" s="43"/>
      <c r="D106" s="43"/>
      <c r="E106" s="46" t="s">
        <v>2113</v>
      </c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30">
      <c r="A108" s="35" t="s">
        <v>101</v>
      </c>
      <c r="B108" s="35">
        <v>26</v>
      </c>
      <c r="C108" s="36" t="s">
        <v>2114</v>
      </c>
      <c r="D108" s="35" t="s">
        <v>103</v>
      </c>
      <c r="E108" s="37" t="s">
        <v>2115</v>
      </c>
      <c r="F108" s="38" t="s">
        <v>681</v>
      </c>
      <c r="G108" s="39">
        <v>2.7000000000000002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 t="s">
        <v>103</v>
      </c>
      <c r="F109" s="43"/>
      <c r="G109" s="43"/>
      <c r="H109" s="43"/>
      <c r="I109" s="43"/>
      <c r="J109" s="45"/>
    </row>
    <row r="110" ht="30">
      <c r="A110" s="35" t="s">
        <v>138</v>
      </c>
      <c r="B110" s="42"/>
      <c r="C110" s="43"/>
      <c r="D110" s="43"/>
      <c r="E110" s="46" t="s">
        <v>2116</v>
      </c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 t="s">
        <v>103</v>
      </c>
      <c r="F111" s="43"/>
      <c r="G111" s="43"/>
      <c r="H111" s="43"/>
      <c r="I111" s="43"/>
      <c r="J111" s="45"/>
    </row>
    <row r="112" ht="45">
      <c r="A112" s="35" t="s">
        <v>101</v>
      </c>
      <c r="B112" s="35">
        <v>27</v>
      </c>
      <c r="C112" s="36" t="s">
        <v>1283</v>
      </c>
      <c r="D112" s="35" t="s">
        <v>103</v>
      </c>
      <c r="E112" s="37" t="s">
        <v>1284</v>
      </c>
      <c r="F112" s="38" t="s">
        <v>1018</v>
      </c>
      <c r="G112" s="39">
        <v>0.0080000000000000002</v>
      </c>
      <c r="H112" s="40">
        <v>0</v>
      </c>
      <c r="I112" s="40">
        <f>ROUND(G112*H112,P4)</f>
        <v>0</v>
      </c>
      <c r="J112" s="38" t="s">
        <v>1005</v>
      </c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>
      <c r="A114" s="35" t="s">
        <v>138</v>
      </c>
      <c r="B114" s="42"/>
      <c r="C114" s="43"/>
      <c r="D114" s="43"/>
      <c r="E114" s="46" t="s">
        <v>2117</v>
      </c>
      <c r="F114" s="43"/>
      <c r="G114" s="43"/>
      <c r="H114" s="43"/>
      <c r="I114" s="43"/>
      <c r="J114" s="45"/>
    </row>
    <row r="115">
      <c r="A115" s="35" t="s">
        <v>108</v>
      </c>
      <c r="B115" s="42"/>
      <c r="C115" s="43"/>
      <c r="D115" s="43"/>
      <c r="E115" s="44" t="s">
        <v>103</v>
      </c>
      <c r="F115" s="43"/>
      <c r="G115" s="43"/>
      <c r="H115" s="43"/>
      <c r="I115" s="43"/>
      <c r="J115" s="45"/>
    </row>
    <row r="116">
      <c r="A116" s="29" t="s">
        <v>98</v>
      </c>
      <c r="B116" s="30"/>
      <c r="C116" s="31" t="s">
        <v>1286</v>
      </c>
      <c r="D116" s="32"/>
      <c r="E116" s="29" t="s">
        <v>1977</v>
      </c>
      <c r="F116" s="32"/>
      <c r="G116" s="32"/>
      <c r="H116" s="32"/>
      <c r="I116" s="33">
        <f>SUMIFS(I117:I124,A117:A124,"P")</f>
        <v>0</v>
      </c>
      <c r="J116" s="34"/>
    </row>
    <row r="117" ht="45">
      <c r="A117" s="35" t="s">
        <v>101</v>
      </c>
      <c r="B117" s="35">
        <v>28</v>
      </c>
      <c r="C117" s="36" t="s">
        <v>2118</v>
      </c>
      <c r="D117" s="35" t="s">
        <v>103</v>
      </c>
      <c r="E117" s="37" t="s">
        <v>2119</v>
      </c>
      <c r="F117" s="38" t="s">
        <v>942</v>
      </c>
      <c r="G117" s="39">
        <v>23.774999999999999</v>
      </c>
      <c r="H117" s="40">
        <v>0</v>
      </c>
      <c r="I117" s="40">
        <f>ROUND(G117*H117,P4)</f>
        <v>0</v>
      </c>
      <c r="J117" s="35"/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 t="s">
        <v>103</v>
      </c>
      <c r="F118" s="43"/>
      <c r="G118" s="43"/>
      <c r="H118" s="43"/>
      <c r="I118" s="43"/>
      <c r="J118" s="45"/>
    </row>
    <row r="119" ht="75">
      <c r="A119" s="35" t="s">
        <v>138</v>
      </c>
      <c r="B119" s="42"/>
      <c r="C119" s="43"/>
      <c r="D119" s="43"/>
      <c r="E119" s="46" t="s">
        <v>2120</v>
      </c>
      <c r="F119" s="43"/>
      <c r="G119" s="43"/>
      <c r="H119" s="43"/>
      <c r="I119" s="43"/>
      <c r="J119" s="45"/>
    </row>
    <row r="120">
      <c r="A120" s="35" t="s">
        <v>108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45">
      <c r="A121" s="35" t="s">
        <v>101</v>
      </c>
      <c r="B121" s="35">
        <v>29</v>
      </c>
      <c r="C121" s="36" t="s">
        <v>1984</v>
      </c>
      <c r="D121" s="35" t="s">
        <v>103</v>
      </c>
      <c r="E121" s="37" t="s">
        <v>1985</v>
      </c>
      <c r="F121" s="38" t="s">
        <v>1018</v>
      </c>
      <c r="G121" s="39">
        <v>0.35699999999999998</v>
      </c>
      <c r="H121" s="40">
        <v>0</v>
      </c>
      <c r="I121" s="40">
        <f>ROUND(G121*H121,P4)</f>
        <v>0</v>
      </c>
      <c r="J121" s="38" t="s">
        <v>1005</v>
      </c>
      <c r="O121" s="41">
        <f>I121*0.21</f>
        <v>0</v>
      </c>
      <c r="P121">
        <v>3</v>
      </c>
    </row>
    <row r="122">
      <c r="A122" s="35" t="s">
        <v>107</v>
      </c>
      <c r="B122" s="42"/>
      <c r="C122" s="43"/>
      <c r="D122" s="43"/>
      <c r="E122" s="44" t="s">
        <v>103</v>
      </c>
      <c r="F122" s="43"/>
      <c r="G122" s="43"/>
      <c r="H122" s="43"/>
      <c r="I122" s="43"/>
      <c r="J122" s="45"/>
    </row>
    <row r="123">
      <c r="A123" s="35" t="s">
        <v>138</v>
      </c>
      <c r="B123" s="42"/>
      <c r="C123" s="43"/>
      <c r="D123" s="43"/>
      <c r="E123" s="46" t="s">
        <v>2121</v>
      </c>
      <c r="F123" s="43"/>
      <c r="G123" s="43"/>
      <c r="H123" s="43"/>
      <c r="I123" s="43"/>
      <c r="J123" s="45"/>
    </row>
    <row r="124">
      <c r="A124" s="35" t="s">
        <v>108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>
      <c r="A125" s="29" t="s">
        <v>98</v>
      </c>
      <c r="B125" s="30"/>
      <c r="C125" s="31" t="s">
        <v>1290</v>
      </c>
      <c r="D125" s="32"/>
      <c r="E125" s="29" t="s">
        <v>2122</v>
      </c>
      <c r="F125" s="32"/>
      <c r="G125" s="32"/>
      <c r="H125" s="32"/>
      <c r="I125" s="33">
        <f>SUMIFS(I126:I150,A126:A150,"P")</f>
        <v>0</v>
      </c>
      <c r="J125" s="34"/>
    </row>
    <row r="126">
      <c r="A126" s="35" t="s">
        <v>101</v>
      </c>
      <c r="B126" s="35">
        <v>30</v>
      </c>
      <c r="C126" s="36" t="s">
        <v>1882</v>
      </c>
      <c r="D126" s="35" t="s">
        <v>103</v>
      </c>
      <c r="E126" s="37" t="s">
        <v>1883</v>
      </c>
      <c r="F126" s="38" t="s">
        <v>942</v>
      </c>
      <c r="G126" s="39">
        <v>12</v>
      </c>
      <c r="H126" s="40">
        <v>0</v>
      </c>
      <c r="I126" s="40">
        <f>ROUND(G126*H126,P4)</f>
        <v>0</v>
      </c>
      <c r="J126" s="35"/>
      <c r="O126" s="41">
        <f>I126*0.21</f>
        <v>0</v>
      </c>
      <c r="P126">
        <v>3</v>
      </c>
    </row>
    <row r="127">
      <c r="A127" s="35" t="s">
        <v>107</v>
      </c>
      <c r="B127" s="42"/>
      <c r="C127" s="43"/>
      <c r="D127" s="43"/>
      <c r="E127" s="44"/>
      <c r="F127" s="43"/>
      <c r="G127" s="43"/>
      <c r="H127" s="43"/>
      <c r="I127" s="43"/>
      <c r="J127" s="45"/>
    </row>
    <row r="128">
      <c r="A128" s="35" t="s">
        <v>108</v>
      </c>
      <c r="B128" s="42"/>
      <c r="C128" s="43"/>
      <c r="D128" s="43"/>
      <c r="E128" s="44"/>
      <c r="F128" s="43"/>
      <c r="G128" s="43"/>
      <c r="H128" s="43"/>
      <c r="I128" s="43"/>
      <c r="J128" s="45"/>
    </row>
    <row r="129" ht="30">
      <c r="A129" s="35" t="s">
        <v>101</v>
      </c>
      <c r="B129" s="35">
        <v>31</v>
      </c>
      <c r="C129" s="36" t="s">
        <v>1884</v>
      </c>
      <c r="D129" s="35" t="s">
        <v>103</v>
      </c>
      <c r="E129" s="37" t="s">
        <v>1885</v>
      </c>
      <c r="F129" s="38" t="s">
        <v>942</v>
      </c>
      <c r="G129" s="39">
        <v>12</v>
      </c>
      <c r="H129" s="40">
        <v>0</v>
      </c>
      <c r="I129" s="40">
        <f>ROUND(G129*H129,P4)</f>
        <v>0</v>
      </c>
      <c r="J129" s="35"/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/>
      <c r="F130" s="43"/>
      <c r="G130" s="43"/>
      <c r="H130" s="43"/>
      <c r="I130" s="43"/>
      <c r="J130" s="45"/>
    </row>
    <row r="131">
      <c r="A131" s="35" t="s">
        <v>108</v>
      </c>
      <c r="B131" s="42"/>
      <c r="C131" s="43"/>
      <c r="D131" s="43"/>
      <c r="E131" s="44"/>
      <c r="F131" s="43"/>
      <c r="G131" s="43"/>
      <c r="H131" s="43"/>
      <c r="I131" s="43"/>
      <c r="J131" s="45"/>
    </row>
    <row r="132" ht="30">
      <c r="A132" s="35" t="s">
        <v>101</v>
      </c>
      <c r="B132" s="35">
        <v>32</v>
      </c>
      <c r="C132" s="36" t="s">
        <v>1886</v>
      </c>
      <c r="D132" s="35" t="s">
        <v>103</v>
      </c>
      <c r="E132" s="37" t="s">
        <v>1887</v>
      </c>
      <c r="F132" s="38" t="s">
        <v>942</v>
      </c>
      <c r="G132" s="39">
        <v>12</v>
      </c>
      <c r="H132" s="40">
        <v>0</v>
      </c>
      <c r="I132" s="40">
        <f>ROUND(G132*H132,P4)</f>
        <v>0</v>
      </c>
      <c r="J132" s="35"/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/>
      <c r="F133" s="43"/>
      <c r="G133" s="43"/>
      <c r="H133" s="43"/>
      <c r="I133" s="43"/>
      <c r="J133" s="45"/>
    </row>
    <row r="134">
      <c r="A134" s="35" t="s">
        <v>108</v>
      </c>
      <c r="B134" s="42"/>
      <c r="C134" s="43"/>
      <c r="D134" s="43"/>
      <c r="E134" s="44"/>
      <c r="F134" s="43"/>
      <c r="G134" s="43"/>
      <c r="H134" s="43"/>
      <c r="I134" s="43"/>
      <c r="J134" s="45"/>
    </row>
    <row r="135" ht="30">
      <c r="A135" s="35" t="s">
        <v>101</v>
      </c>
      <c r="B135" s="35">
        <v>33</v>
      </c>
      <c r="C135" s="36" t="s">
        <v>2123</v>
      </c>
      <c r="D135" s="35" t="s">
        <v>103</v>
      </c>
      <c r="E135" s="37" t="s">
        <v>2124</v>
      </c>
      <c r="F135" s="38" t="s">
        <v>1018</v>
      </c>
      <c r="G135" s="39">
        <v>0.93300000000000005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315">
      <c r="A137" s="35" t="s">
        <v>138</v>
      </c>
      <c r="B137" s="42"/>
      <c r="C137" s="43"/>
      <c r="D137" s="43"/>
      <c r="E137" s="46" t="s">
        <v>2125</v>
      </c>
      <c r="F137" s="43"/>
      <c r="G137" s="43"/>
      <c r="H137" s="43"/>
      <c r="I137" s="43"/>
      <c r="J137" s="45"/>
    </row>
    <row r="138">
      <c r="A138" s="35" t="s">
        <v>108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 ht="30">
      <c r="A139" s="35" t="s">
        <v>101</v>
      </c>
      <c r="B139" s="35">
        <v>34</v>
      </c>
      <c r="C139" s="36" t="s">
        <v>2126</v>
      </c>
      <c r="D139" s="35" t="s">
        <v>103</v>
      </c>
      <c r="E139" s="37" t="s">
        <v>2127</v>
      </c>
      <c r="F139" s="38" t="s">
        <v>1046</v>
      </c>
      <c r="G139" s="39">
        <v>10</v>
      </c>
      <c r="H139" s="40">
        <v>0</v>
      </c>
      <c r="I139" s="40">
        <f>ROUND(G139*H139,P4)</f>
        <v>0</v>
      </c>
      <c r="J139" s="35"/>
      <c r="O139" s="41">
        <f>I139*0.21</f>
        <v>0</v>
      </c>
      <c r="P139">
        <v>3</v>
      </c>
    </row>
    <row r="140">
      <c r="A140" s="35" t="s">
        <v>107</v>
      </c>
      <c r="B140" s="42"/>
      <c r="C140" s="43"/>
      <c r="D140" s="43"/>
      <c r="E140" s="44" t="s">
        <v>103</v>
      </c>
      <c r="F140" s="43"/>
      <c r="G140" s="43"/>
      <c r="H140" s="43"/>
      <c r="I140" s="43"/>
      <c r="J140" s="45"/>
    </row>
    <row r="141" ht="30">
      <c r="A141" s="35" t="s">
        <v>138</v>
      </c>
      <c r="B141" s="42"/>
      <c r="C141" s="43"/>
      <c r="D141" s="43"/>
      <c r="E141" s="46" t="s">
        <v>1987</v>
      </c>
      <c r="F141" s="43"/>
      <c r="G141" s="43"/>
      <c r="H141" s="43"/>
      <c r="I141" s="43"/>
      <c r="J141" s="45"/>
    </row>
    <row r="142">
      <c r="A142" s="35" t="s">
        <v>108</v>
      </c>
      <c r="B142" s="42"/>
      <c r="C142" s="43"/>
      <c r="D142" s="43"/>
      <c r="E142" s="44" t="s">
        <v>103</v>
      </c>
      <c r="F142" s="43"/>
      <c r="G142" s="43"/>
      <c r="H142" s="43"/>
      <c r="I142" s="43"/>
      <c r="J142" s="45"/>
    </row>
    <row r="143" ht="30">
      <c r="A143" s="35" t="s">
        <v>101</v>
      </c>
      <c r="B143" s="35">
        <v>35</v>
      </c>
      <c r="C143" s="36" t="s">
        <v>2128</v>
      </c>
      <c r="D143" s="35" t="s">
        <v>103</v>
      </c>
      <c r="E143" s="37" t="s">
        <v>2129</v>
      </c>
      <c r="F143" s="38" t="s">
        <v>942</v>
      </c>
      <c r="G143" s="39">
        <v>6.5270000000000001</v>
      </c>
      <c r="H143" s="40">
        <v>0</v>
      </c>
      <c r="I143" s="40">
        <f>ROUND(G143*H143,P4)</f>
        <v>0</v>
      </c>
      <c r="J143" s="35"/>
      <c r="O143" s="41">
        <f>I143*0.21</f>
        <v>0</v>
      </c>
      <c r="P143">
        <v>3</v>
      </c>
    </row>
    <row r="144">
      <c r="A144" s="35" t="s">
        <v>107</v>
      </c>
      <c r="B144" s="42"/>
      <c r="C144" s="43"/>
      <c r="D144" s="43"/>
      <c r="E144" s="44" t="s">
        <v>103</v>
      </c>
      <c r="F144" s="43"/>
      <c r="G144" s="43"/>
      <c r="H144" s="43"/>
      <c r="I144" s="43"/>
      <c r="J144" s="45"/>
    </row>
    <row r="145" ht="30">
      <c r="A145" s="35" t="s">
        <v>138</v>
      </c>
      <c r="B145" s="42"/>
      <c r="C145" s="43"/>
      <c r="D145" s="43"/>
      <c r="E145" s="46" t="s">
        <v>2130</v>
      </c>
      <c r="F145" s="43"/>
      <c r="G145" s="43"/>
      <c r="H145" s="43"/>
      <c r="I145" s="43"/>
      <c r="J145" s="45"/>
    </row>
    <row r="146">
      <c r="A146" s="35" t="s">
        <v>108</v>
      </c>
      <c r="B146" s="42"/>
      <c r="C146" s="43"/>
      <c r="D146" s="43"/>
      <c r="E146" s="44" t="s">
        <v>103</v>
      </c>
      <c r="F146" s="43"/>
      <c r="G146" s="43"/>
      <c r="H146" s="43"/>
      <c r="I146" s="43"/>
      <c r="J146" s="45"/>
    </row>
    <row r="147" ht="45">
      <c r="A147" s="35" t="s">
        <v>101</v>
      </c>
      <c r="B147" s="35">
        <v>36</v>
      </c>
      <c r="C147" s="36" t="s">
        <v>2131</v>
      </c>
      <c r="D147" s="35" t="s">
        <v>103</v>
      </c>
      <c r="E147" s="37" t="s">
        <v>2132</v>
      </c>
      <c r="F147" s="38" t="s">
        <v>1018</v>
      </c>
      <c r="G147" s="39">
        <v>1.2889999999999999</v>
      </c>
      <c r="H147" s="40">
        <v>0</v>
      </c>
      <c r="I147" s="40">
        <f>ROUND(G147*H147,P4)</f>
        <v>0</v>
      </c>
      <c r="J147" s="38" t="s">
        <v>1005</v>
      </c>
      <c r="O147" s="41">
        <f>I147*0.21</f>
        <v>0</v>
      </c>
      <c r="P147">
        <v>3</v>
      </c>
    </row>
    <row r="148">
      <c r="A148" s="35" t="s">
        <v>107</v>
      </c>
      <c r="B148" s="42"/>
      <c r="C148" s="43"/>
      <c r="D148" s="43"/>
      <c r="E148" s="44" t="s">
        <v>103</v>
      </c>
      <c r="F148" s="43"/>
      <c r="G148" s="43"/>
      <c r="H148" s="43"/>
      <c r="I148" s="43"/>
      <c r="J148" s="45"/>
    </row>
    <row r="149">
      <c r="A149" s="35" t="s">
        <v>138</v>
      </c>
      <c r="B149" s="42"/>
      <c r="C149" s="43"/>
      <c r="D149" s="43"/>
      <c r="E149" s="46" t="s">
        <v>2133</v>
      </c>
      <c r="F149" s="43"/>
      <c r="G149" s="43"/>
      <c r="H149" s="43"/>
      <c r="I149" s="43"/>
      <c r="J149" s="45"/>
    </row>
    <row r="150">
      <c r="A150" s="35" t="s">
        <v>108</v>
      </c>
      <c r="B150" s="42"/>
      <c r="C150" s="43"/>
      <c r="D150" s="43"/>
      <c r="E150" s="44" t="s">
        <v>103</v>
      </c>
      <c r="F150" s="43"/>
      <c r="G150" s="43"/>
      <c r="H150" s="43"/>
      <c r="I150" s="43"/>
      <c r="J150" s="45"/>
    </row>
    <row r="151">
      <c r="A151" s="29" t="s">
        <v>98</v>
      </c>
      <c r="B151" s="30"/>
      <c r="C151" s="31" t="s">
        <v>280</v>
      </c>
      <c r="D151" s="32"/>
      <c r="E151" s="29" t="s">
        <v>1378</v>
      </c>
      <c r="F151" s="32"/>
      <c r="G151" s="32"/>
      <c r="H151" s="32"/>
      <c r="I151" s="33">
        <f>SUMIFS(I152:I158,A152:A158,"P")</f>
        <v>0</v>
      </c>
      <c r="J151" s="34"/>
    </row>
    <row r="152" ht="45">
      <c r="A152" s="35" t="s">
        <v>101</v>
      </c>
      <c r="B152" s="35">
        <v>37</v>
      </c>
      <c r="C152" s="36" t="s">
        <v>1888</v>
      </c>
      <c r="D152" s="35" t="s">
        <v>103</v>
      </c>
      <c r="E152" s="37" t="s">
        <v>1889</v>
      </c>
      <c r="F152" s="38" t="s">
        <v>942</v>
      </c>
      <c r="G152" s="39">
        <v>12</v>
      </c>
      <c r="H152" s="40">
        <v>0</v>
      </c>
      <c r="I152" s="40">
        <f>ROUND(G152*H152,P4)</f>
        <v>0</v>
      </c>
      <c r="J152" s="35"/>
      <c r="O152" s="41">
        <f>I152*0.21</f>
        <v>0</v>
      </c>
      <c r="P152">
        <v>3</v>
      </c>
    </row>
    <row r="153">
      <c r="A153" s="35" t="s">
        <v>107</v>
      </c>
      <c r="B153" s="42"/>
      <c r="C153" s="43"/>
      <c r="D153" s="43"/>
      <c r="E153" s="44"/>
      <c r="F153" s="43"/>
      <c r="G153" s="43"/>
      <c r="H153" s="43"/>
      <c r="I153" s="43"/>
      <c r="J153" s="45"/>
    </row>
    <row r="154">
      <c r="A154" s="35" t="s">
        <v>108</v>
      </c>
      <c r="B154" s="42"/>
      <c r="C154" s="43"/>
      <c r="D154" s="43"/>
      <c r="E154" s="44"/>
      <c r="F154" s="43"/>
      <c r="G154" s="43"/>
      <c r="H154" s="43"/>
      <c r="I154" s="43"/>
      <c r="J154" s="45"/>
    </row>
    <row r="155" ht="30">
      <c r="A155" s="35" t="s">
        <v>101</v>
      </c>
      <c r="B155" s="35">
        <v>38</v>
      </c>
      <c r="C155" s="36" t="s">
        <v>1397</v>
      </c>
      <c r="D155" s="35" t="s">
        <v>103</v>
      </c>
      <c r="E155" s="37" t="s">
        <v>1398</v>
      </c>
      <c r="F155" s="38" t="s">
        <v>736</v>
      </c>
      <c r="G155" s="39">
        <v>10</v>
      </c>
      <c r="H155" s="40">
        <v>0</v>
      </c>
      <c r="I155" s="40">
        <f>ROUND(G155*H155,P4)</f>
        <v>0</v>
      </c>
      <c r="J155" s="35"/>
      <c r="O155" s="41">
        <f>I155*0.21</f>
        <v>0</v>
      </c>
      <c r="P155">
        <v>3</v>
      </c>
    </row>
    <row r="156">
      <c r="A156" s="35" t="s">
        <v>107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 ht="30">
      <c r="A157" s="35" t="s">
        <v>138</v>
      </c>
      <c r="B157" s="42"/>
      <c r="C157" s="43"/>
      <c r="D157" s="43"/>
      <c r="E157" s="46" t="s">
        <v>1987</v>
      </c>
      <c r="F157" s="43"/>
      <c r="G157" s="43"/>
      <c r="H157" s="43"/>
      <c r="I157" s="43"/>
      <c r="J157" s="45"/>
    </row>
    <row r="158">
      <c r="A158" s="35" t="s">
        <v>108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>
      <c r="A159" s="29" t="s">
        <v>98</v>
      </c>
      <c r="B159" s="30"/>
      <c r="C159" s="31" t="s">
        <v>1493</v>
      </c>
      <c r="D159" s="32"/>
      <c r="E159" s="29" t="s">
        <v>1494</v>
      </c>
      <c r="F159" s="32"/>
      <c r="G159" s="32"/>
      <c r="H159" s="32"/>
      <c r="I159" s="33">
        <f>SUMIFS(I160:I163,A160:A163,"P")</f>
        <v>0</v>
      </c>
      <c r="J159" s="34"/>
    </row>
    <row r="160" ht="60">
      <c r="A160" s="35" t="s">
        <v>101</v>
      </c>
      <c r="B160" s="35">
        <v>39</v>
      </c>
      <c r="C160" s="36" t="s">
        <v>1988</v>
      </c>
      <c r="D160" s="35" t="s">
        <v>103</v>
      </c>
      <c r="E160" s="37" t="s">
        <v>1989</v>
      </c>
      <c r="F160" s="38" t="s">
        <v>1018</v>
      </c>
      <c r="G160" s="39">
        <v>6.6509999999999998</v>
      </c>
      <c r="H160" s="40">
        <v>0</v>
      </c>
      <c r="I160" s="40">
        <f>ROUND(G160*H160,P4)</f>
        <v>0</v>
      </c>
      <c r="J160" s="38" t="s">
        <v>1005</v>
      </c>
      <c r="O160" s="41">
        <f>I160*0.21</f>
        <v>0</v>
      </c>
      <c r="P160">
        <v>3</v>
      </c>
    </row>
    <row r="161">
      <c r="A161" s="35" t="s">
        <v>107</v>
      </c>
      <c r="B161" s="42"/>
      <c r="C161" s="43"/>
      <c r="D161" s="43"/>
      <c r="E161" s="44" t="s">
        <v>103</v>
      </c>
      <c r="F161" s="43"/>
      <c r="G161" s="43"/>
      <c r="H161" s="43"/>
      <c r="I161" s="43"/>
      <c r="J161" s="45"/>
    </row>
    <row r="162">
      <c r="A162" s="35" t="s">
        <v>138</v>
      </c>
      <c r="B162" s="42"/>
      <c r="C162" s="43"/>
      <c r="D162" s="43"/>
      <c r="E162" s="46" t="s">
        <v>2134</v>
      </c>
      <c r="F162" s="43"/>
      <c r="G162" s="43"/>
      <c r="H162" s="43"/>
      <c r="I162" s="43"/>
      <c r="J162" s="45"/>
    </row>
    <row r="163">
      <c r="A163" s="35" t="s">
        <v>108</v>
      </c>
      <c r="B163" s="47"/>
      <c r="C163" s="48"/>
      <c r="D163" s="48"/>
      <c r="E163" s="51" t="s">
        <v>103</v>
      </c>
      <c r="F163" s="48"/>
      <c r="G163" s="48"/>
      <c r="H163" s="48"/>
      <c r="I163" s="48"/>
      <c r="J16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61</v>
      </c>
      <c r="I3" s="23">
        <f>SUMIFS(I8:I163,A8:A163,"SD")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61</v>
      </c>
      <c r="D4" s="20"/>
      <c r="E4" s="21" t="s">
        <v>60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33</v>
      </c>
      <c r="C9" s="36" t="s">
        <v>870</v>
      </c>
      <c r="D9" s="35" t="s">
        <v>103</v>
      </c>
      <c r="E9" s="37" t="s">
        <v>998</v>
      </c>
      <c r="F9" s="38" t="s">
        <v>942</v>
      </c>
      <c r="G9" s="39">
        <v>12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/>
      <c r="F10" s="43"/>
      <c r="G10" s="43"/>
      <c r="H10" s="43"/>
      <c r="I10" s="43"/>
      <c r="J10" s="45"/>
    </row>
    <row r="11">
      <c r="A11" s="35" t="s">
        <v>108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101</v>
      </c>
      <c r="B12" s="35">
        <v>30</v>
      </c>
      <c r="C12" s="36" t="s">
        <v>892</v>
      </c>
      <c r="D12" s="35" t="s">
        <v>103</v>
      </c>
      <c r="E12" s="37" t="s">
        <v>999</v>
      </c>
      <c r="F12" s="38" t="s">
        <v>942</v>
      </c>
      <c r="G12" s="39">
        <v>12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107</v>
      </c>
      <c r="B13" s="42"/>
      <c r="C13" s="43"/>
      <c r="D13" s="43"/>
      <c r="E13" s="44"/>
      <c r="F13" s="43"/>
      <c r="G13" s="43"/>
      <c r="H13" s="43"/>
      <c r="I13" s="43"/>
      <c r="J13" s="45"/>
    </row>
    <row r="14">
      <c r="A14" s="35" t="s">
        <v>108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30">
      <c r="A15" s="35" t="s">
        <v>101</v>
      </c>
      <c r="B15" s="35">
        <v>31</v>
      </c>
      <c r="C15" s="36" t="s">
        <v>914</v>
      </c>
      <c r="D15" s="35" t="s">
        <v>103</v>
      </c>
      <c r="E15" s="37" t="s">
        <v>1000</v>
      </c>
      <c r="F15" s="38" t="s">
        <v>1001</v>
      </c>
      <c r="G15" s="39">
        <v>0.95999999999999996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107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108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101</v>
      </c>
      <c r="B18" s="35">
        <v>32</v>
      </c>
      <c r="C18" s="36" t="s">
        <v>936</v>
      </c>
      <c r="D18" s="35" t="s">
        <v>103</v>
      </c>
      <c r="E18" s="37" t="s">
        <v>1002</v>
      </c>
      <c r="F18" s="38" t="s">
        <v>1001</v>
      </c>
      <c r="G18" s="39">
        <v>0.47999999999999998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108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SUMIFS(I22:I47,A22:A47,"P")</f>
        <v>0</v>
      </c>
      <c r="J21" s="34"/>
    </row>
    <row r="22" ht="45">
      <c r="A22" s="35" t="s">
        <v>101</v>
      </c>
      <c r="B22" s="35">
        <v>1</v>
      </c>
      <c r="C22" s="36" t="s">
        <v>1994</v>
      </c>
      <c r="D22" s="35" t="s">
        <v>103</v>
      </c>
      <c r="E22" s="37" t="s">
        <v>1995</v>
      </c>
      <c r="F22" s="38" t="s">
        <v>1001</v>
      </c>
      <c r="G22" s="39">
        <v>2.4300000000000002</v>
      </c>
      <c r="H22" s="40">
        <v>0</v>
      </c>
      <c r="I22" s="40">
        <f>ROUND(G22*H22,P4)</f>
        <v>0</v>
      </c>
      <c r="J22" s="38" t="s">
        <v>1005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45">
      <c r="A24" s="35" t="s">
        <v>138</v>
      </c>
      <c r="B24" s="42"/>
      <c r="C24" s="43"/>
      <c r="D24" s="43"/>
      <c r="E24" s="46" t="s">
        <v>2077</v>
      </c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45">
      <c r="A26" s="35" t="s">
        <v>101</v>
      </c>
      <c r="B26" s="35">
        <v>2</v>
      </c>
      <c r="C26" s="36" t="s">
        <v>1997</v>
      </c>
      <c r="D26" s="35" t="s">
        <v>103</v>
      </c>
      <c r="E26" s="37" t="s">
        <v>1998</v>
      </c>
      <c r="F26" s="38" t="s">
        <v>1001</v>
      </c>
      <c r="G26" s="39">
        <v>2.8799999999999999</v>
      </c>
      <c r="H26" s="40">
        <v>0</v>
      </c>
      <c r="I26" s="40">
        <f>ROUND(G26*H26,P4)</f>
        <v>0</v>
      </c>
      <c r="J26" s="38" t="s">
        <v>1005</v>
      </c>
      <c r="O26" s="41">
        <f>I26*0.21</f>
        <v>0</v>
      </c>
      <c r="P26">
        <v>3</v>
      </c>
    </row>
    <row r="27">
      <c r="A27" s="35" t="s">
        <v>107</v>
      </c>
      <c r="B27" s="42"/>
      <c r="C27" s="43"/>
      <c r="D27" s="43"/>
      <c r="E27" s="44" t="s">
        <v>103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2078</v>
      </c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60">
      <c r="A30" s="35" t="s">
        <v>101</v>
      </c>
      <c r="B30" s="35">
        <v>3</v>
      </c>
      <c r="C30" s="36" t="s">
        <v>1010</v>
      </c>
      <c r="D30" s="35" t="s">
        <v>103</v>
      </c>
      <c r="E30" s="37" t="s">
        <v>1011</v>
      </c>
      <c r="F30" s="38" t="s">
        <v>1001</v>
      </c>
      <c r="G30" s="39">
        <v>5.3099999999999996</v>
      </c>
      <c r="H30" s="40">
        <v>0</v>
      </c>
      <c r="I30" s="40">
        <f>ROUND(G30*H30,P4)</f>
        <v>0</v>
      </c>
      <c r="J30" s="38" t="s">
        <v>1005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105">
      <c r="A32" s="35" t="s">
        <v>138</v>
      </c>
      <c r="B32" s="42"/>
      <c r="C32" s="43"/>
      <c r="D32" s="43"/>
      <c r="E32" s="46" t="s">
        <v>2079</v>
      </c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45">
      <c r="A34" s="35" t="s">
        <v>101</v>
      </c>
      <c r="B34" s="35">
        <v>4</v>
      </c>
      <c r="C34" s="36" t="s">
        <v>1016</v>
      </c>
      <c r="D34" s="35" t="s">
        <v>103</v>
      </c>
      <c r="E34" s="37" t="s">
        <v>1017</v>
      </c>
      <c r="F34" s="38" t="s">
        <v>1018</v>
      </c>
      <c r="G34" s="39">
        <v>9.5579999999999998</v>
      </c>
      <c r="H34" s="40">
        <v>0</v>
      </c>
      <c r="I34" s="40">
        <f>ROUND(G34*H34,P4)</f>
        <v>0</v>
      </c>
      <c r="J34" s="38" t="s">
        <v>1005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30">
      <c r="A36" s="35" t="s">
        <v>138</v>
      </c>
      <c r="B36" s="42"/>
      <c r="C36" s="43"/>
      <c r="D36" s="43"/>
      <c r="E36" s="46" t="s">
        <v>2080</v>
      </c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30">
      <c r="A38" s="35" t="s">
        <v>101</v>
      </c>
      <c r="B38" s="35">
        <v>5</v>
      </c>
      <c r="C38" s="36" t="s">
        <v>2081</v>
      </c>
      <c r="D38" s="35" t="s">
        <v>103</v>
      </c>
      <c r="E38" s="37" t="s">
        <v>2082</v>
      </c>
      <c r="F38" s="38" t="s">
        <v>942</v>
      </c>
      <c r="G38" s="39">
        <v>3.6000000000000001</v>
      </c>
      <c r="H38" s="40">
        <v>0</v>
      </c>
      <c r="I38" s="40">
        <f>ROUND(G38*H38,P4)</f>
        <v>0</v>
      </c>
      <c r="J38" s="38" t="s">
        <v>1005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45">
      <c r="A40" s="35" t="s">
        <v>138</v>
      </c>
      <c r="B40" s="42"/>
      <c r="C40" s="43"/>
      <c r="D40" s="43"/>
      <c r="E40" s="46" t="s">
        <v>2083</v>
      </c>
      <c r="F40" s="43"/>
      <c r="G40" s="43"/>
      <c r="H40" s="43"/>
      <c r="I40" s="43"/>
      <c r="J40" s="45"/>
    </row>
    <row r="41">
      <c r="A41" s="35" t="s">
        <v>108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>
      <c r="A42" s="35" t="s">
        <v>101</v>
      </c>
      <c r="B42" s="35">
        <v>34</v>
      </c>
      <c r="C42" s="36" t="s">
        <v>1026</v>
      </c>
      <c r="D42" s="35" t="s">
        <v>103</v>
      </c>
      <c r="E42" s="37" t="s">
        <v>1027</v>
      </c>
      <c r="F42" s="38" t="s">
        <v>942</v>
      </c>
      <c r="G42" s="39">
        <v>12</v>
      </c>
      <c r="H42" s="40">
        <v>0</v>
      </c>
      <c r="I42" s="40">
        <f>ROUND(G42*H42,P4)</f>
        <v>0</v>
      </c>
      <c r="J42" s="35"/>
      <c r="O42" s="41">
        <f>I42*0.21</f>
        <v>0</v>
      </c>
      <c r="P42">
        <v>3</v>
      </c>
    </row>
    <row r="43">
      <c r="A43" s="35" t="s">
        <v>107</v>
      </c>
      <c r="B43" s="42"/>
      <c r="C43" s="43"/>
      <c r="D43" s="43"/>
      <c r="E43" s="44"/>
      <c r="F43" s="43"/>
      <c r="G43" s="43"/>
      <c r="H43" s="43"/>
      <c r="I43" s="43"/>
      <c r="J43" s="45"/>
    </row>
    <row r="44">
      <c r="A44" s="35" t="s">
        <v>108</v>
      </c>
      <c r="B44" s="42"/>
      <c r="C44" s="43"/>
      <c r="D44" s="43"/>
      <c r="E44" s="44"/>
      <c r="F44" s="43"/>
      <c r="G44" s="43"/>
      <c r="H44" s="43"/>
      <c r="I44" s="43"/>
      <c r="J44" s="45"/>
    </row>
    <row r="45">
      <c r="A45" s="35" t="s">
        <v>101</v>
      </c>
      <c r="B45" s="35">
        <v>35</v>
      </c>
      <c r="C45" s="36" t="s">
        <v>1028</v>
      </c>
      <c r="D45" s="35" t="s">
        <v>103</v>
      </c>
      <c r="E45" s="37" t="s">
        <v>1029</v>
      </c>
      <c r="F45" s="38" t="s">
        <v>942</v>
      </c>
      <c r="G45" s="39">
        <v>12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44"/>
      <c r="F46" s="43"/>
      <c r="G46" s="43"/>
      <c r="H46" s="43"/>
      <c r="I46" s="43"/>
      <c r="J46" s="45"/>
    </row>
    <row r="47">
      <c r="A47" s="35" t="s">
        <v>108</v>
      </c>
      <c r="B47" s="42"/>
      <c r="C47" s="43"/>
      <c r="D47" s="43"/>
      <c r="E47" s="44"/>
      <c r="F47" s="43"/>
      <c r="G47" s="43"/>
      <c r="H47" s="43"/>
      <c r="I47" s="43"/>
      <c r="J47" s="45"/>
    </row>
    <row r="48">
      <c r="A48" s="29" t="s">
        <v>98</v>
      </c>
      <c r="B48" s="30"/>
      <c r="C48" s="31" t="s">
        <v>140</v>
      </c>
      <c r="D48" s="32"/>
      <c r="E48" s="29" t="s">
        <v>1030</v>
      </c>
      <c r="F48" s="32"/>
      <c r="G48" s="32"/>
      <c r="H48" s="32"/>
      <c r="I48" s="33">
        <f>SUMIFS(I49:I64,A49:A64,"P")</f>
        <v>0</v>
      </c>
      <c r="J48" s="34"/>
    </row>
    <row r="49" ht="30">
      <c r="A49" s="35" t="s">
        <v>101</v>
      </c>
      <c r="B49" s="35">
        <v>6</v>
      </c>
      <c r="C49" s="36" t="s">
        <v>1901</v>
      </c>
      <c r="D49" s="35" t="s">
        <v>103</v>
      </c>
      <c r="E49" s="37" t="s">
        <v>1902</v>
      </c>
      <c r="F49" s="38" t="s">
        <v>1001</v>
      </c>
      <c r="G49" s="39">
        <v>0.71999999999999997</v>
      </c>
      <c r="H49" s="40">
        <v>0</v>
      </c>
      <c r="I49" s="40">
        <f>ROUND(G49*H49,P4)</f>
        <v>0</v>
      </c>
      <c r="J49" s="38" t="s">
        <v>1005</v>
      </c>
      <c r="O49" s="41">
        <f>I49*0.21</f>
        <v>0</v>
      </c>
      <c r="P49">
        <v>3</v>
      </c>
    </row>
    <row r="50">
      <c r="A50" s="35" t="s">
        <v>107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 ht="45">
      <c r="A51" s="35" t="s">
        <v>138</v>
      </c>
      <c r="B51" s="42"/>
      <c r="C51" s="43"/>
      <c r="D51" s="43"/>
      <c r="E51" s="46" t="s">
        <v>2084</v>
      </c>
      <c r="F51" s="43"/>
      <c r="G51" s="43"/>
      <c r="H51" s="43"/>
      <c r="I51" s="43"/>
      <c r="J51" s="45"/>
    </row>
    <row r="52">
      <c r="A52" s="35" t="s">
        <v>108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 ht="30">
      <c r="A53" s="35" t="s">
        <v>101</v>
      </c>
      <c r="B53" s="35">
        <v>7</v>
      </c>
      <c r="C53" s="36" t="s">
        <v>2085</v>
      </c>
      <c r="D53" s="35" t="s">
        <v>103</v>
      </c>
      <c r="E53" s="37" t="s">
        <v>2086</v>
      </c>
      <c r="F53" s="38" t="s">
        <v>1001</v>
      </c>
      <c r="G53" s="39">
        <v>2.1600000000000001</v>
      </c>
      <c r="H53" s="40">
        <v>0</v>
      </c>
      <c r="I53" s="40">
        <f>ROUND(G53*H53,P4)</f>
        <v>0</v>
      </c>
      <c r="J53" s="38" t="s">
        <v>1005</v>
      </c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 ht="30">
      <c r="A55" s="35" t="s">
        <v>138</v>
      </c>
      <c r="B55" s="42"/>
      <c r="C55" s="43"/>
      <c r="D55" s="43"/>
      <c r="E55" s="46" t="s">
        <v>2087</v>
      </c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>
      <c r="A57" s="35" t="s">
        <v>101</v>
      </c>
      <c r="B57" s="35">
        <v>8</v>
      </c>
      <c r="C57" s="36" t="s">
        <v>2021</v>
      </c>
      <c r="D57" s="35" t="s">
        <v>103</v>
      </c>
      <c r="E57" s="37" t="s">
        <v>2022</v>
      </c>
      <c r="F57" s="38" t="s">
        <v>942</v>
      </c>
      <c r="G57" s="39">
        <v>2.3999999999999999</v>
      </c>
      <c r="H57" s="40">
        <v>0</v>
      </c>
      <c r="I57" s="40">
        <f>ROUND(G57*H57,P4)</f>
        <v>0</v>
      </c>
      <c r="J57" s="38" t="s">
        <v>1005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45">
      <c r="A59" s="35" t="s">
        <v>138</v>
      </c>
      <c r="B59" s="42"/>
      <c r="C59" s="43"/>
      <c r="D59" s="43"/>
      <c r="E59" s="46" t="s">
        <v>2088</v>
      </c>
      <c r="F59" s="43"/>
      <c r="G59" s="43"/>
      <c r="H59" s="43"/>
      <c r="I59" s="43"/>
      <c r="J59" s="45"/>
    </row>
    <row r="60">
      <c r="A60" s="35" t="s">
        <v>108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>
      <c r="A61" s="35" t="s">
        <v>101</v>
      </c>
      <c r="B61" s="35">
        <v>9</v>
      </c>
      <c r="C61" s="36" t="s">
        <v>2024</v>
      </c>
      <c r="D61" s="35" t="s">
        <v>103</v>
      </c>
      <c r="E61" s="37" t="s">
        <v>2025</v>
      </c>
      <c r="F61" s="38" t="s">
        <v>942</v>
      </c>
      <c r="G61" s="39">
        <v>2.3999999999999999</v>
      </c>
      <c r="H61" s="40">
        <v>0</v>
      </c>
      <c r="I61" s="40">
        <f>ROUND(G61*H61,P4)</f>
        <v>0</v>
      </c>
      <c r="J61" s="38" t="s">
        <v>1005</v>
      </c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>
      <c r="A63" s="35" t="s">
        <v>138</v>
      </c>
      <c r="B63" s="42"/>
      <c r="C63" s="43"/>
      <c r="D63" s="43"/>
      <c r="E63" s="46" t="s">
        <v>2089</v>
      </c>
      <c r="F63" s="43"/>
      <c r="G63" s="43"/>
      <c r="H63" s="43"/>
      <c r="I63" s="43"/>
      <c r="J63" s="45"/>
    </row>
    <row r="64">
      <c r="A64" s="35" t="s">
        <v>108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>
      <c r="A65" s="29" t="s">
        <v>98</v>
      </c>
      <c r="B65" s="30"/>
      <c r="C65" s="31" t="s">
        <v>188</v>
      </c>
      <c r="D65" s="32"/>
      <c r="E65" s="29" t="s">
        <v>189</v>
      </c>
      <c r="F65" s="32"/>
      <c r="G65" s="32"/>
      <c r="H65" s="32"/>
      <c r="I65" s="33">
        <f>SUMIFS(I66:I73,A66:A73,"P")</f>
        <v>0</v>
      </c>
      <c r="J65" s="34"/>
    </row>
    <row r="66">
      <c r="A66" s="35" t="s">
        <v>101</v>
      </c>
      <c r="B66" s="35">
        <v>11</v>
      </c>
      <c r="C66" s="36" t="s">
        <v>2090</v>
      </c>
      <c r="D66" s="35" t="s">
        <v>103</v>
      </c>
      <c r="E66" s="37" t="s">
        <v>2091</v>
      </c>
      <c r="F66" s="38" t="s">
        <v>942</v>
      </c>
      <c r="G66" s="39">
        <v>13.609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 ht="60">
      <c r="A68" s="35" t="s">
        <v>138</v>
      </c>
      <c r="B68" s="42"/>
      <c r="C68" s="43"/>
      <c r="D68" s="43"/>
      <c r="E68" s="46" t="s">
        <v>2092</v>
      </c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30">
      <c r="A70" s="35" t="s">
        <v>101</v>
      </c>
      <c r="B70" s="35">
        <v>10</v>
      </c>
      <c r="C70" s="36" t="s">
        <v>2093</v>
      </c>
      <c r="D70" s="35" t="s">
        <v>103</v>
      </c>
      <c r="E70" s="37" t="s">
        <v>2094</v>
      </c>
      <c r="F70" s="38" t="s">
        <v>942</v>
      </c>
      <c r="G70" s="39">
        <v>12.042999999999999</v>
      </c>
      <c r="H70" s="40">
        <v>0</v>
      </c>
      <c r="I70" s="40">
        <f>ROUND(G70*H70,P4)</f>
        <v>0</v>
      </c>
      <c r="J70" s="38" t="s">
        <v>1005</v>
      </c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 t="s">
        <v>103</v>
      </c>
      <c r="F71" s="43"/>
      <c r="G71" s="43"/>
      <c r="H71" s="43"/>
      <c r="I71" s="43"/>
      <c r="J71" s="45"/>
    </row>
    <row r="72" ht="45">
      <c r="A72" s="35" t="s">
        <v>138</v>
      </c>
      <c r="B72" s="42"/>
      <c r="C72" s="43"/>
      <c r="D72" s="43"/>
      <c r="E72" s="46" t="s">
        <v>2095</v>
      </c>
      <c r="F72" s="43"/>
      <c r="G72" s="43"/>
      <c r="H72" s="43"/>
      <c r="I72" s="43"/>
      <c r="J72" s="45"/>
    </row>
    <row r="73">
      <c r="A73" s="35" t="s">
        <v>108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>
      <c r="A74" s="29" t="s">
        <v>98</v>
      </c>
      <c r="B74" s="30"/>
      <c r="C74" s="31" t="s">
        <v>1110</v>
      </c>
      <c r="D74" s="32"/>
      <c r="E74" s="29" t="s">
        <v>1111</v>
      </c>
      <c r="F74" s="32"/>
      <c r="G74" s="32"/>
      <c r="H74" s="32"/>
      <c r="I74" s="33">
        <f>SUMIFS(I75:I102,A75:A102,"P")</f>
        <v>0</v>
      </c>
      <c r="J74" s="34"/>
    </row>
    <row r="75">
      <c r="A75" s="35" t="s">
        <v>101</v>
      </c>
      <c r="B75" s="35">
        <v>15</v>
      </c>
      <c r="C75" s="36" t="s">
        <v>1072</v>
      </c>
      <c r="D75" s="35" t="s">
        <v>103</v>
      </c>
      <c r="E75" s="37" t="s">
        <v>1073</v>
      </c>
      <c r="F75" s="38" t="s">
        <v>1018</v>
      </c>
      <c r="G75" s="39">
        <v>0.0050000000000000001</v>
      </c>
      <c r="H75" s="40">
        <v>0</v>
      </c>
      <c r="I75" s="40">
        <f>ROUND(G75*H75,P4)</f>
        <v>0</v>
      </c>
      <c r="J75" s="38" t="s">
        <v>1005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138</v>
      </c>
      <c r="B77" s="42"/>
      <c r="C77" s="43"/>
      <c r="D77" s="43"/>
      <c r="E77" s="46" t="s">
        <v>2096</v>
      </c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 t="s">
        <v>103</v>
      </c>
      <c r="F78" s="43"/>
      <c r="G78" s="43"/>
      <c r="H78" s="43"/>
      <c r="I78" s="43"/>
      <c r="J78" s="45"/>
    </row>
    <row r="79" ht="30">
      <c r="A79" s="35" t="s">
        <v>101</v>
      </c>
      <c r="B79" s="35">
        <v>17</v>
      </c>
      <c r="C79" s="36" t="s">
        <v>2097</v>
      </c>
      <c r="D79" s="35" t="s">
        <v>103</v>
      </c>
      <c r="E79" s="37" t="s">
        <v>2098</v>
      </c>
      <c r="F79" s="38" t="s">
        <v>942</v>
      </c>
      <c r="G79" s="39">
        <v>33.884999999999998</v>
      </c>
      <c r="H79" s="40">
        <v>0</v>
      </c>
      <c r="I79" s="40">
        <f>ROUND(G79*H79,P4)</f>
        <v>0</v>
      </c>
      <c r="J79" s="38" t="s">
        <v>1005</v>
      </c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 t="s">
        <v>103</v>
      </c>
      <c r="F80" s="43"/>
      <c r="G80" s="43"/>
      <c r="H80" s="43"/>
      <c r="I80" s="43"/>
      <c r="J80" s="45"/>
    </row>
    <row r="81" ht="60">
      <c r="A81" s="35" t="s">
        <v>138</v>
      </c>
      <c r="B81" s="42"/>
      <c r="C81" s="43"/>
      <c r="D81" s="43"/>
      <c r="E81" s="46" t="s">
        <v>2099</v>
      </c>
      <c r="F81" s="43"/>
      <c r="G81" s="43"/>
      <c r="H81" s="43"/>
      <c r="I81" s="43"/>
      <c r="J81" s="45"/>
    </row>
    <row r="82">
      <c r="A82" s="35" t="s">
        <v>108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>
      <c r="A83" s="35" t="s">
        <v>101</v>
      </c>
      <c r="B83" s="35">
        <v>19</v>
      </c>
      <c r="C83" s="36" t="s">
        <v>2100</v>
      </c>
      <c r="D83" s="35" t="s">
        <v>103</v>
      </c>
      <c r="E83" s="37" t="s">
        <v>2101</v>
      </c>
      <c r="F83" s="38" t="s">
        <v>681</v>
      </c>
      <c r="G83" s="39">
        <v>4.1159999999999997</v>
      </c>
      <c r="H83" s="40">
        <v>0</v>
      </c>
      <c r="I83" s="40">
        <f>ROUND(G83*H83,P4)</f>
        <v>0</v>
      </c>
      <c r="J83" s="38" t="s">
        <v>1005</v>
      </c>
      <c r="O83" s="41">
        <f>I83*0.21</f>
        <v>0</v>
      </c>
      <c r="P83">
        <v>3</v>
      </c>
    </row>
    <row r="84">
      <c r="A84" s="35" t="s">
        <v>107</v>
      </c>
      <c r="B84" s="42"/>
      <c r="C84" s="43"/>
      <c r="D84" s="43"/>
      <c r="E84" s="44" t="s">
        <v>103</v>
      </c>
      <c r="F84" s="43"/>
      <c r="G84" s="43"/>
      <c r="H84" s="43"/>
      <c r="I84" s="43"/>
      <c r="J84" s="45"/>
    </row>
    <row r="85" ht="60">
      <c r="A85" s="35" t="s">
        <v>138</v>
      </c>
      <c r="B85" s="42"/>
      <c r="C85" s="43"/>
      <c r="D85" s="43"/>
      <c r="E85" s="46" t="s">
        <v>2102</v>
      </c>
      <c r="F85" s="43"/>
      <c r="G85" s="43"/>
      <c r="H85" s="43"/>
      <c r="I85" s="43"/>
      <c r="J85" s="45"/>
    </row>
    <row r="86">
      <c r="A86" s="35" t="s">
        <v>108</v>
      </c>
      <c r="B86" s="42"/>
      <c r="C86" s="43"/>
      <c r="D86" s="43"/>
      <c r="E86" s="44" t="s">
        <v>103</v>
      </c>
      <c r="F86" s="43"/>
      <c r="G86" s="43"/>
      <c r="H86" s="43"/>
      <c r="I86" s="43"/>
      <c r="J86" s="45"/>
    </row>
    <row r="87" ht="30">
      <c r="A87" s="35" t="s">
        <v>101</v>
      </c>
      <c r="B87" s="35">
        <v>14</v>
      </c>
      <c r="C87" s="36" t="s">
        <v>1151</v>
      </c>
      <c r="D87" s="35" t="s">
        <v>103</v>
      </c>
      <c r="E87" s="37" t="s">
        <v>2103</v>
      </c>
      <c r="F87" s="38" t="s">
        <v>942</v>
      </c>
      <c r="G87" s="39">
        <v>14.542999999999999</v>
      </c>
      <c r="H87" s="40">
        <v>0</v>
      </c>
      <c r="I87" s="40">
        <f>ROUND(G87*H87,P4)</f>
        <v>0</v>
      </c>
      <c r="J87" s="38" t="s">
        <v>1005</v>
      </c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45">
      <c r="A89" s="35" t="s">
        <v>138</v>
      </c>
      <c r="B89" s="42"/>
      <c r="C89" s="43"/>
      <c r="D89" s="43"/>
      <c r="E89" s="46" t="s">
        <v>2104</v>
      </c>
      <c r="F89" s="43"/>
      <c r="G89" s="43"/>
      <c r="H89" s="43"/>
      <c r="I89" s="43"/>
      <c r="J89" s="45"/>
    </row>
    <row r="90">
      <c r="A90" s="35" t="s">
        <v>108</v>
      </c>
      <c r="B90" s="42"/>
      <c r="C90" s="43"/>
      <c r="D90" s="43"/>
      <c r="E90" s="44" t="s">
        <v>103</v>
      </c>
      <c r="F90" s="43"/>
      <c r="G90" s="43"/>
      <c r="H90" s="43"/>
      <c r="I90" s="43"/>
      <c r="J90" s="45"/>
    </row>
    <row r="91" ht="30">
      <c r="A91" s="35" t="s">
        <v>101</v>
      </c>
      <c r="B91" s="35">
        <v>16</v>
      </c>
      <c r="C91" s="36" t="s">
        <v>1156</v>
      </c>
      <c r="D91" s="35" t="s">
        <v>103</v>
      </c>
      <c r="E91" s="37" t="s">
        <v>2105</v>
      </c>
      <c r="F91" s="38" t="s">
        <v>942</v>
      </c>
      <c r="G91" s="39">
        <v>29.085999999999999</v>
      </c>
      <c r="H91" s="40">
        <v>0</v>
      </c>
      <c r="I91" s="40">
        <f>ROUND(G91*H91,P4)</f>
        <v>0</v>
      </c>
      <c r="J91" s="38" t="s">
        <v>1005</v>
      </c>
      <c r="O91" s="41">
        <f>I91*0.21</f>
        <v>0</v>
      </c>
      <c r="P91">
        <v>3</v>
      </c>
    </row>
    <row r="92">
      <c r="A92" s="35" t="s">
        <v>107</v>
      </c>
      <c r="B92" s="42"/>
      <c r="C92" s="43"/>
      <c r="D92" s="43"/>
      <c r="E92" s="44" t="s">
        <v>103</v>
      </c>
      <c r="F92" s="43"/>
      <c r="G92" s="43"/>
      <c r="H92" s="43"/>
      <c r="I92" s="43"/>
      <c r="J92" s="45"/>
    </row>
    <row r="93" ht="75">
      <c r="A93" s="35" t="s">
        <v>138</v>
      </c>
      <c r="B93" s="42"/>
      <c r="C93" s="43"/>
      <c r="D93" s="43"/>
      <c r="E93" s="46" t="s">
        <v>2106</v>
      </c>
      <c r="F93" s="43"/>
      <c r="G93" s="43"/>
      <c r="H93" s="43"/>
      <c r="I93" s="43"/>
      <c r="J93" s="45"/>
    </row>
    <row r="94">
      <c r="A94" s="35" t="s">
        <v>108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 ht="30">
      <c r="A95" s="35" t="s">
        <v>101</v>
      </c>
      <c r="B95" s="35">
        <v>18</v>
      </c>
      <c r="C95" s="36" t="s">
        <v>2107</v>
      </c>
      <c r="D95" s="35" t="s">
        <v>103</v>
      </c>
      <c r="E95" s="37" t="s">
        <v>2108</v>
      </c>
      <c r="F95" s="38" t="s">
        <v>681</v>
      </c>
      <c r="G95" s="39">
        <v>3.9199999999999999</v>
      </c>
      <c r="H95" s="40">
        <v>0</v>
      </c>
      <c r="I95" s="40">
        <f>ROUND(G95*H95,P4)</f>
        <v>0</v>
      </c>
      <c r="J95" s="38" t="s">
        <v>1005</v>
      </c>
      <c r="O95" s="41">
        <f>I95*0.21</f>
        <v>0</v>
      </c>
      <c r="P95">
        <v>3</v>
      </c>
    </row>
    <row r="96">
      <c r="A96" s="35" t="s">
        <v>107</v>
      </c>
      <c r="B96" s="42"/>
      <c r="C96" s="43"/>
      <c r="D96" s="43"/>
      <c r="E96" s="44" t="s">
        <v>103</v>
      </c>
      <c r="F96" s="43"/>
      <c r="G96" s="43"/>
      <c r="H96" s="43"/>
      <c r="I96" s="43"/>
      <c r="J96" s="45"/>
    </row>
    <row r="97" ht="45">
      <c r="A97" s="35" t="s">
        <v>138</v>
      </c>
      <c r="B97" s="42"/>
      <c r="C97" s="43"/>
      <c r="D97" s="43"/>
      <c r="E97" s="46" t="s">
        <v>2109</v>
      </c>
      <c r="F97" s="43"/>
      <c r="G97" s="43"/>
      <c r="H97" s="43"/>
      <c r="I97" s="43"/>
      <c r="J97" s="45"/>
    </row>
    <row r="98">
      <c r="A98" s="35" t="s">
        <v>108</v>
      </c>
      <c r="B98" s="42"/>
      <c r="C98" s="43"/>
      <c r="D98" s="43"/>
      <c r="E98" s="44" t="s">
        <v>103</v>
      </c>
      <c r="F98" s="43"/>
      <c r="G98" s="43"/>
      <c r="H98" s="43"/>
      <c r="I98" s="43"/>
      <c r="J98" s="45"/>
    </row>
    <row r="99" ht="45">
      <c r="A99" s="35" t="s">
        <v>101</v>
      </c>
      <c r="B99" s="35">
        <v>20</v>
      </c>
      <c r="C99" s="36" t="s">
        <v>1181</v>
      </c>
      <c r="D99" s="35" t="s">
        <v>103</v>
      </c>
      <c r="E99" s="37" t="s">
        <v>1182</v>
      </c>
      <c r="F99" s="38" t="s">
        <v>1018</v>
      </c>
      <c r="G99" s="39">
        <v>0.216</v>
      </c>
      <c r="H99" s="40">
        <v>0</v>
      </c>
      <c r="I99" s="40">
        <f>ROUND(G99*H99,P4)</f>
        <v>0</v>
      </c>
      <c r="J99" s="38" t="s">
        <v>1005</v>
      </c>
      <c r="O99" s="41">
        <f>I99*0.21</f>
        <v>0</v>
      </c>
      <c r="P99">
        <v>3</v>
      </c>
    </row>
    <row r="100">
      <c r="A100" s="35" t="s">
        <v>107</v>
      </c>
      <c r="B100" s="42"/>
      <c r="C100" s="43"/>
      <c r="D100" s="43"/>
      <c r="E100" s="44" t="s">
        <v>103</v>
      </c>
      <c r="F100" s="43"/>
      <c r="G100" s="43"/>
      <c r="H100" s="43"/>
      <c r="I100" s="43"/>
      <c r="J100" s="45"/>
    </row>
    <row r="101">
      <c r="A101" s="35" t="s">
        <v>138</v>
      </c>
      <c r="B101" s="42"/>
      <c r="C101" s="43"/>
      <c r="D101" s="43"/>
      <c r="E101" s="46" t="s">
        <v>2110</v>
      </c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 t="s">
        <v>103</v>
      </c>
      <c r="F102" s="43"/>
      <c r="G102" s="43"/>
      <c r="H102" s="43"/>
      <c r="I102" s="43"/>
      <c r="J102" s="45"/>
    </row>
    <row r="103">
      <c r="A103" s="29" t="s">
        <v>98</v>
      </c>
      <c r="B103" s="30"/>
      <c r="C103" s="31" t="s">
        <v>1260</v>
      </c>
      <c r="D103" s="32"/>
      <c r="E103" s="29" t="s">
        <v>1261</v>
      </c>
      <c r="F103" s="32"/>
      <c r="G103" s="32"/>
      <c r="H103" s="32"/>
      <c r="I103" s="33">
        <f>SUMIFS(I104:I115,A104:A115,"P")</f>
        <v>0</v>
      </c>
      <c r="J103" s="34"/>
    </row>
    <row r="104" ht="30">
      <c r="A104" s="35" t="s">
        <v>101</v>
      </c>
      <c r="B104" s="35">
        <v>21</v>
      </c>
      <c r="C104" s="36" t="s">
        <v>2111</v>
      </c>
      <c r="D104" s="35" t="s">
        <v>103</v>
      </c>
      <c r="E104" s="37" t="s">
        <v>2112</v>
      </c>
      <c r="F104" s="38" t="s">
        <v>681</v>
      </c>
      <c r="G104" s="39">
        <v>3.9199999999999999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107</v>
      </c>
      <c r="B105" s="42"/>
      <c r="C105" s="43"/>
      <c r="D105" s="43"/>
      <c r="E105" s="44" t="s">
        <v>103</v>
      </c>
      <c r="F105" s="43"/>
      <c r="G105" s="43"/>
      <c r="H105" s="43"/>
      <c r="I105" s="43"/>
      <c r="J105" s="45"/>
    </row>
    <row r="106" ht="30">
      <c r="A106" s="35" t="s">
        <v>138</v>
      </c>
      <c r="B106" s="42"/>
      <c r="C106" s="43"/>
      <c r="D106" s="43"/>
      <c r="E106" s="46" t="s">
        <v>2113</v>
      </c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30">
      <c r="A108" s="35" t="s">
        <v>101</v>
      </c>
      <c r="B108" s="35">
        <v>22</v>
      </c>
      <c r="C108" s="36" t="s">
        <v>2114</v>
      </c>
      <c r="D108" s="35" t="s">
        <v>103</v>
      </c>
      <c r="E108" s="37" t="s">
        <v>2115</v>
      </c>
      <c r="F108" s="38" t="s">
        <v>681</v>
      </c>
      <c r="G108" s="39">
        <v>2.7000000000000002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107</v>
      </c>
      <c r="B109" s="42"/>
      <c r="C109" s="43"/>
      <c r="D109" s="43"/>
      <c r="E109" s="44" t="s">
        <v>103</v>
      </c>
      <c r="F109" s="43"/>
      <c r="G109" s="43"/>
      <c r="H109" s="43"/>
      <c r="I109" s="43"/>
      <c r="J109" s="45"/>
    </row>
    <row r="110" ht="30">
      <c r="A110" s="35" t="s">
        <v>138</v>
      </c>
      <c r="B110" s="42"/>
      <c r="C110" s="43"/>
      <c r="D110" s="43"/>
      <c r="E110" s="46" t="s">
        <v>2116</v>
      </c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 t="s">
        <v>103</v>
      </c>
      <c r="F111" s="43"/>
      <c r="G111" s="43"/>
      <c r="H111" s="43"/>
      <c r="I111" s="43"/>
      <c r="J111" s="45"/>
    </row>
    <row r="112" ht="45">
      <c r="A112" s="35" t="s">
        <v>101</v>
      </c>
      <c r="B112" s="35">
        <v>23</v>
      </c>
      <c r="C112" s="36" t="s">
        <v>1283</v>
      </c>
      <c r="D112" s="35" t="s">
        <v>103</v>
      </c>
      <c r="E112" s="37" t="s">
        <v>1284</v>
      </c>
      <c r="F112" s="38" t="s">
        <v>1018</v>
      </c>
      <c r="G112" s="39">
        <v>0.0080000000000000002</v>
      </c>
      <c r="H112" s="40">
        <v>0</v>
      </c>
      <c r="I112" s="40">
        <f>ROUND(G112*H112,P4)</f>
        <v>0</v>
      </c>
      <c r="J112" s="38" t="s">
        <v>1005</v>
      </c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>
      <c r="A114" s="35" t="s">
        <v>138</v>
      </c>
      <c r="B114" s="42"/>
      <c r="C114" s="43"/>
      <c r="D114" s="43"/>
      <c r="E114" s="46" t="s">
        <v>2117</v>
      </c>
      <c r="F114" s="43"/>
      <c r="G114" s="43"/>
      <c r="H114" s="43"/>
      <c r="I114" s="43"/>
      <c r="J114" s="45"/>
    </row>
    <row r="115">
      <c r="A115" s="35" t="s">
        <v>108</v>
      </c>
      <c r="B115" s="42"/>
      <c r="C115" s="43"/>
      <c r="D115" s="43"/>
      <c r="E115" s="44" t="s">
        <v>103</v>
      </c>
      <c r="F115" s="43"/>
      <c r="G115" s="43"/>
      <c r="H115" s="43"/>
      <c r="I115" s="43"/>
      <c r="J115" s="45"/>
    </row>
    <row r="116">
      <c r="A116" s="29" t="s">
        <v>98</v>
      </c>
      <c r="B116" s="30"/>
      <c r="C116" s="31" t="s">
        <v>1286</v>
      </c>
      <c r="D116" s="32"/>
      <c r="E116" s="29" t="s">
        <v>1977</v>
      </c>
      <c r="F116" s="32"/>
      <c r="G116" s="32"/>
      <c r="H116" s="32"/>
      <c r="I116" s="33">
        <f>SUMIFS(I117:I133,A117:A133,"P")</f>
        <v>0</v>
      </c>
      <c r="J116" s="34"/>
    </row>
    <row r="117">
      <c r="A117" s="35" t="s">
        <v>101</v>
      </c>
      <c r="B117" s="35">
        <v>36</v>
      </c>
      <c r="C117" s="36" t="s">
        <v>1882</v>
      </c>
      <c r="D117" s="35" t="s">
        <v>103</v>
      </c>
      <c r="E117" s="37" t="s">
        <v>1883</v>
      </c>
      <c r="F117" s="38" t="s">
        <v>942</v>
      </c>
      <c r="G117" s="39">
        <v>12</v>
      </c>
      <c r="H117" s="40">
        <v>0</v>
      </c>
      <c r="I117" s="40">
        <f>ROUND(G117*H117,P4)</f>
        <v>0</v>
      </c>
      <c r="J117" s="35"/>
      <c r="O117" s="41">
        <f>I117*0.21</f>
        <v>0</v>
      </c>
      <c r="P117">
        <v>3</v>
      </c>
    </row>
    <row r="118">
      <c r="A118" s="35" t="s">
        <v>107</v>
      </c>
      <c r="B118" s="42"/>
      <c r="C118" s="43"/>
      <c r="D118" s="43"/>
      <c r="E118" s="44"/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 ht="30">
      <c r="A120" s="35" t="s">
        <v>101</v>
      </c>
      <c r="B120" s="35">
        <v>37</v>
      </c>
      <c r="C120" s="36" t="s">
        <v>1884</v>
      </c>
      <c r="D120" s="35" t="s">
        <v>103</v>
      </c>
      <c r="E120" s="37" t="s">
        <v>1885</v>
      </c>
      <c r="F120" s="38" t="s">
        <v>942</v>
      </c>
      <c r="G120" s="39">
        <v>12</v>
      </c>
      <c r="H120" s="40">
        <v>0</v>
      </c>
      <c r="I120" s="40">
        <f>ROUND(G120*H120,P4)</f>
        <v>0</v>
      </c>
      <c r="J120" s="35"/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/>
      <c r="F121" s="43"/>
      <c r="G121" s="43"/>
      <c r="H121" s="43"/>
      <c r="I121" s="43"/>
      <c r="J121" s="45"/>
    </row>
    <row r="122">
      <c r="A122" s="35" t="s">
        <v>108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 ht="30">
      <c r="A123" s="35" t="s">
        <v>101</v>
      </c>
      <c r="B123" s="35">
        <v>38</v>
      </c>
      <c r="C123" s="36" t="s">
        <v>1886</v>
      </c>
      <c r="D123" s="35" t="s">
        <v>103</v>
      </c>
      <c r="E123" s="37" t="s">
        <v>1887</v>
      </c>
      <c r="F123" s="38" t="s">
        <v>942</v>
      </c>
      <c r="G123" s="39">
        <v>12</v>
      </c>
      <c r="H123" s="40">
        <v>0</v>
      </c>
      <c r="I123" s="40">
        <f>ROUND(G123*H123,P4)</f>
        <v>0</v>
      </c>
      <c r="J123" s="35"/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/>
      <c r="F124" s="43"/>
      <c r="G124" s="43"/>
      <c r="H124" s="43"/>
      <c r="I124" s="43"/>
      <c r="J124" s="45"/>
    </row>
    <row r="125">
      <c r="A125" s="35" t="s">
        <v>108</v>
      </c>
      <c r="B125" s="42"/>
      <c r="C125" s="43"/>
      <c r="D125" s="43"/>
      <c r="E125" s="44"/>
      <c r="F125" s="43"/>
      <c r="G125" s="43"/>
      <c r="H125" s="43"/>
      <c r="I125" s="43"/>
      <c r="J125" s="45"/>
    </row>
    <row r="126" ht="45">
      <c r="A126" s="35" t="s">
        <v>101</v>
      </c>
      <c r="B126" s="35">
        <v>24</v>
      </c>
      <c r="C126" s="36" t="s">
        <v>2118</v>
      </c>
      <c r="D126" s="35" t="s">
        <v>103</v>
      </c>
      <c r="E126" s="37" t="s">
        <v>2119</v>
      </c>
      <c r="F126" s="38" t="s">
        <v>942</v>
      </c>
      <c r="G126" s="39">
        <v>23.774999999999999</v>
      </c>
      <c r="H126" s="40">
        <v>0</v>
      </c>
      <c r="I126" s="40">
        <f>ROUND(G126*H126,P4)</f>
        <v>0</v>
      </c>
      <c r="J126" s="35"/>
      <c r="O126" s="41">
        <f>I126*0.21</f>
        <v>0</v>
      </c>
      <c r="P126">
        <v>3</v>
      </c>
    </row>
    <row r="127">
      <c r="A127" s="35" t="s">
        <v>107</v>
      </c>
      <c r="B127" s="42"/>
      <c r="C127" s="43"/>
      <c r="D127" s="43"/>
      <c r="E127" s="44" t="s">
        <v>103</v>
      </c>
      <c r="F127" s="43"/>
      <c r="G127" s="43"/>
      <c r="H127" s="43"/>
      <c r="I127" s="43"/>
      <c r="J127" s="45"/>
    </row>
    <row r="128" ht="75">
      <c r="A128" s="35" t="s">
        <v>138</v>
      </c>
      <c r="B128" s="42"/>
      <c r="C128" s="43"/>
      <c r="D128" s="43"/>
      <c r="E128" s="46" t="s">
        <v>2120</v>
      </c>
      <c r="F128" s="43"/>
      <c r="G128" s="43"/>
      <c r="H128" s="43"/>
      <c r="I128" s="43"/>
      <c r="J128" s="45"/>
    </row>
    <row r="129">
      <c r="A129" s="35" t="s">
        <v>108</v>
      </c>
      <c r="B129" s="42"/>
      <c r="C129" s="43"/>
      <c r="D129" s="43"/>
      <c r="E129" s="44" t="s">
        <v>103</v>
      </c>
      <c r="F129" s="43"/>
      <c r="G129" s="43"/>
      <c r="H129" s="43"/>
      <c r="I129" s="43"/>
      <c r="J129" s="45"/>
    </row>
    <row r="130" ht="45">
      <c r="A130" s="35" t="s">
        <v>101</v>
      </c>
      <c r="B130" s="35">
        <v>25</v>
      </c>
      <c r="C130" s="36" t="s">
        <v>1984</v>
      </c>
      <c r="D130" s="35" t="s">
        <v>103</v>
      </c>
      <c r="E130" s="37" t="s">
        <v>1985</v>
      </c>
      <c r="F130" s="38" t="s">
        <v>1018</v>
      </c>
      <c r="G130" s="39">
        <v>0.35699999999999998</v>
      </c>
      <c r="H130" s="40">
        <v>0</v>
      </c>
      <c r="I130" s="40">
        <f>ROUND(G130*H130,P4)</f>
        <v>0</v>
      </c>
      <c r="J130" s="38" t="s">
        <v>1005</v>
      </c>
      <c r="O130" s="41">
        <f>I130*0.21</f>
        <v>0</v>
      </c>
      <c r="P130">
        <v>3</v>
      </c>
    </row>
    <row r="131">
      <c r="A131" s="35" t="s">
        <v>107</v>
      </c>
      <c r="B131" s="42"/>
      <c r="C131" s="43"/>
      <c r="D131" s="43"/>
      <c r="E131" s="44" t="s">
        <v>103</v>
      </c>
      <c r="F131" s="43"/>
      <c r="G131" s="43"/>
      <c r="H131" s="43"/>
      <c r="I131" s="43"/>
      <c r="J131" s="45"/>
    </row>
    <row r="132">
      <c r="A132" s="35" t="s">
        <v>138</v>
      </c>
      <c r="B132" s="42"/>
      <c r="C132" s="43"/>
      <c r="D132" s="43"/>
      <c r="E132" s="46" t="s">
        <v>2121</v>
      </c>
      <c r="F132" s="43"/>
      <c r="G132" s="43"/>
      <c r="H132" s="43"/>
      <c r="I132" s="43"/>
      <c r="J132" s="45"/>
    </row>
    <row r="133">
      <c r="A133" s="35" t="s">
        <v>108</v>
      </c>
      <c r="B133" s="42"/>
      <c r="C133" s="43"/>
      <c r="D133" s="43"/>
      <c r="E133" s="44" t="s">
        <v>103</v>
      </c>
      <c r="F133" s="43"/>
      <c r="G133" s="43"/>
      <c r="H133" s="43"/>
      <c r="I133" s="43"/>
      <c r="J133" s="45"/>
    </row>
    <row r="134">
      <c r="A134" s="29" t="s">
        <v>98</v>
      </c>
      <c r="B134" s="30"/>
      <c r="C134" s="31" t="s">
        <v>1290</v>
      </c>
      <c r="D134" s="32"/>
      <c r="E134" s="29" t="s">
        <v>2122</v>
      </c>
      <c r="F134" s="32"/>
      <c r="G134" s="32"/>
      <c r="H134" s="32"/>
      <c r="I134" s="33">
        <f>SUMIFS(I135:I150,A135:A150,"P")</f>
        <v>0</v>
      </c>
      <c r="J134" s="34"/>
    </row>
    <row r="135" ht="30">
      <c r="A135" s="35" t="s">
        <v>101</v>
      </c>
      <c r="B135" s="35">
        <v>26</v>
      </c>
      <c r="C135" s="36" t="s">
        <v>2123</v>
      </c>
      <c r="D135" s="35" t="s">
        <v>103</v>
      </c>
      <c r="E135" s="37" t="s">
        <v>2124</v>
      </c>
      <c r="F135" s="38" t="s">
        <v>1018</v>
      </c>
      <c r="G135" s="39">
        <v>0.93300000000000005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315">
      <c r="A137" s="35" t="s">
        <v>138</v>
      </c>
      <c r="B137" s="42"/>
      <c r="C137" s="43"/>
      <c r="D137" s="43"/>
      <c r="E137" s="46" t="s">
        <v>2125</v>
      </c>
      <c r="F137" s="43"/>
      <c r="G137" s="43"/>
      <c r="H137" s="43"/>
      <c r="I137" s="43"/>
      <c r="J137" s="45"/>
    </row>
    <row r="138">
      <c r="A138" s="35" t="s">
        <v>108</v>
      </c>
      <c r="B138" s="42"/>
      <c r="C138" s="43"/>
      <c r="D138" s="43"/>
      <c r="E138" s="44" t="s">
        <v>103</v>
      </c>
      <c r="F138" s="43"/>
      <c r="G138" s="43"/>
      <c r="H138" s="43"/>
      <c r="I138" s="43"/>
      <c r="J138" s="45"/>
    </row>
    <row r="139" ht="30">
      <c r="A139" s="35" t="s">
        <v>101</v>
      </c>
      <c r="B139" s="35">
        <v>27</v>
      </c>
      <c r="C139" s="36" t="s">
        <v>2126</v>
      </c>
      <c r="D139" s="35" t="s">
        <v>103</v>
      </c>
      <c r="E139" s="37" t="s">
        <v>2127</v>
      </c>
      <c r="F139" s="38" t="s">
        <v>1046</v>
      </c>
      <c r="G139" s="39">
        <v>10</v>
      </c>
      <c r="H139" s="40">
        <v>0</v>
      </c>
      <c r="I139" s="40">
        <f>ROUND(G139*H139,P4)</f>
        <v>0</v>
      </c>
      <c r="J139" s="35"/>
      <c r="O139" s="41">
        <f>I139*0.21</f>
        <v>0</v>
      </c>
      <c r="P139">
        <v>3</v>
      </c>
    </row>
    <row r="140">
      <c r="A140" s="35" t="s">
        <v>107</v>
      </c>
      <c r="B140" s="42"/>
      <c r="C140" s="43"/>
      <c r="D140" s="43"/>
      <c r="E140" s="44" t="s">
        <v>103</v>
      </c>
      <c r="F140" s="43"/>
      <c r="G140" s="43"/>
      <c r="H140" s="43"/>
      <c r="I140" s="43"/>
      <c r="J140" s="45"/>
    </row>
    <row r="141" ht="30">
      <c r="A141" s="35" t="s">
        <v>138</v>
      </c>
      <c r="B141" s="42"/>
      <c r="C141" s="43"/>
      <c r="D141" s="43"/>
      <c r="E141" s="46" t="s">
        <v>1987</v>
      </c>
      <c r="F141" s="43"/>
      <c r="G141" s="43"/>
      <c r="H141" s="43"/>
      <c r="I141" s="43"/>
      <c r="J141" s="45"/>
    </row>
    <row r="142">
      <c r="A142" s="35" t="s">
        <v>108</v>
      </c>
      <c r="B142" s="42"/>
      <c r="C142" s="43"/>
      <c r="D142" s="43"/>
      <c r="E142" s="44" t="s">
        <v>103</v>
      </c>
      <c r="F142" s="43"/>
      <c r="G142" s="43"/>
      <c r="H142" s="43"/>
      <c r="I142" s="43"/>
      <c r="J142" s="45"/>
    </row>
    <row r="143" ht="30">
      <c r="A143" s="35" t="s">
        <v>101</v>
      </c>
      <c r="B143" s="35">
        <v>28</v>
      </c>
      <c r="C143" s="36" t="s">
        <v>2128</v>
      </c>
      <c r="D143" s="35" t="s">
        <v>103</v>
      </c>
      <c r="E143" s="37" t="s">
        <v>2129</v>
      </c>
      <c r="F143" s="38" t="s">
        <v>942</v>
      </c>
      <c r="G143" s="39">
        <v>6.5270000000000001</v>
      </c>
      <c r="H143" s="40">
        <v>0</v>
      </c>
      <c r="I143" s="40">
        <f>ROUND(G143*H143,P4)</f>
        <v>0</v>
      </c>
      <c r="J143" s="35"/>
      <c r="O143" s="41">
        <f>I143*0.21</f>
        <v>0</v>
      </c>
      <c r="P143">
        <v>3</v>
      </c>
    </row>
    <row r="144">
      <c r="A144" s="35" t="s">
        <v>107</v>
      </c>
      <c r="B144" s="42"/>
      <c r="C144" s="43"/>
      <c r="D144" s="43"/>
      <c r="E144" s="44" t="s">
        <v>103</v>
      </c>
      <c r="F144" s="43"/>
      <c r="G144" s="43"/>
      <c r="H144" s="43"/>
      <c r="I144" s="43"/>
      <c r="J144" s="45"/>
    </row>
    <row r="145" ht="30">
      <c r="A145" s="35" t="s">
        <v>138</v>
      </c>
      <c r="B145" s="42"/>
      <c r="C145" s="43"/>
      <c r="D145" s="43"/>
      <c r="E145" s="46" t="s">
        <v>2130</v>
      </c>
      <c r="F145" s="43"/>
      <c r="G145" s="43"/>
      <c r="H145" s="43"/>
      <c r="I145" s="43"/>
      <c r="J145" s="45"/>
    </row>
    <row r="146">
      <c r="A146" s="35" t="s">
        <v>108</v>
      </c>
      <c r="B146" s="42"/>
      <c r="C146" s="43"/>
      <c r="D146" s="43"/>
      <c r="E146" s="44" t="s">
        <v>103</v>
      </c>
      <c r="F146" s="43"/>
      <c r="G146" s="43"/>
      <c r="H146" s="43"/>
      <c r="I146" s="43"/>
      <c r="J146" s="45"/>
    </row>
    <row r="147" ht="45">
      <c r="A147" s="35" t="s">
        <v>101</v>
      </c>
      <c r="B147" s="35">
        <v>29</v>
      </c>
      <c r="C147" s="36" t="s">
        <v>2131</v>
      </c>
      <c r="D147" s="35" t="s">
        <v>103</v>
      </c>
      <c r="E147" s="37" t="s">
        <v>2132</v>
      </c>
      <c r="F147" s="38" t="s">
        <v>1018</v>
      </c>
      <c r="G147" s="39">
        <v>1.2889999999999999</v>
      </c>
      <c r="H147" s="40">
        <v>0</v>
      </c>
      <c r="I147" s="40">
        <f>ROUND(G147*H147,P4)</f>
        <v>0</v>
      </c>
      <c r="J147" s="38" t="s">
        <v>1005</v>
      </c>
      <c r="O147" s="41">
        <f>I147*0.21</f>
        <v>0</v>
      </c>
      <c r="P147">
        <v>3</v>
      </c>
    </row>
    <row r="148">
      <c r="A148" s="35" t="s">
        <v>107</v>
      </c>
      <c r="B148" s="42"/>
      <c r="C148" s="43"/>
      <c r="D148" s="43"/>
      <c r="E148" s="44" t="s">
        <v>103</v>
      </c>
      <c r="F148" s="43"/>
      <c r="G148" s="43"/>
      <c r="H148" s="43"/>
      <c r="I148" s="43"/>
      <c r="J148" s="45"/>
    </row>
    <row r="149">
      <c r="A149" s="35" t="s">
        <v>138</v>
      </c>
      <c r="B149" s="42"/>
      <c r="C149" s="43"/>
      <c r="D149" s="43"/>
      <c r="E149" s="46" t="s">
        <v>2133</v>
      </c>
      <c r="F149" s="43"/>
      <c r="G149" s="43"/>
      <c r="H149" s="43"/>
      <c r="I149" s="43"/>
      <c r="J149" s="45"/>
    </row>
    <row r="150">
      <c r="A150" s="35" t="s">
        <v>108</v>
      </c>
      <c r="B150" s="42"/>
      <c r="C150" s="43"/>
      <c r="D150" s="43"/>
      <c r="E150" s="44" t="s">
        <v>103</v>
      </c>
      <c r="F150" s="43"/>
      <c r="G150" s="43"/>
      <c r="H150" s="43"/>
      <c r="I150" s="43"/>
      <c r="J150" s="45"/>
    </row>
    <row r="151">
      <c r="A151" s="29" t="s">
        <v>98</v>
      </c>
      <c r="B151" s="30"/>
      <c r="C151" s="31" t="s">
        <v>280</v>
      </c>
      <c r="D151" s="32"/>
      <c r="E151" s="29" t="s">
        <v>1378</v>
      </c>
      <c r="F151" s="32"/>
      <c r="G151" s="32"/>
      <c r="H151" s="32"/>
      <c r="I151" s="33">
        <f>SUMIFS(I152:I158,A152:A158,"P")</f>
        <v>0</v>
      </c>
      <c r="J151" s="34"/>
    </row>
    <row r="152" ht="45">
      <c r="A152" s="35" t="s">
        <v>101</v>
      </c>
      <c r="B152" s="35">
        <v>39</v>
      </c>
      <c r="C152" s="36" t="s">
        <v>1888</v>
      </c>
      <c r="D152" s="35" t="s">
        <v>103</v>
      </c>
      <c r="E152" s="37" t="s">
        <v>1889</v>
      </c>
      <c r="F152" s="38" t="s">
        <v>942</v>
      </c>
      <c r="G152" s="39">
        <v>12</v>
      </c>
      <c r="H152" s="40">
        <v>0</v>
      </c>
      <c r="I152" s="40">
        <f>ROUND(G152*H152,P4)</f>
        <v>0</v>
      </c>
      <c r="J152" s="35"/>
      <c r="O152" s="41">
        <f>I152*0.21</f>
        <v>0</v>
      </c>
      <c r="P152">
        <v>3</v>
      </c>
    </row>
    <row r="153">
      <c r="A153" s="35" t="s">
        <v>107</v>
      </c>
      <c r="B153" s="42"/>
      <c r="C153" s="43"/>
      <c r="D153" s="43"/>
      <c r="E153" s="44"/>
      <c r="F153" s="43"/>
      <c r="G153" s="43"/>
      <c r="H153" s="43"/>
      <c r="I153" s="43"/>
      <c r="J153" s="45"/>
    </row>
    <row r="154">
      <c r="A154" s="35" t="s">
        <v>108</v>
      </c>
      <c r="B154" s="42"/>
      <c r="C154" s="43"/>
      <c r="D154" s="43"/>
      <c r="E154" s="44"/>
      <c r="F154" s="43"/>
      <c r="G154" s="43"/>
      <c r="H154" s="43"/>
      <c r="I154" s="43"/>
      <c r="J154" s="45"/>
    </row>
    <row r="155" ht="30">
      <c r="A155" s="35" t="s">
        <v>101</v>
      </c>
      <c r="B155" s="35">
        <v>12</v>
      </c>
      <c r="C155" s="36" t="s">
        <v>1397</v>
      </c>
      <c r="D155" s="35" t="s">
        <v>103</v>
      </c>
      <c r="E155" s="37" t="s">
        <v>1398</v>
      </c>
      <c r="F155" s="38" t="s">
        <v>736</v>
      </c>
      <c r="G155" s="39">
        <v>10</v>
      </c>
      <c r="H155" s="40">
        <v>0</v>
      </c>
      <c r="I155" s="40">
        <f>ROUND(G155*H155,P4)</f>
        <v>0</v>
      </c>
      <c r="J155" s="35"/>
      <c r="O155" s="41">
        <f>I155*0.21</f>
        <v>0</v>
      </c>
      <c r="P155">
        <v>3</v>
      </c>
    </row>
    <row r="156">
      <c r="A156" s="35" t="s">
        <v>107</v>
      </c>
      <c r="B156" s="42"/>
      <c r="C156" s="43"/>
      <c r="D156" s="43"/>
      <c r="E156" s="44" t="s">
        <v>103</v>
      </c>
      <c r="F156" s="43"/>
      <c r="G156" s="43"/>
      <c r="H156" s="43"/>
      <c r="I156" s="43"/>
      <c r="J156" s="45"/>
    </row>
    <row r="157" ht="30">
      <c r="A157" s="35" t="s">
        <v>138</v>
      </c>
      <c r="B157" s="42"/>
      <c r="C157" s="43"/>
      <c r="D157" s="43"/>
      <c r="E157" s="46" t="s">
        <v>1987</v>
      </c>
      <c r="F157" s="43"/>
      <c r="G157" s="43"/>
      <c r="H157" s="43"/>
      <c r="I157" s="43"/>
      <c r="J157" s="45"/>
    </row>
    <row r="158">
      <c r="A158" s="35" t="s">
        <v>108</v>
      </c>
      <c r="B158" s="42"/>
      <c r="C158" s="43"/>
      <c r="D158" s="43"/>
      <c r="E158" s="44" t="s">
        <v>103</v>
      </c>
      <c r="F158" s="43"/>
      <c r="G158" s="43"/>
      <c r="H158" s="43"/>
      <c r="I158" s="43"/>
      <c r="J158" s="45"/>
    </row>
    <row r="159">
      <c r="A159" s="29" t="s">
        <v>98</v>
      </c>
      <c r="B159" s="30"/>
      <c r="C159" s="31" t="s">
        <v>1493</v>
      </c>
      <c r="D159" s="32"/>
      <c r="E159" s="29" t="s">
        <v>1494</v>
      </c>
      <c r="F159" s="32"/>
      <c r="G159" s="32"/>
      <c r="H159" s="32"/>
      <c r="I159" s="33">
        <f>SUMIFS(I160:I163,A160:A163,"P")</f>
        <v>0</v>
      </c>
      <c r="J159" s="34"/>
    </row>
    <row r="160" ht="60">
      <c r="A160" s="35" t="s">
        <v>101</v>
      </c>
      <c r="B160" s="35">
        <v>13</v>
      </c>
      <c r="C160" s="36" t="s">
        <v>1988</v>
      </c>
      <c r="D160" s="35" t="s">
        <v>103</v>
      </c>
      <c r="E160" s="37" t="s">
        <v>1989</v>
      </c>
      <c r="F160" s="38" t="s">
        <v>1018</v>
      </c>
      <c r="G160" s="39">
        <v>6.6509999999999998</v>
      </c>
      <c r="H160" s="40">
        <v>0</v>
      </c>
      <c r="I160" s="40">
        <f>ROUND(G160*H160,P4)</f>
        <v>0</v>
      </c>
      <c r="J160" s="38" t="s">
        <v>1005</v>
      </c>
      <c r="O160" s="41">
        <f>I160*0.21</f>
        <v>0</v>
      </c>
      <c r="P160">
        <v>3</v>
      </c>
    </row>
    <row r="161">
      <c r="A161" s="35" t="s">
        <v>107</v>
      </c>
      <c r="B161" s="42"/>
      <c r="C161" s="43"/>
      <c r="D161" s="43"/>
      <c r="E161" s="44" t="s">
        <v>103</v>
      </c>
      <c r="F161" s="43"/>
      <c r="G161" s="43"/>
      <c r="H161" s="43"/>
      <c r="I161" s="43"/>
      <c r="J161" s="45"/>
    </row>
    <row r="162">
      <c r="A162" s="35" t="s">
        <v>138</v>
      </c>
      <c r="B162" s="42"/>
      <c r="C162" s="43"/>
      <c r="D162" s="43"/>
      <c r="E162" s="46" t="s">
        <v>2134</v>
      </c>
      <c r="F162" s="43"/>
      <c r="G162" s="43"/>
      <c r="H162" s="43"/>
      <c r="I162" s="43"/>
      <c r="J162" s="45"/>
    </row>
    <row r="163">
      <c r="A163" s="35" t="s">
        <v>108</v>
      </c>
      <c r="B163" s="47"/>
      <c r="C163" s="48"/>
      <c r="D163" s="48"/>
      <c r="E163" s="51" t="s">
        <v>103</v>
      </c>
      <c r="F163" s="48"/>
      <c r="G163" s="48"/>
      <c r="H163" s="48"/>
      <c r="I163" s="48"/>
      <c r="J16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62</v>
      </c>
      <c r="I3" s="23">
        <f>SUMIFS(I9:I15,A9:A15,"SD")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62</v>
      </c>
      <c r="D5" s="20"/>
      <c r="E5" s="21" t="s">
        <v>63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2137</v>
      </c>
      <c r="F9" s="32"/>
      <c r="G9" s="32"/>
      <c r="H9" s="32"/>
      <c r="I9" s="33">
        <f>SUMIFS(I10:I15,A10:A15,"P")</f>
        <v>0</v>
      </c>
      <c r="J9" s="34"/>
    </row>
    <row r="10" ht="30">
      <c r="A10" s="35" t="s">
        <v>101</v>
      </c>
      <c r="B10" s="35">
        <v>1</v>
      </c>
      <c r="C10" s="36" t="s">
        <v>2138</v>
      </c>
      <c r="D10" s="35" t="s">
        <v>103</v>
      </c>
      <c r="E10" s="37" t="s">
        <v>2139</v>
      </c>
      <c r="F10" s="38" t="s">
        <v>942</v>
      </c>
      <c r="G10" s="39">
        <v>214.40000000000001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 ht="30">
      <c r="A13" s="35" t="s">
        <v>101</v>
      </c>
      <c r="B13" s="35">
        <v>2</v>
      </c>
      <c r="C13" s="36" t="s">
        <v>2140</v>
      </c>
      <c r="D13" s="35"/>
      <c r="E13" s="37" t="s">
        <v>2141</v>
      </c>
      <c r="F13" s="38" t="s">
        <v>634</v>
      </c>
      <c r="G13" s="39">
        <v>10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7"/>
      <c r="C15" s="48"/>
      <c r="D15" s="48"/>
      <c r="E15" s="51"/>
      <c r="F15" s="48"/>
      <c r="G15" s="48"/>
      <c r="H15" s="48"/>
      <c r="I15" s="48"/>
      <c r="J15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64</v>
      </c>
      <c r="I3" s="23">
        <f>SUMIFS(I9:I39,A9:A39,"SD")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64</v>
      </c>
      <c r="D5" s="20"/>
      <c r="E5" s="21" t="s">
        <v>65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2142</v>
      </c>
      <c r="F9" s="32"/>
      <c r="G9" s="32"/>
      <c r="H9" s="32"/>
      <c r="I9" s="33">
        <f>SUMIFS(I10:I15,A10:A15,"P")</f>
        <v>0</v>
      </c>
      <c r="J9" s="34"/>
    </row>
    <row r="10" ht="30">
      <c r="A10" s="35" t="s">
        <v>101</v>
      </c>
      <c r="B10" s="35">
        <v>1</v>
      </c>
      <c r="C10" s="36" t="s">
        <v>2143</v>
      </c>
      <c r="D10" s="35" t="s">
        <v>103</v>
      </c>
      <c r="E10" s="37" t="s">
        <v>2144</v>
      </c>
      <c r="F10" s="38" t="s">
        <v>681</v>
      </c>
      <c r="G10" s="39">
        <v>170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 ht="30">
      <c r="A13" s="35" t="s">
        <v>101</v>
      </c>
      <c r="B13" s="35">
        <v>2</v>
      </c>
      <c r="C13" s="36" t="s">
        <v>2145</v>
      </c>
      <c r="D13" s="35" t="s">
        <v>103</v>
      </c>
      <c r="E13" s="37" t="s">
        <v>2146</v>
      </c>
      <c r="F13" s="38" t="s">
        <v>681</v>
      </c>
      <c r="G13" s="39">
        <v>170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29" t="s">
        <v>98</v>
      </c>
      <c r="B16" s="30"/>
      <c r="C16" s="31" t="s">
        <v>140</v>
      </c>
      <c r="D16" s="32"/>
      <c r="E16" s="29" t="s">
        <v>2147</v>
      </c>
      <c r="F16" s="32"/>
      <c r="G16" s="32"/>
      <c r="H16" s="32"/>
      <c r="I16" s="33">
        <f>SUMIFS(I17:I25,A17:A25,"P")</f>
        <v>0</v>
      </c>
      <c r="J16" s="34"/>
    </row>
    <row r="17" ht="30">
      <c r="A17" s="35" t="s">
        <v>101</v>
      </c>
      <c r="B17" s="35">
        <v>3</v>
      </c>
      <c r="C17" s="36" t="s">
        <v>2148</v>
      </c>
      <c r="D17" s="35"/>
      <c r="E17" s="37" t="s">
        <v>2149</v>
      </c>
      <c r="F17" s="38" t="s">
        <v>634</v>
      </c>
      <c r="G17" s="39">
        <v>1</v>
      </c>
      <c r="H17" s="40">
        <v>0</v>
      </c>
      <c r="I17" s="40">
        <f>ROUND(G17*H17,P4)</f>
        <v>0</v>
      </c>
      <c r="J17" s="35"/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108</v>
      </c>
      <c r="B19" s="42"/>
      <c r="C19" s="43"/>
      <c r="D19" s="43"/>
      <c r="E19" s="44"/>
      <c r="F19" s="43"/>
      <c r="G19" s="43"/>
      <c r="H19" s="43"/>
      <c r="I19" s="43"/>
      <c r="J19" s="45"/>
    </row>
    <row r="20" ht="30">
      <c r="A20" s="35" t="s">
        <v>101</v>
      </c>
      <c r="B20" s="35">
        <v>4</v>
      </c>
      <c r="C20" s="36" t="s">
        <v>2150</v>
      </c>
      <c r="D20" s="35" t="s">
        <v>103</v>
      </c>
      <c r="E20" s="37" t="s">
        <v>2151</v>
      </c>
      <c r="F20" s="38" t="s">
        <v>634</v>
      </c>
      <c r="G20" s="39">
        <v>2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35" t="s">
        <v>108</v>
      </c>
      <c r="B22" s="42"/>
      <c r="C22" s="43"/>
      <c r="D22" s="43"/>
      <c r="E22" s="44"/>
      <c r="F22" s="43"/>
      <c r="G22" s="43"/>
      <c r="H22" s="43"/>
      <c r="I22" s="43"/>
      <c r="J22" s="45"/>
    </row>
    <row r="23" ht="30">
      <c r="A23" s="35" t="s">
        <v>101</v>
      </c>
      <c r="B23" s="35">
        <v>5</v>
      </c>
      <c r="C23" s="36" t="s">
        <v>2152</v>
      </c>
      <c r="D23" s="35"/>
      <c r="E23" s="37" t="s">
        <v>2153</v>
      </c>
      <c r="F23" s="38" t="s">
        <v>634</v>
      </c>
      <c r="G23" s="39">
        <v>1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44"/>
      <c r="F24" s="43"/>
      <c r="G24" s="43"/>
      <c r="H24" s="43"/>
      <c r="I24" s="43"/>
      <c r="J24" s="45"/>
    </row>
    <row r="25">
      <c r="A25" s="35" t="s">
        <v>108</v>
      </c>
      <c r="B25" s="42"/>
      <c r="C25" s="43"/>
      <c r="D25" s="43"/>
      <c r="E25" s="44"/>
      <c r="F25" s="43"/>
      <c r="G25" s="43"/>
      <c r="H25" s="43"/>
      <c r="I25" s="43"/>
      <c r="J25" s="45"/>
    </row>
    <row r="26">
      <c r="A26" s="29" t="s">
        <v>98</v>
      </c>
      <c r="B26" s="30"/>
      <c r="C26" s="31" t="s">
        <v>143</v>
      </c>
      <c r="D26" s="32"/>
      <c r="E26" s="29" t="s">
        <v>2154</v>
      </c>
      <c r="F26" s="32"/>
      <c r="G26" s="32"/>
      <c r="H26" s="32"/>
      <c r="I26" s="33">
        <f>SUMIFS(I27:I29,A27:A29,"P")</f>
        <v>0</v>
      </c>
      <c r="J26" s="34"/>
    </row>
    <row r="27" ht="30">
      <c r="A27" s="35" t="s">
        <v>101</v>
      </c>
      <c r="B27" s="35">
        <v>6</v>
      </c>
      <c r="C27" s="36" t="s">
        <v>870</v>
      </c>
      <c r="D27" s="35" t="s">
        <v>103</v>
      </c>
      <c r="E27" s="37" t="s">
        <v>2155</v>
      </c>
      <c r="F27" s="38" t="s">
        <v>942</v>
      </c>
      <c r="G27" s="39">
        <v>482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/>
      <c r="F28" s="43"/>
      <c r="G28" s="43"/>
      <c r="H28" s="43"/>
      <c r="I28" s="43"/>
      <c r="J28" s="45"/>
    </row>
    <row r="29">
      <c r="A29" s="35" t="s">
        <v>108</v>
      </c>
      <c r="B29" s="42"/>
      <c r="C29" s="43"/>
      <c r="D29" s="43"/>
      <c r="E29" s="44"/>
      <c r="F29" s="43"/>
      <c r="G29" s="43"/>
      <c r="H29" s="43"/>
      <c r="I29" s="43"/>
      <c r="J29" s="45"/>
    </row>
    <row r="30">
      <c r="A30" s="29" t="s">
        <v>98</v>
      </c>
      <c r="B30" s="30"/>
      <c r="C30" s="31" t="s">
        <v>188</v>
      </c>
      <c r="D30" s="32"/>
      <c r="E30" s="29" t="s">
        <v>2156</v>
      </c>
      <c r="F30" s="32"/>
      <c r="G30" s="32"/>
      <c r="H30" s="32"/>
      <c r="I30" s="33">
        <f>SUMIFS(I31:I39,A31:A39,"P")</f>
        <v>0</v>
      </c>
      <c r="J30" s="34"/>
    </row>
    <row r="31">
      <c r="A31" s="35" t="s">
        <v>101</v>
      </c>
      <c r="B31" s="35">
        <v>8</v>
      </c>
      <c r="C31" s="36" t="s">
        <v>2157</v>
      </c>
      <c r="D31" s="35" t="s">
        <v>103</v>
      </c>
      <c r="E31" s="37" t="s">
        <v>2158</v>
      </c>
      <c r="F31" s="38" t="s">
        <v>1001</v>
      </c>
      <c r="G31" s="39">
        <v>0.40000000000000002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/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/>
      <c r="F33" s="43"/>
      <c r="G33" s="43"/>
      <c r="H33" s="43"/>
      <c r="I33" s="43"/>
      <c r="J33" s="45"/>
    </row>
    <row r="34" ht="30">
      <c r="A34" s="35" t="s">
        <v>101</v>
      </c>
      <c r="B34" s="35">
        <v>7</v>
      </c>
      <c r="C34" s="36" t="s">
        <v>892</v>
      </c>
      <c r="D34" s="35" t="s">
        <v>103</v>
      </c>
      <c r="E34" s="37" t="s">
        <v>2159</v>
      </c>
      <c r="F34" s="38" t="s">
        <v>634</v>
      </c>
      <c r="G34" s="39">
        <v>4</v>
      </c>
      <c r="H34" s="40">
        <v>0</v>
      </c>
      <c r="I34" s="40">
        <f>ROUND(G34*H34,P4)</f>
        <v>0</v>
      </c>
      <c r="J34" s="35"/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/>
      <c r="F35" s="43"/>
      <c r="G35" s="43"/>
      <c r="H35" s="43"/>
      <c r="I35" s="43"/>
      <c r="J35" s="45"/>
    </row>
    <row r="36">
      <c r="A36" s="35" t="s">
        <v>108</v>
      </c>
      <c r="B36" s="42"/>
      <c r="C36" s="43"/>
      <c r="D36" s="43"/>
      <c r="E36" s="44"/>
      <c r="F36" s="43"/>
      <c r="G36" s="43"/>
      <c r="H36" s="43"/>
      <c r="I36" s="43"/>
      <c r="J36" s="45"/>
    </row>
    <row r="37">
      <c r="A37" s="35" t="s">
        <v>101</v>
      </c>
      <c r="B37" s="35">
        <v>9</v>
      </c>
      <c r="C37" s="36" t="s">
        <v>914</v>
      </c>
      <c r="D37" s="35" t="s">
        <v>103</v>
      </c>
      <c r="E37" s="37" t="s">
        <v>2160</v>
      </c>
      <c r="F37" s="38" t="s">
        <v>1001</v>
      </c>
      <c r="G37" s="39">
        <v>0.40000000000000002</v>
      </c>
      <c r="H37" s="40">
        <v>0</v>
      </c>
      <c r="I37" s="40">
        <f>ROUND(G37*H37,P4)</f>
        <v>0</v>
      </c>
      <c r="J37" s="35"/>
      <c r="O37" s="41">
        <f>I37*0.21</f>
        <v>0</v>
      </c>
      <c r="P37">
        <v>3</v>
      </c>
    </row>
    <row r="38">
      <c r="A38" s="35" t="s">
        <v>107</v>
      </c>
      <c r="B38" s="42"/>
      <c r="C38" s="43"/>
      <c r="D38" s="43"/>
      <c r="E38" s="44"/>
      <c r="F38" s="43"/>
      <c r="G38" s="43"/>
      <c r="H38" s="43"/>
      <c r="I38" s="43"/>
      <c r="J38" s="45"/>
    </row>
    <row r="39">
      <c r="A39" s="35" t="s">
        <v>108</v>
      </c>
      <c r="B39" s="47"/>
      <c r="C39" s="48"/>
      <c r="D39" s="48"/>
      <c r="E39" s="51"/>
      <c r="F39" s="48"/>
      <c r="G39" s="48"/>
      <c r="H39" s="48"/>
      <c r="I39" s="48"/>
      <c r="J3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13</v>
      </c>
      <c r="I3" s="23">
        <f>SUMIFS(I8:I19,A8:A19,"SD")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101</v>
      </c>
      <c r="B9" s="35">
        <v>1</v>
      </c>
      <c r="C9" s="36" t="s">
        <v>166</v>
      </c>
      <c r="D9" s="35" t="s">
        <v>103</v>
      </c>
      <c r="E9" s="37" t="s">
        <v>167</v>
      </c>
      <c r="F9" s="38" t="s">
        <v>168</v>
      </c>
      <c r="G9" s="39">
        <v>4770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30">
      <c r="A11" s="35" t="s">
        <v>138</v>
      </c>
      <c r="B11" s="42"/>
      <c r="C11" s="43"/>
      <c r="D11" s="43"/>
      <c r="E11" s="46" t="s">
        <v>169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>
      <c r="A13" s="29" t="s">
        <v>98</v>
      </c>
      <c r="B13" s="30"/>
      <c r="C13" s="31" t="s">
        <v>135</v>
      </c>
      <c r="D13" s="32"/>
      <c r="E13" s="29" t="s">
        <v>171</v>
      </c>
      <c r="F13" s="32"/>
      <c r="G13" s="32"/>
      <c r="H13" s="32"/>
      <c r="I13" s="33">
        <f>SUMIFS(I14:I19,A14:A19,"P")</f>
        <v>0</v>
      </c>
      <c r="J13" s="34"/>
    </row>
    <row r="14">
      <c r="A14" s="35" t="s">
        <v>101</v>
      </c>
      <c r="B14" s="35">
        <v>2</v>
      </c>
      <c r="C14" s="36" t="s">
        <v>172</v>
      </c>
      <c r="D14" s="35" t="s">
        <v>103</v>
      </c>
      <c r="E14" s="37" t="s">
        <v>173</v>
      </c>
      <c r="F14" s="38" t="s">
        <v>174</v>
      </c>
      <c r="G14" s="39">
        <v>2650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 ht="409.5">
      <c r="A16" s="35" t="s">
        <v>108</v>
      </c>
      <c r="B16" s="42"/>
      <c r="C16" s="43"/>
      <c r="D16" s="43"/>
      <c r="E16" s="37" t="s">
        <v>175</v>
      </c>
      <c r="F16" s="43"/>
      <c r="G16" s="43"/>
      <c r="H16" s="43"/>
      <c r="I16" s="43"/>
      <c r="J16" s="45"/>
    </row>
    <row r="17">
      <c r="A17" s="35" t="s">
        <v>101</v>
      </c>
      <c r="B17" s="35">
        <v>3</v>
      </c>
      <c r="C17" s="36" t="s">
        <v>176</v>
      </c>
      <c r="D17" s="35" t="s">
        <v>103</v>
      </c>
      <c r="E17" s="37" t="s">
        <v>177</v>
      </c>
      <c r="F17" s="38" t="s">
        <v>178</v>
      </c>
      <c r="G17" s="39">
        <v>1270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60">
      <c r="A19" s="35" t="s">
        <v>108</v>
      </c>
      <c r="B19" s="47"/>
      <c r="C19" s="48"/>
      <c r="D19" s="48"/>
      <c r="E19" s="37" t="s">
        <v>179</v>
      </c>
      <c r="F19" s="48"/>
      <c r="G19" s="48"/>
      <c r="H19" s="48"/>
      <c r="I19" s="48"/>
      <c r="J1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66</v>
      </c>
      <c r="I3" s="23">
        <f>SUMIFS(I9:I117,A9:A117,"SD")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66</v>
      </c>
      <c r="D5" s="20"/>
      <c r="E5" s="21" t="s">
        <v>67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2161</v>
      </c>
      <c r="F9" s="32"/>
      <c r="G9" s="32"/>
      <c r="H9" s="32"/>
      <c r="I9" s="33">
        <f>SUMIFS(I10:I36,A10:A36,"P")</f>
        <v>0</v>
      </c>
      <c r="J9" s="34"/>
    </row>
    <row r="10">
      <c r="A10" s="35" t="s">
        <v>101</v>
      </c>
      <c r="B10" s="35">
        <v>1</v>
      </c>
      <c r="C10" s="36" t="s">
        <v>870</v>
      </c>
      <c r="D10" s="35" t="s">
        <v>103</v>
      </c>
      <c r="E10" s="37" t="s">
        <v>2162</v>
      </c>
      <c r="F10" s="38" t="s">
        <v>1001</v>
      </c>
      <c r="G10" s="39">
        <v>700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2</v>
      </c>
      <c r="C13" s="36" t="s">
        <v>892</v>
      </c>
      <c r="D13" s="35" t="s">
        <v>103</v>
      </c>
      <c r="E13" s="37" t="s">
        <v>2163</v>
      </c>
      <c r="F13" s="38" t="s">
        <v>634</v>
      </c>
      <c r="G13" s="39">
        <v>30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101</v>
      </c>
      <c r="B16" s="35">
        <v>3</v>
      </c>
      <c r="C16" s="36" t="s">
        <v>914</v>
      </c>
      <c r="D16" s="35" t="s">
        <v>103</v>
      </c>
      <c r="E16" s="37" t="s">
        <v>2164</v>
      </c>
      <c r="F16" s="38" t="s">
        <v>1001</v>
      </c>
      <c r="G16" s="39">
        <v>150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 ht="30">
      <c r="A19" s="35" t="s">
        <v>101</v>
      </c>
      <c r="B19" s="35">
        <v>4</v>
      </c>
      <c r="C19" s="36" t="s">
        <v>936</v>
      </c>
      <c r="D19" s="35" t="s">
        <v>103</v>
      </c>
      <c r="E19" s="37" t="s">
        <v>2165</v>
      </c>
      <c r="F19" s="38" t="s">
        <v>1001</v>
      </c>
      <c r="G19" s="39">
        <v>547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2"/>
      <c r="C21" s="43"/>
      <c r="D21" s="43"/>
      <c r="E21" s="44"/>
      <c r="F21" s="43"/>
      <c r="G21" s="43"/>
      <c r="H21" s="43"/>
      <c r="I21" s="43"/>
      <c r="J21" s="45"/>
    </row>
    <row r="22" ht="30">
      <c r="A22" s="35" t="s">
        <v>101</v>
      </c>
      <c r="B22" s="35">
        <v>5</v>
      </c>
      <c r="C22" s="36" t="s">
        <v>960</v>
      </c>
      <c r="D22" s="35" t="s">
        <v>103</v>
      </c>
      <c r="E22" s="37" t="s">
        <v>2166</v>
      </c>
      <c r="F22" s="38" t="s">
        <v>1001</v>
      </c>
      <c r="G22" s="39">
        <v>7.9000000000000004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/>
      <c r="F23" s="43"/>
      <c r="G23" s="43"/>
      <c r="H23" s="43"/>
      <c r="I23" s="43"/>
      <c r="J23" s="45"/>
    </row>
    <row r="24">
      <c r="A24" s="35" t="s">
        <v>108</v>
      </c>
      <c r="B24" s="42"/>
      <c r="C24" s="43"/>
      <c r="D24" s="43"/>
      <c r="E24" s="44"/>
      <c r="F24" s="43"/>
      <c r="G24" s="43"/>
      <c r="H24" s="43"/>
      <c r="I24" s="43"/>
      <c r="J24" s="45"/>
    </row>
    <row r="25">
      <c r="A25" s="35" t="s">
        <v>101</v>
      </c>
      <c r="B25" s="35">
        <v>6</v>
      </c>
      <c r="C25" s="36" t="s">
        <v>982</v>
      </c>
      <c r="D25" s="35" t="s">
        <v>103</v>
      </c>
      <c r="E25" s="37" t="s">
        <v>2167</v>
      </c>
      <c r="F25" s="38" t="s">
        <v>634</v>
      </c>
      <c r="G25" s="39">
        <v>30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/>
      <c r="F26" s="43"/>
      <c r="G26" s="43"/>
      <c r="H26" s="43"/>
      <c r="I26" s="43"/>
      <c r="J26" s="45"/>
    </row>
    <row r="27">
      <c r="A27" s="35" t="s">
        <v>108</v>
      </c>
      <c r="B27" s="42"/>
      <c r="C27" s="43"/>
      <c r="D27" s="43"/>
      <c r="E27" s="44"/>
      <c r="F27" s="43"/>
      <c r="G27" s="43"/>
      <c r="H27" s="43"/>
      <c r="I27" s="43"/>
      <c r="J27" s="45"/>
    </row>
    <row r="28">
      <c r="A28" s="35" t="s">
        <v>101</v>
      </c>
      <c r="B28" s="35">
        <v>7</v>
      </c>
      <c r="C28" s="36" t="s">
        <v>988</v>
      </c>
      <c r="D28" s="35" t="s">
        <v>103</v>
      </c>
      <c r="E28" s="37" t="s">
        <v>2168</v>
      </c>
      <c r="F28" s="38" t="s">
        <v>1018</v>
      </c>
      <c r="G28" s="39">
        <v>210</v>
      </c>
      <c r="H28" s="40">
        <v>0</v>
      </c>
      <c r="I28" s="40">
        <f>ROUND(G28*H28,P4)</f>
        <v>0</v>
      </c>
      <c r="J28" s="35"/>
      <c r="O28" s="41">
        <f>I28*0.21</f>
        <v>0</v>
      </c>
      <c r="P28">
        <v>3</v>
      </c>
    </row>
    <row r="29">
      <c r="A29" s="35" t="s">
        <v>107</v>
      </c>
      <c r="B29" s="42"/>
      <c r="C29" s="43"/>
      <c r="D29" s="43"/>
      <c r="E29" s="44"/>
      <c r="F29" s="43"/>
      <c r="G29" s="43"/>
      <c r="H29" s="43"/>
      <c r="I29" s="43"/>
      <c r="J29" s="45"/>
    </row>
    <row r="30">
      <c r="A30" s="35" t="s">
        <v>108</v>
      </c>
      <c r="B30" s="42"/>
      <c r="C30" s="43"/>
      <c r="D30" s="43"/>
      <c r="E30" s="44"/>
      <c r="F30" s="43"/>
      <c r="G30" s="43"/>
      <c r="H30" s="43"/>
      <c r="I30" s="43"/>
      <c r="J30" s="45"/>
    </row>
    <row r="31" ht="30">
      <c r="A31" s="35" t="s">
        <v>101</v>
      </c>
      <c r="B31" s="35">
        <v>8</v>
      </c>
      <c r="C31" s="36" t="s">
        <v>990</v>
      </c>
      <c r="D31" s="35" t="s">
        <v>103</v>
      </c>
      <c r="E31" s="37" t="s">
        <v>2169</v>
      </c>
      <c r="F31" s="38" t="s">
        <v>1001</v>
      </c>
      <c r="G31" s="39">
        <v>547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/>
      <c r="F32" s="43"/>
      <c r="G32" s="43"/>
      <c r="H32" s="43"/>
      <c r="I32" s="43"/>
      <c r="J32" s="45"/>
    </row>
    <row r="33">
      <c r="A33" s="35" t="s">
        <v>108</v>
      </c>
      <c r="B33" s="42"/>
      <c r="C33" s="43"/>
      <c r="D33" s="43"/>
      <c r="E33" s="44"/>
      <c r="F33" s="43"/>
      <c r="G33" s="43"/>
      <c r="H33" s="43"/>
      <c r="I33" s="43"/>
      <c r="J33" s="45"/>
    </row>
    <row r="34" ht="30">
      <c r="A34" s="35" t="s">
        <v>101</v>
      </c>
      <c r="B34" s="35">
        <v>9</v>
      </c>
      <c r="C34" s="36" t="s">
        <v>992</v>
      </c>
      <c r="D34" s="35" t="s">
        <v>103</v>
      </c>
      <c r="E34" s="37" t="s">
        <v>2170</v>
      </c>
      <c r="F34" s="38" t="s">
        <v>1001</v>
      </c>
      <c r="G34" s="39">
        <v>7.9000000000000004</v>
      </c>
      <c r="H34" s="40">
        <v>0</v>
      </c>
      <c r="I34" s="40">
        <f>ROUND(G34*H34,P4)</f>
        <v>0</v>
      </c>
      <c r="J34" s="35"/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/>
      <c r="F35" s="43"/>
      <c r="G35" s="43"/>
      <c r="H35" s="43"/>
      <c r="I35" s="43"/>
      <c r="J35" s="45"/>
    </row>
    <row r="36">
      <c r="A36" s="35" t="s">
        <v>108</v>
      </c>
      <c r="B36" s="42"/>
      <c r="C36" s="43"/>
      <c r="D36" s="43"/>
      <c r="E36" s="44"/>
      <c r="F36" s="43"/>
      <c r="G36" s="43"/>
      <c r="H36" s="43"/>
      <c r="I36" s="43"/>
      <c r="J36" s="45"/>
    </row>
    <row r="37">
      <c r="A37" s="29" t="s">
        <v>98</v>
      </c>
      <c r="B37" s="30"/>
      <c r="C37" s="31" t="s">
        <v>140</v>
      </c>
      <c r="D37" s="32"/>
      <c r="E37" s="29" t="s">
        <v>2171</v>
      </c>
      <c r="F37" s="32"/>
      <c r="G37" s="32"/>
      <c r="H37" s="32"/>
      <c r="I37" s="33">
        <f>SUMIFS(I38:I46,A38:A46,"P")</f>
        <v>0</v>
      </c>
      <c r="J37" s="34"/>
    </row>
    <row r="38">
      <c r="A38" s="35" t="s">
        <v>101</v>
      </c>
      <c r="B38" s="35">
        <v>10</v>
      </c>
      <c r="C38" s="36" t="s">
        <v>872</v>
      </c>
      <c r="D38" s="35"/>
      <c r="E38" s="37" t="s">
        <v>2172</v>
      </c>
      <c r="F38" s="38" t="s">
        <v>1001</v>
      </c>
      <c r="G38" s="39">
        <v>44.5</v>
      </c>
      <c r="H38" s="40">
        <v>0</v>
      </c>
      <c r="I38" s="40">
        <f>ROUND(G38*H38,P4)</f>
        <v>0</v>
      </c>
      <c r="J38" s="35"/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/>
      <c r="F39" s="43"/>
      <c r="G39" s="43"/>
      <c r="H39" s="43"/>
      <c r="I39" s="43"/>
      <c r="J39" s="45"/>
    </row>
    <row r="40">
      <c r="A40" s="35" t="s">
        <v>108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101</v>
      </c>
      <c r="B41" s="35">
        <v>11</v>
      </c>
      <c r="C41" s="36" t="s">
        <v>874</v>
      </c>
      <c r="D41" s="35" t="s">
        <v>103</v>
      </c>
      <c r="E41" s="37" t="s">
        <v>2173</v>
      </c>
      <c r="F41" s="38" t="s">
        <v>1001</v>
      </c>
      <c r="G41" s="39">
        <v>44.5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107</v>
      </c>
      <c r="B42" s="42"/>
      <c r="C42" s="43"/>
      <c r="D42" s="43"/>
      <c r="E42" s="44"/>
      <c r="F42" s="43"/>
      <c r="G42" s="43"/>
      <c r="H42" s="43"/>
      <c r="I42" s="43"/>
      <c r="J42" s="45"/>
    </row>
    <row r="43">
      <c r="A43" s="35" t="s">
        <v>108</v>
      </c>
      <c r="B43" s="42"/>
      <c r="C43" s="43"/>
      <c r="D43" s="43"/>
      <c r="E43" s="44"/>
      <c r="F43" s="43"/>
      <c r="G43" s="43"/>
      <c r="H43" s="43"/>
      <c r="I43" s="43"/>
      <c r="J43" s="45"/>
    </row>
    <row r="44" ht="30">
      <c r="A44" s="35" t="s">
        <v>101</v>
      </c>
      <c r="B44" s="35">
        <v>12</v>
      </c>
      <c r="C44" s="36" t="s">
        <v>876</v>
      </c>
      <c r="D44" s="35" t="s">
        <v>103</v>
      </c>
      <c r="E44" s="37" t="s">
        <v>2169</v>
      </c>
      <c r="F44" s="38" t="s">
        <v>1001</v>
      </c>
      <c r="G44" s="39">
        <v>44.5</v>
      </c>
      <c r="H44" s="40">
        <v>0</v>
      </c>
      <c r="I44" s="40">
        <f>ROUND(G44*H44,P4)</f>
        <v>0</v>
      </c>
      <c r="J44" s="35"/>
      <c r="O44" s="41">
        <f>I44*0.21</f>
        <v>0</v>
      </c>
      <c r="P44">
        <v>3</v>
      </c>
    </row>
    <row r="45">
      <c r="A45" s="35" t="s">
        <v>107</v>
      </c>
      <c r="B45" s="42"/>
      <c r="C45" s="43"/>
      <c r="D45" s="43"/>
      <c r="E45" s="44"/>
      <c r="F45" s="43"/>
      <c r="G45" s="43"/>
      <c r="H45" s="43"/>
      <c r="I45" s="43"/>
      <c r="J45" s="45"/>
    </row>
    <row r="46">
      <c r="A46" s="35" t="s">
        <v>108</v>
      </c>
      <c r="B46" s="42"/>
      <c r="C46" s="43"/>
      <c r="D46" s="43"/>
      <c r="E46" s="44"/>
      <c r="F46" s="43"/>
      <c r="G46" s="43"/>
      <c r="H46" s="43"/>
      <c r="I46" s="43"/>
      <c r="J46" s="45"/>
    </row>
    <row r="47">
      <c r="A47" s="29" t="s">
        <v>98</v>
      </c>
      <c r="B47" s="30"/>
      <c r="C47" s="31" t="s">
        <v>143</v>
      </c>
      <c r="D47" s="32"/>
      <c r="E47" s="29" t="s">
        <v>2174</v>
      </c>
      <c r="F47" s="32"/>
      <c r="G47" s="32"/>
      <c r="H47" s="32"/>
      <c r="I47" s="33">
        <f>SUMIFS(I48:I65,A48:A65,"P")</f>
        <v>0</v>
      </c>
      <c r="J47" s="34"/>
    </row>
    <row r="48" ht="30">
      <c r="A48" s="35" t="s">
        <v>101</v>
      </c>
      <c r="B48" s="35">
        <v>15</v>
      </c>
      <c r="C48" s="36" t="s">
        <v>2175</v>
      </c>
      <c r="D48" s="35" t="s">
        <v>135</v>
      </c>
      <c r="E48" s="37" t="s">
        <v>2176</v>
      </c>
      <c r="F48" s="38" t="s">
        <v>942</v>
      </c>
      <c r="G48" s="39">
        <v>881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44"/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/>
      <c r="F50" s="43"/>
      <c r="G50" s="43"/>
      <c r="H50" s="43"/>
      <c r="I50" s="43"/>
      <c r="J50" s="45"/>
    </row>
    <row r="51" ht="30">
      <c r="A51" s="35" t="s">
        <v>101</v>
      </c>
      <c r="B51" s="35">
        <v>17</v>
      </c>
      <c r="C51" s="36" t="s">
        <v>2177</v>
      </c>
      <c r="D51" s="35" t="s">
        <v>135</v>
      </c>
      <c r="E51" s="37" t="s">
        <v>2178</v>
      </c>
      <c r="F51" s="38" t="s">
        <v>942</v>
      </c>
      <c r="G51" s="39">
        <v>881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/>
      <c r="F53" s="43"/>
      <c r="G53" s="43"/>
      <c r="H53" s="43"/>
      <c r="I53" s="43"/>
      <c r="J53" s="45"/>
    </row>
    <row r="54" ht="30">
      <c r="A54" s="35" t="s">
        <v>101</v>
      </c>
      <c r="B54" s="35">
        <v>13</v>
      </c>
      <c r="C54" s="36" t="s">
        <v>2179</v>
      </c>
      <c r="D54" s="35" t="s">
        <v>135</v>
      </c>
      <c r="E54" s="37" t="s">
        <v>2180</v>
      </c>
      <c r="F54" s="38" t="s">
        <v>942</v>
      </c>
      <c r="G54" s="39">
        <v>881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35" t="s">
        <v>101</v>
      </c>
      <c r="B57" s="35">
        <v>16</v>
      </c>
      <c r="C57" s="36" t="s">
        <v>2181</v>
      </c>
      <c r="D57" s="35" t="s">
        <v>135</v>
      </c>
      <c r="E57" s="37" t="s">
        <v>2182</v>
      </c>
      <c r="F57" s="38" t="s">
        <v>942</v>
      </c>
      <c r="G57" s="39">
        <v>881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/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/>
      <c r="F59" s="43"/>
      <c r="G59" s="43"/>
      <c r="H59" s="43"/>
      <c r="I59" s="43"/>
      <c r="J59" s="45"/>
    </row>
    <row r="60" ht="30">
      <c r="A60" s="35" t="s">
        <v>101</v>
      </c>
      <c r="B60" s="35">
        <v>14</v>
      </c>
      <c r="C60" s="36" t="s">
        <v>878</v>
      </c>
      <c r="D60" s="35" t="s">
        <v>103</v>
      </c>
      <c r="E60" s="37" t="s">
        <v>2183</v>
      </c>
      <c r="F60" s="38" t="s">
        <v>634</v>
      </c>
      <c r="G60" s="39">
        <v>5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101</v>
      </c>
      <c r="B63" s="35">
        <v>18</v>
      </c>
      <c r="C63" s="36" t="s">
        <v>880</v>
      </c>
      <c r="D63" s="35" t="s">
        <v>103</v>
      </c>
      <c r="E63" s="37" t="s">
        <v>2184</v>
      </c>
      <c r="F63" s="38" t="s">
        <v>1001</v>
      </c>
      <c r="G63" s="39">
        <v>264</v>
      </c>
      <c r="H63" s="40">
        <v>0</v>
      </c>
      <c r="I63" s="40">
        <f>ROUND(G63*H63,P4)</f>
        <v>0</v>
      </c>
      <c r="J63" s="35"/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/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29" t="s">
        <v>98</v>
      </c>
      <c r="B66" s="30"/>
      <c r="C66" s="31" t="s">
        <v>188</v>
      </c>
      <c r="D66" s="32"/>
      <c r="E66" s="29" t="s">
        <v>2185</v>
      </c>
      <c r="F66" s="32"/>
      <c r="G66" s="32"/>
      <c r="H66" s="32"/>
      <c r="I66" s="33">
        <f>SUMIFS(I67:I84,A67:A84,"P")</f>
        <v>0</v>
      </c>
      <c r="J66" s="34"/>
    </row>
    <row r="67" ht="30">
      <c r="A67" s="35" t="s">
        <v>101</v>
      </c>
      <c r="B67" s="35">
        <v>20</v>
      </c>
      <c r="C67" s="36" t="s">
        <v>2175</v>
      </c>
      <c r="D67" s="35" t="s">
        <v>140</v>
      </c>
      <c r="E67" s="37" t="s">
        <v>2176</v>
      </c>
      <c r="F67" s="38" t="s">
        <v>942</v>
      </c>
      <c r="G67" s="39">
        <v>704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/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/>
      <c r="F69" s="43"/>
      <c r="G69" s="43"/>
      <c r="H69" s="43"/>
      <c r="I69" s="43"/>
      <c r="J69" s="45"/>
    </row>
    <row r="70" ht="30">
      <c r="A70" s="35" t="s">
        <v>101</v>
      </c>
      <c r="B70" s="35">
        <v>22</v>
      </c>
      <c r="C70" s="36" t="s">
        <v>2177</v>
      </c>
      <c r="D70" s="35" t="s">
        <v>140</v>
      </c>
      <c r="E70" s="37" t="s">
        <v>2186</v>
      </c>
      <c r="F70" s="38" t="s">
        <v>942</v>
      </c>
      <c r="G70" s="39">
        <v>704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/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/>
      <c r="F72" s="43"/>
      <c r="G72" s="43"/>
      <c r="H72" s="43"/>
      <c r="I72" s="43"/>
      <c r="J72" s="45"/>
    </row>
    <row r="73" ht="30">
      <c r="A73" s="35" t="s">
        <v>101</v>
      </c>
      <c r="B73" s="35">
        <v>19</v>
      </c>
      <c r="C73" s="36" t="s">
        <v>2179</v>
      </c>
      <c r="D73" s="35" t="s">
        <v>140</v>
      </c>
      <c r="E73" s="37" t="s">
        <v>2180</v>
      </c>
      <c r="F73" s="38" t="s">
        <v>942</v>
      </c>
      <c r="G73" s="39">
        <v>704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/>
      <c r="F74" s="43"/>
      <c r="G74" s="43"/>
      <c r="H74" s="43"/>
      <c r="I74" s="43"/>
      <c r="J74" s="45"/>
    </row>
    <row r="75">
      <c r="A75" s="35" t="s">
        <v>108</v>
      </c>
      <c r="B75" s="42"/>
      <c r="C75" s="43"/>
      <c r="D75" s="43"/>
      <c r="E75" s="44"/>
      <c r="F75" s="43"/>
      <c r="G75" s="43"/>
      <c r="H75" s="43"/>
      <c r="I75" s="43"/>
      <c r="J75" s="45"/>
    </row>
    <row r="76">
      <c r="A76" s="35" t="s">
        <v>101</v>
      </c>
      <c r="B76" s="35">
        <v>21</v>
      </c>
      <c r="C76" s="36" t="s">
        <v>2181</v>
      </c>
      <c r="D76" s="35" t="s">
        <v>140</v>
      </c>
      <c r="E76" s="37" t="s">
        <v>2182</v>
      </c>
      <c r="F76" s="38" t="s">
        <v>942</v>
      </c>
      <c r="G76" s="39">
        <v>704</v>
      </c>
      <c r="H76" s="40">
        <v>0</v>
      </c>
      <c r="I76" s="40">
        <f>ROUND(G76*H76,P4)</f>
        <v>0</v>
      </c>
      <c r="J76" s="35"/>
      <c r="O76" s="41">
        <f>I76*0.21</f>
        <v>0</v>
      </c>
      <c r="P76">
        <v>3</v>
      </c>
    </row>
    <row r="77">
      <c r="A77" s="35" t="s">
        <v>107</v>
      </c>
      <c r="B77" s="42"/>
      <c r="C77" s="43"/>
      <c r="D77" s="43"/>
      <c r="E77" s="44"/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/>
      <c r="F78" s="43"/>
      <c r="G78" s="43"/>
      <c r="H78" s="43"/>
      <c r="I78" s="43"/>
      <c r="J78" s="45"/>
    </row>
    <row r="79">
      <c r="A79" s="35" t="s">
        <v>101</v>
      </c>
      <c r="B79" s="35">
        <v>23</v>
      </c>
      <c r="C79" s="36" t="s">
        <v>882</v>
      </c>
      <c r="D79" s="35" t="s">
        <v>103</v>
      </c>
      <c r="E79" s="37" t="s">
        <v>2187</v>
      </c>
      <c r="F79" s="38" t="s">
        <v>1001</v>
      </c>
      <c r="G79" s="39">
        <v>70.400000000000006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/>
      <c r="F80" s="43"/>
      <c r="G80" s="43"/>
      <c r="H80" s="43"/>
      <c r="I80" s="43"/>
      <c r="J80" s="45"/>
    </row>
    <row r="81">
      <c r="A81" s="35" t="s">
        <v>108</v>
      </c>
      <c r="B81" s="42"/>
      <c r="C81" s="43"/>
      <c r="D81" s="43"/>
      <c r="E81" s="44"/>
      <c r="F81" s="43"/>
      <c r="G81" s="43"/>
      <c r="H81" s="43"/>
      <c r="I81" s="43"/>
      <c r="J81" s="45"/>
    </row>
    <row r="82">
      <c r="A82" s="35" t="s">
        <v>101</v>
      </c>
      <c r="B82" s="35">
        <v>24</v>
      </c>
      <c r="C82" s="36" t="s">
        <v>884</v>
      </c>
      <c r="D82" s="35" t="s">
        <v>103</v>
      </c>
      <c r="E82" s="37" t="s">
        <v>2188</v>
      </c>
      <c r="F82" s="38" t="s">
        <v>1001</v>
      </c>
      <c r="G82" s="39">
        <v>141</v>
      </c>
      <c r="H82" s="40">
        <v>0</v>
      </c>
      <c r="I82" s="40">
        <f>ROUND(G82*H82,P4)</f>
        <v>0</v>
      </c>
      <c r="J82" s="35"/>
      <c r="O82" s="41">
        <f>I82*0.21</f>
        <v>0</v>
      </c>
      <c r="P82">
        <v>3</v>
      </c>
    </row>
    <row r="83">
      <c r="A83" s="35" t="s">
        <v>107</v>
      </c>
      <c r="B83" s="42"/>
      <c r="C83" s="43"/>
      <c r="D83" s="43"/>
      <c r="E83" s="44"/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/>
      <c r="F84" s="43"/>
      <c r="G84" s="43"/>
      <c r="H84" s="43"/>
      <c r="I84" s="43"/>
      <c r="J84" s="45"/>
    </row>
    <row r="85">
      <c r="A85" s="29" t="s">
        <v>98</v>
      </c>
      <c r="B85" s="30"/>
      <c r="C85" s="31" t="s">
        <v>194</v>
      </c>
      <c r="D85" s="32"/>
      <c r="E85" s="29" t="s">
        <v>2189</v>
      </c>
      <c r="F85" s="32"/>
      <c r="G85" s="32"/>
      <c r="H85" s="32"/>
      <c r="I85" s="33">
        <f>SUMIFS(I86:I100,A86:A100,"P")</f>
        <v>0</v>
      </c>
      <c r="J85" s="34"/>
    </row>
    <row r="86" ht="30">
      <c r="A86" s="35" t="s">
        <v>101</v>
      </c>
      <c r="B86" s="35">
        <v>26</v>
      </c>
      <c r="C86" s="36" t="s">
        <v>2190</v>
      </c>
      <c r="D86" s="35" t="s">
        <v>103</v>
      </c>
      <c r="E86" s="37" t="s">
        <v>2191</v>
      </c>
      <c r="F86" s="38" t="s">
        <v>942</v>
      </c>
      <c r="G86" s="39">
        <v>220</v>
      </c>
      <c r="H86" s="40">
        <v>0</v>
      </c>
      <c r="I86" s="40">
        <f>ROUND(G86*H86,P4)</f>
        <v>0</v>
      </c>
      <c r="J86" s="35"/>
      <c r="O86" s="41">
        <f>I86*0.21</f>
        <v>0</v>
      </c>
      <c r="P86">
        <v>3</v>
      </c>
    </row>
    <row r="87">
      <c r="A87" s="35" t="s">
        <v>107</v>
      </c>
      <c r="B87" s="42"/>
      <c r="C87" s="43"/>
      <c r="D87" s="43"/>
      <c r="E87" s="44"/>
      <c r="F87" s="43"/>
      <c r="G87" s="43"/>
      <c r="H87" s="43"/>
      <c r="I87" s="43"/>
      <c r="J87" s="45"/>
    </row>
    <row r="88">
      <c r="A88" s="35" t="s">
        <v>108</v>
      </c>
      <c r="B88" s="42"/>
      <c r="C88" s="43"/>
      <c r="D88" s="43"/>
      <c r="E88" s="44"/>
      <c r="F88" s="43"/>
      <c r="G88" s="43"/>
      <c r="H88" s="43"/>
      <c r="I88" s="43"/>
      <c r="J88" s="45"/>
    </row>
    <row r="89" ht="30">
      <c r="A89" s="35" t="s">
        <v>101</v>
      </c>
      <c r="B89" s="35">
        <v>28</v>
      </c>
      <c r="C89" s="36" t="s">
        <v>2192</v>
      </c>
      <c r="D89" s="35" t="s">
        <v>135</v>
      </c>
      <c r="E89" s="37" t="s">
        <v>2193</v>
      </c>
      <c r="F89" s="38" t="s">
        <v>942</v>
      </c>
      <c r="G89" s="39">
        <v>220</v>
      </c>
      <c r="H89" s="40">
        <v>0</v>
      </c>
      <c r="I89" s="40">
        <f>ROUND(G89*H89,P4)</f>
        <v>0</v>
      </c>
      <c r="J89" s="35"/>
      <c r="O89" s="41">
        <f>I89*0.21</f>
        <v>0</v>
      </c>
      <c r="P89">
        <v>3</v>
      </c>
    </row>
    <row r="90">
      <c r="A90" s="35" t="s">
        <v>107</v>
      </c>
      <c r="B90" s="42"/>
      <c r="C90" s="43"/>
      <c r="D90" s="43"/>
      <c r="E90" s="44"/>
      <c r="F90" s="43"/>
      <c r="G90" s="43"/>
      <c r="H90" s="43"/>
      <c r="I90" s="43"/>
      <c r="J90" s="45"/>
    </row>
    <row r="91">
      <c r="A91" s="35" t="s">
        <v>108</v>
      </c>
      <c r="B91" s="42"/>
      <c r="C91" s="43"/>
      <c r="D91" s="43"/>
      <c r="E91" s="44"/>
      <c r="F91" s="43"/>
      <c r="G91" s="43"/>
      <c r="H91" s="43"/>
      <c r="I91" s="43"/>
      <c r="J91" s="45"/>
    </row>
    <row r="92" ht="30">
      <c r="A92" s="35" t="s">
        <v>101</v>
      </c>
      <c r="B92" s="35">
        <v>25</v>
      </c>
      <c r="C92" s="36" t="s">
        <v>2194</v>
      </c>
      <c r="D92" s="35" t="s">
        <v>103</v>
      </c>
      <c r="E92" s="37" t="s">
        <v>2195</v>
      </c>
      <c r="F92" s="38" t="s">
        <v>942</v>
      </c>
      <c r="G92" s="39">
        <v>220</v>
      </c>
      <c r="H92" s="40">
        <v>0</v>
      </c>
      <c r="I92" s="40">
        <f>ROUND(G92*H92,P4)</f>
        <v>0</v>
      </c>
      <c r="J92" s="35"/>
      <c r="O92" s="41">
        <f>I92*0.21</f>
        <v>0</v>
      </c>
      <c r="P92">
        <v>3</v>
      </c>
    </row>
    <row r="93">
      <c r="A93" s="35" t="s">
        <v>107</v>
      </c>
      <c r="B93" s="42"/>
      <c r="C93" s="43"/>
      <c r="D93" s="43"/>
      <c r="E93" s="44"/>
      <c r="F93" s="43"/>
      <c r="G93" s="43"/>
      <c r="H93" s="43"/>
      <c r="I93" s="43"/>
      <c r="J93" s="45"/>
    </row>
    <row r="94">
      <c r="A94" s="35" t="s">
        <v>108</v>
      </c>
      <c r="B94" s="42"/>
      <c r="C94" s="43"/>
      <c r="D94" s="43"/>
      <c r="E94" s="44"/>
      <c r="F94" s="43"/>
      <c r="G94" s="43"/>
      <c r="H94" s="43"/>
      <c r="I94" s="43"/>
      <c r="J94" s="45"/>
    </row>
    <row r="95">
      <c r="A95" s="35" t="s">
        <v>101</v>
      </c>
      <c r="B95" s="35">
        <v>27</v>
      </c>
      <c r="C95" s="36" t="s">
        <v>2181</v>
      </c>
      <c r="D95" s="35" t="s">
        <v>103</v>
      </c>
      <c r="E95" s="37" t="s">
        <v>2182</v>
      </c>
      <c r="F95" s="38" t="s">
        <v>942</v>
      </c>
      <c r="G95" s="39">
        <v>220</v>
      </c>
      <c r="H95" s="40">
        <v>0</v>
      </c>
      <c r="I95" s="40">
        <f>ROUND(G95*H95,P4)</f>
        <v>0</v>
      </c>
      <c r="J95" s="35"/>
      <c r="O95" s="41">
        <f>I95*0.21</f>
        <v>0</v>
      </c>
      <c r="P95">
        <v>3</v>
      </c>
    </row>
    <row r="96">
      <c r="A96" s="35" t="s">
        <v>107</v>
      </c>
      <c r="B96" s="42"/>
      <c r="C96" s="43"/>
      <c r="D96" s="43"/>
      <c r="E96" s="44"/>
      <c r="F96" s="43"/>
      <c r="G96" s="43"/>
      <c r="H96" s="43"/>
      <c r="I96" s="43"/>
      <c r="J96" s="45"/>
    </row>
    <row r="97">
      <c r="A97" s="35" t="s">
        <v>108</v>
      </c>
      <c r="B97" s="42"/>
      <c r="C97" s="43"/>
      <c r="D97" s="43"/>
      <c r="E97" s="44"/>
      <c r="F97" s="43"/>
      <c r="G97" s="43"/>
      <c r="H97" s="43"/>
      <c r="I97" s="43"/>
      <c r="J97" s="45"/>
    </row>
    <row r="98">
      <c r="A98" s="35" t="s">
        <v>101</v>
      </c>
      <c r="B98" s="35">
        <v>29</v>
      </c>
      <c r="C98" s="36" t="s">
        <v>886</v>
      </c>
      <c r="D98" s="35" t="s">
        <v>103</v>
      </c>
      <c r="E98" s="37" t="s">
        <v>2196</v>
      </c>
      <c r="F98" s="38" t="s">
        <v>1001</v>
      </c>
      <c r="G98" s="39">
        <v>66</v>
      </c>
      <c r="H98" s="40">
        <v>0</v>
      </c>
      <c r="I98" s="40">
        <f>ROUND(G98*H98,P4)</f>
        <v>0</v>
      </c>
      <c r="J98" s="35"/>
      <c r="O98" s="41">
        <f>I98*0.21</f>
        <v>0</v>
      </c>
      <c r="P98">
        <v>3</v>
      </c>
    </row>
    <row r="99">
      <c r="A99" s="35" t="s">
        <v>107</v>
      </c>
      <c r="B99" s="42"/>
      <c r="C99" s="43"/>
      <c r="D99" s="43"/>
      <c r="E99" s="44"/>
      <c r="F99" s="43"/>
      <c r="G99" s="43"/>
      <c r="H99" s="43"/>
      <c r="I99" s="43"/>
      <c r="J99" s="45"/>
    </row>
    <row r="100">
      <c r="A100" s="35" t="s">
        <v>108</v>
      </c>
      <c r="B100" s="42"/>
      <c r="C100" s="43"/>
      <c r="D100" s="43"/>
      <c r="E100" s="44"/>
      <c r="F100" s="43"/>
      <c r="G100" s="43"/>
      <c r="H100" s="43"/>
      <c r="I100" s="43"/>
      <c r="J100" s="45"/>
    </row>
    <row r="101">
      <c r="A101" s="29" t="s">
        <v>98</v>
      </c>
      <c r="B101" s="30"/>
      <c r="C101" s="31" t="s">
        <v>647</v>
      </c>
      <c r="D101" s="32"/>
      <c r="E101" s="29" t="s">
        <v>2197</v>
      </c>
      <c r="F101" s="32"/>
      <c r="G101" s="32"/>
      <c r="H101" s="32"/>
      <c r="I101" s="33">
        <f>SUMIFS(I102:I107,A102:A107,"P")</f>
        <v>0</v>
      </c>
      <c r="J101" s="34"/>
    </row>
    <row r="102" ht="30">
      <c r="A102" s="35" t="s">
        <v>101</v>
      </c>
      <c r="B102" s="35">
        <v>30</v>
      </c>
      <c r="C102" s="36" t="s">
        <v>2192</v>
      </c>
      <c r="D102" s="35" t="s">
        <v>140</v>
      </c>
      <c r="E102" s="37" t="s">
        <v>2193</v>
      </c>
      <c r="F102" s="38" t="s">
        <v>942</v>
      </c>
      <c r="G102" s="39">
        <v>92</v>
      </c>
      <c r="H102" s="40">
        <v>0</v>
      </c>
      <c r="I102" s="40">
        <f>ROUND(G102*H102,P4)</f>
        <v>0</v>
      </c>
      <c r="J102" s="35"/>
      <c r="O102" s="41">
        <f>I102*0.21</f>
        <v>0</v>
      </c>
      <c r="P102">
        <v>3</v>
      </c>
    </row>
    <row r="103">
      <c r="A103" s="35" t="s">
        <v>107</v>
      </c>
      <c r="B103" s="42"/>
      <c r="C103" s="43"/>
      <c r="D103" s="43"/>
      <c r="E103" s="44"/>
      <c r="F103" s="43"/>
      <c r="G103" s="43"/>
      <c r="H103" s="43"/>
      <c r="I103" s="43"/>
      <c r="J103" s="45"/>
    </row>
    <row r="104">
      <c r="A104" s="35" t="s">
        <v>108</v>
      </c>
      <c r="B104" s="42"/>
      <c r="C104" s="43"/>
      <c r="D104" s="43"/>
      <c r="E104" s="44"/>
      <c r="F104" s="43"/>
      <c r="G104" s="43"/>
      <c r="H104" s="43"/>
      <c r="I104" s="43"/>
      <c r="J104" s="45"/>
    </row>
    <row r="105">
      <c r="A105" s="35" t="s">
        <v>101</v>
      </c>
      <c r="B105" s="35">
        <v>31</v>
      </c>
      <c r="C105" s="36" t="s">
        <v>888</v>
      </c>
      <c r="D105" s="35" t="s">
        <v>103</v>
      </c>
      <c r="E105" s="37" t="s">
        <v>2196</v>
      </c>
      <c r="F105" s="38" t="s">
        <v>1001</v>
      </c>
      <c r="G105" s="39">
        <v>27.600000000000001</v>
      </c>
      <c r="H105" s="40">
        <v>0</v>
      </c>
      <c r="I105" s="40">
        <f>ROUND(G105*H105,P4)</f>
        <v>0</v>
      </c>
      <c r="J105" s="35"/>
      <c r="O105" s="41">
        <f>I105*0.21</f>
        <v>0</v>
      </c>
      <c r="P105">
        <v>3</v>
      </c>
    </row>
    <row r="106">
      <c r="A106" s="35" t="s">
        <v>107</v>
      </c>
      <c r="B106" s="42"/>
      <c r="C106" s="43"/>
      <c r="D106" s="43"/>
      <c r="E106" s="44"/>
      <c r="F106" s="43"/>
      <c r="G106" s="43"/>
      <c r="H106" s="43"/>
      <c r="I106" s="43"/>
      <c r="J106" s="45"/>
    </row>
    <row r="107">
      <c r="A107" s="35" t="s">
        <v>108</v>
      </c>
      <c r="B107" s="42"/>
      <c r="C107" s="43"/>
      <c r="D107" s="43"/>
      <c r="E107" s="44"/>
      <c r="F107" s="43"/>
      <c r="G107" s="43"/>
      <c r="H107" s="43"/>
      <c r="I107" s="43"/>
      <c r="J107" s="45"/>
    </row>
    <row r="108">
      <c r="A108" s="29" t="s">
        <v>98</v>
      </c>
      <c r="B108" s="30"/>
      <c r="C108" s="31" t="s">
        <v>566</v>
      </c>
      <c r="D108" s="32"/>
      <c r="E108" s="29" t="s">
        <v>2198</v>
      </c>
      <c r="F108" s="32"/>
      <c r="G108" s="32"/>
      <c r="H108" s="32"/>
      <c r="I108" s="33">
        <f>SUMIFS(I109:I117,A109:A117,"P")</f>
        <v>0</v>
      </c>
      <c r="J108" s="34"/>
    </row>
    <row r="109">
      <c r="A109" s="35" t="s">
        <v>101</v>
      </c>
      <c r="B109" s="35">
        <v>32</v>
      </c>
      <c r="C109" s="36" t="s">
        <v>2199</v>
      </c>
      <c r="D109" s="35" t="s">
        <v>103</v>
      </c>
      <c r="E109" s="37" t="s">
        <v>2200</v>
      </c>
      <c r="F109" s="38" t="s">
        <v>681</v>
      </c>
      <c r="G109" s="39">
        <v>27</v>
      </c>
      <c r="H109" s="40">
        <v>0</v>
      </c>
      <c r="I109" s="40">
        <f>ROUND(G109*H109,P4)</f>
        <v>0</v>
      </c>
      <c r="J109" s="35"/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/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/>
      <c r="F111" s="43"/>
      <c r="G111" s="43"/>
      <c r="H111" s="43"/>
      <c r="I111" s="43"/>
      <c r="J111" s="45"/>
    </row>
    <row r="112">
      <c r="A112" s="35" t="s">
        <v>101</v>
      </c>
      <c r="B112" s="35">
        <v>33</v>
      </c>
      <c r="C112" s="36" t="s">
        <v>890</v>
      </c>
      <c r="D112" s="35" t="s">
        <v>103</v>
      </c>
      <c r="E112" s="37" t="s">
        <v>2201</v>
      </c>
      <c r="F112" s="38" t="s">
        <v>634</v>
      </c>
      <c r="G112" s="39">
        <v>26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>
      <c r="A114" s="35" t="s">
        <v>108</v>
      </c>
      <c r="B114" s="42"/>
      <c r="C114" s="43"/>
      <c r="D114" s="43"/>
      <c r="E114" s="44"/>
      <c r="F114" s="43"/>
      <c r="G114" s="43"/>
      <c r="H114" s="43"/>
      <c r="I114" s="43"/>
      <c r="J114" s="45"/>
    </row>
    <row r="115" ht="30">
      <c r="A115" s="35" t="s">
        <v>101</v>
      </c>
      <c r="B115" s="35">
        <v>34</v>
      </c>
      <c r="C115" s="36" t="s">
        <v>894</v>
      </c>
      <c r="D115" s="35" t="s">
        <v>103</v>
      </c>
      <c r="E115" s="37" t="s">
        <v>2202</v>
      </c>
      <c r="F115" s="38" t="s">
        <v>681</v>
      </c>
      <c r="G115" s="39">
        <v>80</v>
      </c>
      <c r="H115" s="40">
        <v>0</v>
      </c>
      <c r="I115" s="40">
        <f>ROUND(G115*H115,P4)</f>
        <v>0</v>
      </c>
      <c r="J115" s="35"/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/>
      <c r="F116" s="43"/>
      <c r="G116" s="43"/>
      <c r="H116" s="43"/>
      <c r="I116" s="43"/>
      <c r="J116" s="45"/>
    </row>
    <row r="117">
      <c r="A117" s="35" t="s">
        <v>108</v>
      </c>
      <c r="B117" s="47"/>
      <c r="C117" s="48"/>
      <c r="D117" s="48"/>
      <c r="E117" s="51"/>
      <c r="F117" s="48"/>
      <c r="G117" s="48"/>
      <c r="H117" s="48"/>
      <c r="I117" s="48"/>
      <c r="J117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68</v>
      </c>
      <c r="I3" s="23">
        <f>SUMIFS(I9:I22,A9:A22,"SD")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68</v>
      </c>
      <c r="D5" s="20"/>
      <c r="E5" s="21" t="s">
        <v>69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2203</v>
      </c>
      <c r="F9" s="32"/>
      <c r="G9" s="32"/>
      <c r="H9" s="32"/>
      <c r="I9" s="33">
        <f>SUMIFS(I10:I15,A10:A15,"P")</f>
        <v>0</v>
      </c>
      <c r="J9" s="34"/>
    </row>
    <row r="10">
      <c r="A10" s="35" t="s">
        <v>101</v>
      </c>
      <c r="B10" s="35">
        <v>1</v>
      </c>
      <c r="C10" s="36" t="s">
        <v>2204</v>
      </c>
      <c r="D10" s="35" t="s">
        <v>103</v>
      </c>
      <c r="E10" s="37" t="s">
        <v>2205</v>
      </c>
      <c r="F10" s="38" t="s">
        <v>634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2</v>
      </c>
      <c r="C13" s="36" t="s">
        <v>896</v>
      </c>
      <c r="D13" s="35" t="s">
        <v>103</v>
      </c>
      <c r="E13" s="37" t="s">
        <v>2206</v>
      </c>
      <c r="F13" s="38" t="s">
        <v>634</v>
      </c>
      <c r="G13" s="39">
        <v>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29" t="s">
        <v>98</v>
      </c>
      <c r="B16" s="30"/>
      <c r="C16" s="31" t="s">
        <v>140</v>
      </c>
      <c r="D16" s="32"/>
      <c r="E16" s="29" t="s">
        <v>2207</v>
      </c>
      <c r="F16" s="32"/>
      <c r="G16" s="32"/>
      <c r="H16" s="32"/>
      <c r="I16" s="33">
        <f>SUMIFS(I17:I22,A17:A22,"P")</f>
        <v>0</v>
      </c>
      <c r="J16" s="34"/>
    </row>
    <row r="17">
      <c r="A17" s="35" t="s">
        <v>101</v>
      </c>
      <c r="B17" s="35">
        <v>3</v>
      </c>
      <c r="C17" s="36" t="s">
        <v>2204</v>
      </c>
      <c r="D17" s="35" t="s">
        <v>135</v>
      </c>
      <c r="E17" s="37" t="s">
        <v>2205</v>
      </c>
      <c r="F17" s="38" t="s">
        <v>634</v>
      </c>
      <c r="G17" s="39">
        <v>1</v>
      </c>
      <c r="H17" s="40">
        <v>0</v>
      </c>
      <c r="I17" s="40">
        <f>ROUND(G17*H17,P4)</f>
        <v>0</v>
      </c>
      <c r="J17" s="35"/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108</v>
      </c>
      <c r="B19" s="42"/>
      <c r="C19" s="43"/>
      <c r="D19" s="43"/>
      <c r="E19" s="44"/>
      <c r="F19" s="43"/>
      <c r="G19" s="43"/>
      <c r="H19" s="43"/>
      <c r="I19" s="43"/>
      <c r="J19" s="45"/>
    </row>
    <row r="20">
      <c r="A20" s="35" t="s">
        <v>101</v>
      </c>
      <c r="B20" s="35">
        <v>4</v>
      </c>
      <c r="C20" s="36" t="s">
        <v>898</v>
      </c>
      <c r="D20" s="35" t="s">
        <v>103</v>
      </c>
      <c r="E20" s="37" t="s">
        <v>2208</v>
      </c>
      <c r="F20" s="38" t="s">
        <v>634</v>
      </c>
      <c r="G20" s="39">
        <v>1</v>
      </c>
      <c r="H20" s="40">
        <v>0</v>
      </c>
      <c r="I20" s="40">
        <f>ROUND(G20*H20,P4)</f>
        <v>0</v>
      </c>
      <c r="J20" s="35"/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35" t="s">
        <v>108</v>
      </c>
      <c r="B22" s="47"/>
      <c r="C22" s="48"/>
      <c r="D22" s="48"/>
      <c r="E22" s="51"/>
      <c r="F22" s="48"/>
      <c r="G22" s="48"/>
      <c r="H22" s="48"/>
      <c r="I22" s="48"/>
      <c r="J22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70</v>
      </c>
      <c r="I3" s="23">
        <f>SUMIFS(I9:I27,A9:A27,"SD")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70</v>
      </c>
      <c r="D5" s="20"/>
      <c r="E5" s="21" t="s">
        <v>71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99</v>
      </c>
      <c r="D9" s="32"/>
      <c r="E9" s="29" t="s">
        <v>100</v>
      </c>
      <c r="F9" s="32"/>
      <c r="G9" s="32"/>
      <c r="H9" s="32"/>
      <c r="I9" s="33">
        <f>SUMIFS(I10:I27,A10:A27,"P")</f>
        <v>0</v>
      </c>
      <c r="J9" s="34"/>
    </row>
    <row r="10">
      <c r="A10" s="35" t="s">
        <v>101</v>
      </c>
      <c r="B10" s="35">
        <v>1</v>
      </c>
      <c r="C10" s="36" t="s">
        <v>900</v>
      </c>
      <c r="D10" s="35" t="s">
        <v>103</v>
      </c>
      <c r="E10" s="37" t="s">
        <v>2209</v>
      </c>
      <c r="F10" s="38" t="s">
        <v>634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2</v>
      </c>
      <c r="C13" s="36" t="s">
        <v>902</v>
      </c>
      <c r="D13" s="35" t="s">
        <v>103</v>
      </c>
      <c r="E13" s="37" t="s">
        <v>2210</v>
      </c>
      <c r="F13" s="38" t="s">
        <v>634</v>
      </c>
      <c r="G13" s="39">
        <v>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101</v>
      </c>
      <c r="B16" s="35">
        <v>3</v>
      </c>
      <c r="C16" s="36" t="s">
        <v>904</v>
      </c>
      <c r="D16" s="35" t="s">
        <v>103</v>
      </c>
      <c r="E16" s="37" t="s">
        <v>2211</v>
      </c>
      <c r="F16" s="38" t="s">
        <v>634</v>
      </c>
      <c r="G16" s="39">
        <v>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101</v>
      </c>
      <c r="B19" s="35">
        <v>4</v>
      </c>
      <c r="C19" s="36" t="s">
        <v>906</v>
      </c>
      <c r="D19" s="35" t="s">
        <v>103</v>
      </c>
      <c r="E19" s="37" t="s">
        <v>2212</v>
      </c>
      <c r="F19" s="38" t="s">
        <v>634</v>
      </c>
      <c r="G19" s="39">
        <v>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35" t="s">
        <v>101</v>
      </c>
      <c r="B22" s="35">
        <v>5</v>
      </c>
      <c r="C22" s="36" t="s">
        <v>908</v>
      </c>
      <c r="D22" s="35" t="s">
        <v>103</v>
      </c>
      <c r="E22" s="37" t="s">
        <v>2213</v>
      </c>
      <c r="F22" s="38" t="s">
        <v>634</v>
      </c>
      <c r="G22" s="39">
        <v>1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/>
      <c r="F23" s="43"/>
      <c r="G23" s="43"/>
      <c r="H23" s="43"/>
      <c r="I23" s="43"/>
      <c r="J23" s="45"/>
    </row>
    <row r="24">
      <c r="A24" s="35" t="s">
        <v>108</v>
      </c>
      <c r="B24" s="42"/>
      <c r="C24" s="43"/>
      <c r="D24" s="43"/>
      <c r="E24" s="44"/>
      <c r="F24" s="43"/>
      <c r="G24" s="43"/>
      <c r="H24" s="43"/>
      <c r="I24" s="43"/>
      <c r="J24" s="45"/>
    </row>
    <row r="25">
      <c r="A25" s="35" t="s">
        <v>101</v>
      </c>
      <c r="B25" s="35">
        <v>6</v>
      </c>
      <c r="C25" s="36" t="s">
        <v>910</v>
      </c>
      <c r="D25" s="35" t="s">
        <v>103</v>
      </c>
      <c r="E25" s="37" t="s">
        <v>2214</v>
      </c>
      <c r="F25" s="38" t="s">
        <v>634</v>
      </c>
      <c r="G25" s="39">
        <v>1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/>
      <c r="F26" s="43"/>
      <c r="G26" s="43"/>
      <c r="H26" s="43"/>
      <c r="I26" s="43"/>
      <c r="J26" s="45"/>
    </row>
    <row r="27">
      <c r="A27" s="35" t="s">
        <v>108</v>
      </c>
      <c r="B27" s="47"/>
      <c r="C27" s="48"/>
      <c r="D27" s="48"/>
      <c r="E27" s="51"/>
      <c r="F27" s="48"/>
      <c r="G27" s="48"/>
      <c r="H27" s="48"/>
      <c r="I27" s="48"/>
      <c r="J27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72</v>
      </c>
      <c r="I3" s="23">
        <f>SUMIFS(I9:I21,A9:A21,"SD")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72</v>
      </c>
      <c r="D5" s="20"/>
      <c r="E5" s="21" t="s">
        <v>73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2215</v>
      </c>
      <c r="F9" s="32"/>
      <c r="G9" s="32"/>
      <c r="H9" s="32"/>
      <c r="I9" s="33">
        <f>SUMIFS(I10:I21,A10:A21,"P")</f>
        <v>0</v>
      </c>
      <c r="J9" s="34"/>
    </row>
    <row r="10">
      <c r="A10" s="35" t="s">
        <v>101</v>
      </c>
      <c r="B10" s="35">
        <v>1</v>
      </c>
      <c r="C10" s="36" t="s">
        <v>912</v>
      </c>
      <c r="D10" s="35" t="s">
        <v>103</v>
      </c>
      <c r="E10" s="37" t="s">
        <v>2216</v>
      </c>
      <c r="F10" s="38" t="s">
        <v>634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2</v>
      </c>
      <c r="C13" s="36" t="s">
        <v>916</v>
      </c>
      <c r="D13" s="35" t="s">
        <v>103</v>
      </c>
      <c r="E13" s="37" t="s">
        <v>2217</v>
      </c>
      <c r="F13" s="38" t="s">
        <v>634</v>
      </c>
      <c r="G13" s="39">
        <v>5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101</v>
      </c>
      <c r="B16" s="35">
        <v>3</v>
      </c>
      <c r="C16" s="36" t="s">
        <v>918</v>
      </c>
      <c r="D16" s="35"/>
      <c r="E16" s="37" t="s">
        <v>2218</v>
      </c>
      <c r="F16" s="38" t="s">
        <v>634</v>
      </c>
      <c r="G16" s="39">
        <v>20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101</v>
      </c>
      <c r="B19" s="35">
        <v>4</v>
      </c>
      <c r="C19" s="36" t="s">
        <v>920</v>
      </c>
      <c r="D19" s="35"/>
      <c r="E19" s="37" t="s">
        <v>2219</v>
      </c>
      <c r="F19" s="38" t="s">
        <v>634</v>
      </c>
      <c r="G19" s="39">
        <v>40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7"/>
      <c r="C21" s="48"/>
      <c r="D21" s="48"/>
      <c r="E21" s="51"/>
      <c r="F21" s="48"/>
      <c r="G21" s="48"/>
      <c r="H21" s="48"/>
      <c r="I21" s="48"/>
      <c r="J21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74</v>
      </c>
      <c r="I3" s="23">
        <f>SUMIFS(I9:I531,A9:A531,"SD")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74</v>
      </c>
      <c r="D5" s="20"/>
      <c r="E5" s="21" t="s">
        <v>75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2220</v>
      </c>
      <c r="F9" s="32"/>
      <c r="G9" s="32"/>
      <c r="H9" s="32"/>
      <c r="I9" s="33">
        <f>SUMIFS(I10:I27,A10:A27,"P")</f>
        <v>0</v>
      </c>
      <c r="J9" s="34"/>
    </row>
    <row r="10" ht="30">
      <c r="A10" s="35" t="s">
        <v>101</v>
      </c>
      <c r="B10" s="35">
        <v>5</v>
      </c>
      <c r="C10" s="36" t="s">
        <v>2221</v>
      </c>
      <c r="D10" s="35" t="s">
        <v>103</v>
      </c>
      <c r="E10" s="37" t="s">
        <v>2222</v>
      </c>
      <c r="F10" s="38" t="s">
        <v>942</v>
      </c>
      <c r="G10" s="39">
        <v>941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 ht="30">
      <c r="A13" s="35" t="s">
        <v>101</v>
      </c>
      <c r="B13" s="35">
        <v>2</v>
      </c>
      <c r="C13" s="36" t="s">
        <v>2223</v>
      </c>
      <c r="D13" s="35" t="s">
        <v>135</v>
      </c>
      <c r="E13" s="37" t="s">
        <v>2224</v>
      </c>
      <c r="F13" s="38" t="s">
        <v>942</v>
      </c>
      <c r="G13" s="39">
        <v>941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101</v>
      </c>
      <c r="B16" s="35">
        <v>1</v>
      </c>
      <c r="C16" s="36" t="s">
        <v>1026</v>
      </c>
      <c r="D16" s="35" t="s">
        <v>135</v>
      </c>
      <c r="E16" s="37" t="s">
        <v>2225</v>
      </c>
      <c r="F16" s="38" t="s">
        <v>942</v>
      </c>
      <c r="G16" s="39">
        <v>941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101</v>
      </c>
      <c r="B19" s="35">
        <v>3</v>
      </c>
      <c r="C19" s="36" t="s">
        <v>2226</v>
      </c>
      <c r="D19" s="35" t="s">
        <v>135</v>
      </c>
      <c r="E19" s="37" t="s">
        <v>2227</v>
      </c>
      <c r="F19" s="38" t="s">
        <v>942</v>
      </c>
      <c r="G19" s="39">
        <v>941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2"/>
      <c r="C21" s="43"/>
      <c r="D21" s="43"/>
      <c r="E21" s="44"/>
      <c r="F21" s="43"/>
      <c r="G21" s="43"/>
      <c r="H21" s="43"/>
      <c r="I21" s="43"/>
      <c r="J21" s="45"/>
    </row>
    <row r="22">
      <c r="A22" s="35" t="s">
        <v>101</v>
      </c>
      <c r="B22" s="35">
        <v>4</v>
      </c>
      <c r="C22" s="36" t="s">
        <v>2157</v>
      </c>
      <c r="D22" s="35" t="s">
        <v>135</v>
      </c>
      <c r="E22" s="37" t="s">
        <v>2228</v>
      </c>
      <c r="F22" s="38" t="s">
        <v>1001</v>
      </c>
      <c r="G22" s="39">
        <v>18.800000000000001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/>
      <c r="F23" s="43"/>
      <c r="G23" s="43"/>
      <c r="H23" s="43"/>
      <c r="I23" s="43"/>
      <c r="J23" s="45"/>
    </row>
    <row r="24">
      <c r="A24" s="35" t="s">
        <v>108</v>
      </c>
      <c r="B24" s="42"/>
      <c r="C24" s="43"/>
      <c r="D24" s="43"/>
      <c r="E24" s="44"/>
      <c r="F24" s="43"/>
      <c r="G24" s="43"/>
      <c r="H24" s="43"/>
      <c r="I24" s="43"/>
      <c r="J24" s="45"/>
    </row>
    <row r="25" ht="30">
      <c r="A25" s="35" t="s">
        <v>101</v>
      </c>
      <c r="B25" s="35">
        <v>6</v>
      </c>
      <c r="C25" s="36" t="s">
        <v>912</v>
      </c>
      <c r="D25" s="35" t="s">
        <v>103</v>
      </c>
      <c r="E25" s="37" t="s">
        <v>2229</v>
      </c>
      <c r="F25" s="38" t="s">
        <v>671</v>
      </c>
      <c r="G25" s="39">
        <v>28.199999999999999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/>
      <c r="F26" s="43"/>
      <c r="G26" s="43"/>
      <c r="H26" s="43"/>
      <c r="I26" s="43"/>
      <c r="J26" s="45"/>
    </row>
    <row r="27">
      <c r="A27" s="35" t="s">
        <v>108</v>
      </c>
      <c r="B27" s="42"/>
      <c r="C27" s="43"/>
      <c r="D27" s="43"/>
      <c r="E27" s="44"/>
      <c r="F27" s="43"/>
      <c r="G27" s="43"/>
      <c r="H27" s="43"/>
      <c r="I27" s="43"/>
      <c r="J27" s="45"/>
    </row>
    <row r="28">
      <c r="A28" s="29" t="s">
        <v>98</v>
      </c>
      <c r="B28" s="30"/>
      <c r="C28" s="31" t="s">
        <v>140</v>
      </c>
      <c r="D28" s="32"/>
      <c r="E28" s="29" t="s">
        <v>2230</v>
      </c>
      <c r="F28" s="32"/>
      <c r="G28" s="32"/>
      <c r="H28" s="32"/>
      <c r="I28" s="33">
        <f>SUMIFS(I29:I43,A29:A43,"P")</f>
        <v>0</v>
      </c>
      <c r="J28" s="34"/>
    </row>
    <row r="29" ht="30">
      <c r="A29" s="35" t="s">
        <v>101</v>
      </c>
      <c r="B29" s="35">
        <v>9</v>
      </c>
      <c r="C29" s="36" t="s">
        <v>2231</v>
      </c>
      <c r="D29" s="35" t="s">
        <v>103</v>
      </c>
      <c r="E29" s="37" t="s">
        <v>2232</v>
      </c>
      <c r="F29" s="38" t="s">
        <v>942</v>
      </c>
      <c r="G29" s="39">
        <v>1389</v>
      </c>
      <c r="H29" s="40">
        <v>0</v>
      </c>
      <c r="I29" s="40">
        <f>ROUND(G29*H29,P4)</f>
        <v>0</v>
      </c>
      <c r="J29" s="35"/>
      <c r="O29" s="41">
        <f>I29*0.21</f>
        <v>0</v>
      </c>
      <c r="P29">
        <v>3</v>
      </c>
    </row>
    <row r="30">
      <c r="A30" s="35" t="s">
        <v>107</v>
      </c>
      <c r="B30" s="42"/>
      <c r="C30" s="43"/>
      <c r="D30" s="43"/>
      <c r="E30" s="44"/>
      <c r="F30" s="43"/>
      <c r="G30" s="43"/>
      <c r="H30" s="43"/>
      <c r="I30" s="43"/>
      <c r="J30" s="45"/>
    </row>
    <row r="31">
      <c r="A31" s="35" t="s">
        <v>108</v>
      </c>
      <c r="B31" s="42"/>
      <c r="C31" s="43"/>
      <c r="D31" s="43"/>
      <c r="E31" s="44"/>
      <c r="F31" s="43"/>
      <c r="G31" s="43"/>
      <c r="H31" s="43"/>
      <c r="I31" s="43"/>
      <c r="J31" s="45"/>
    </row>
    <row r="32" ht="30">
      <c r="A32" s="35" t="s">
        <v>101</v>
      </c>
      <c r="B32" s="35">
        <v>7</v>
      </c>
      <c r="C32" s="36" t="s">
        <v>2223</v>
      </c>
      <c r="D32" s="35" t="s">
        <v>140</v>
      </c>
      <c r="E32" s="37" t="s">
        <v>2224</v>
      </c>
      <c r="F32" s="38" t="s">
        <v>942</v>
      </c>
      <c r="G32" s="39">
        <v>463</v>
      </c>
      <c r="H32" s="40">
        <v>0</v>
      </c>
      <c r="I32" s="40">
        <f>ROUND(G32*H32,P4)</f>
        <v>0</v>
      </c>
      <c r="J32" s="35"/>
      <c r="O32" s="41">
        <f>I32*0.21</f>
        <v>0</v>
      </c>
      <c r="P32">
        <v>3</v>
      </c>
    </row>
    <row r="33">
      <c r="A33" s="35" t="s">
        <v>107</v>
      </c>
      <c r="B33" s="42"/>
      <c r="C33" s="43"/>
      <c r="D33" s="43"/>
      <c r="E33" s="44"/>
      <c r="F33" s="43"/>
      <c r="G33" s="43"/>
      <c r="H33" s="43"/>
      <c r="I33" s="43"/>
      <c r="J33" s="45"/>
    </row>
    <row r="34">
      <c r="A34" s="35" t="s">
        <v>108</v>
      </c>
      <c r="B34" s="42"/>
      <c r="C34" s="43"/>
      <c r="D34" s="43"/>
      <c r="E34" s="44"/>
      <c r="F34" s="43"/>
      <c r="G34" s="43"/>
      <c r="H34" s="43"/>
      <c r="I34" s="43"/>
      <c r="J34" s="45"/>
    </row>
    <row r="35">
      <c r="A35" s="35" t="s">
        <v>101</v>
      </c>
      <c r="B35" s="35">
        <v>8</v>
      </c>
      <c r="C35" s="36" t="s">
        <v>2157</v>
      </c>
      <c r="D35" s="35" t="s">
        <v>140</v>
      </c>
      <c r="E35" s="37" t="s">
        <v>2228</v>
      </c>
      <c r="F35" s="38" t="s">
        <v>1001</v>
      </c>
      <c r="G35" s="39">
        <v>9.3000000000000007</v>
      </c>
      <c r="H35" s="40">
        <v>0</v>
      </c>
      <c r="I35" s="40">
        <f>ROUND(G35*H35,P4)</f>
        <v>0</v>
      </c>
      <c r="J35" s="35"/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/>
      <c r="F36" s="43"/>
      <c r="G36" s="43"/>
      <c r="H36" s="43"/>
      <c r="I36" s="43"/>
      <c r="J36" s="45"/>
    </row>
    <row r="37">
      <c r="A37" s="35" t="s">
        <v>108</v>
      </c>
      <c r="B37" s="42"/>
      <c r="C37" s="43"/>
      <c r="D37" s="43"/>
      <c r="E37" s="44"/>
      <c r="F37" s="43"/>
      <c r="G37" s="43"/>
      <c r="H37" s="43"/>
      <c r="I37" s="43"/>
      <c r="J37" s="45"/>
    </row>
    <row r="38">
      <c r="A38" s="35" t="s">
        <v>101</v>
      </c>
      <c r="B38" s="35">
        <v>10</v>
      </c>
      <c r="C38" s="36" t="s">
        <v>916</v>
      </c>
      <c r="D38" s="35" t="s">
        <v>103</v>
      </c>
      <c r="E38" s="37" t="s">
        <v>2233</v>
      </c>
      <c r="F38" s="38" t="s">
        <v>671</v>
      </c>
      <c r="G38" s="39">
        <v>2.7999999999999998</v>
      </c>
      <c r="H38" s="40">
        <v>0</v>
      </c>
      <c r="I38" s="40">
        <f>ROUND(G38*H38,P4)</f>
        <v>0</v>
      </c>
      <c r="J38" s="35"/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/>
      <c r="F39" s="43"/>
      <c r="G39" s="43"/>
      <c r="H39" s="43"/>
      <c r="I39" s="43"/>
      <c r="J39" s="45"/>
    </row>
    <row r="40">
      <c r="A40" s="35" t="s">
        <v>108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101</v>
      </c>
      <c r="B41" s="35">
        <v>11</v>
      </c>
      <c r="C41" s="36" t="s">
        <v>918</v>
      </c>
      <c r="D41" s="35" t="s">
        <v>103</v>
      </c>
      <c r="E41" s="37" t="s">
        <v>2234</v>
      </c>
      <c r="F41" s="38" t="s">
        <v>1001</v>
      </c>
      <c r="G41" s="39">
        <v>9.3000000000000007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107</v>
      </c>
      <c r="B42" s="42"/>
      <c r="C42" s="43"/>
      <c r="D42" s="43"/>
      <c r="E42" s="44"/>
      <c r="F42" s="43"/>
      <c r="G42" s="43"/>
      <c r="H42" s="43"/>
      <c r="I42" s="43"/>
      <c r="J42" s="45"/>
    </row>
    <row r="43">
      <c r="A43" s="35" t="s">
        <v>108</v>
      </c>
      <c r="B43" s="42"/>
      <c r="C43" s="43"/>
      <c r="D43" s="43"/>
      <c r="E43" s="44"/>
      <c r="F43" s="43"/>
      <c r="G43" s="43"/>
      <c r="H43" s="43"/>
      <c r="I43" s="43"/>
      <c r="J43" s="45"/>
    </row>
    <row r="44">
      <c r="A44" s="29" t="s">
        <v>98</v>
      </c>
      <c r="B44" s="30"/>
      <c r="C44" s="31" t="s">
        <v>143</v>
      </c>
      <c r="D44" s="32"/>
      <c r="E44" s="29" t="s">
        <v>2235</v>
      </c>
      <c r="F44" s="32"/>
      <c r="G44" s="32"/>
      <c r="H44" s="32"/>
      <c r="I44" s="33">
        <f>SUMIFS(I45:I65,A45:A65,"P")</f>
        <v>0</v>
      </c>
      <c r="J44" s="34"/>
    </row>
    <row r="45" ht="30">
      <c r="A45" s="35" t="s">
        <v>101</v>
      </c>
      <c r="B45" s="35">
        <v>16</v>
      </c>
      <c r="C45" s="36" t="s">
        <v>2236</v>
      </c>
      <c r="D45" s="35" t="s">
        <v>103</v>
      </c>
      <c r="E45" s="37" t="s">
        <v>2237</v>
      </c>
      <c r="F45" s="38" t="s">
        <v>942</v>
      </c>
      <c r="G45" s="39">
        <v>704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44"/>
      <c r="F46" s="43"/>
      <c r="G46" s="43"/>
      <c r="H46" s="43"/>
      <c r="I46" s="43"/>
      <c r="J46" s="45"/>
    </row>
    <row r="47">
      <c r="A47" s="35" t="s">
        <v>108</v>
      </c>
      <c r="B47" s="42"/>
      <c r="C47" s="43"/>
      <c r="D47" s="43"/>
      <c r="E47" s="44"/>
      <c r="F47" s="43"/>
      <c r="G47" s="43"/>
      <c r="H47" s="43"/>
      <c r="I47" s="43"/>
      <c r="J47" s="45"/>
    </row>
    <row r="48" ht="30">
      <c r="A48" s="35" t="s">
        <v>101</v>
      </c>
      <c r="B48" s="35">
        <v>13</v>
      </c>
      <c r="C48" s="36" t="s">
        <v>2223</v>
      </c>
      <c r="D48" s="35" t="s">
        <v>143</v>
      </c>
      <c r="E48" s="37" t="s">
        <v>2224</v>
      </c>
      <c r="F48" s="38" t="s">
        <v>942</v>
      </c>
      <c r="G48" s="39">
        <v>704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44"/>
      <c r="F49" s="43"/>
      <c r="G49" s="43"/>
      <c r="H49" s="43"/>
      <c r="I49" s="43"/>
      <c r="J49" s="45"/>
    </row>
    <row r="50">
      <c r="A50" s="35" t="s">
        <v>108</v>
      </c>
      <c r="B50" s="42"/>
      <c r="C50" s="43"/>
      <c r="D50" s="43"/>
      <c r="E50" s="44"/>
      <c r="F50" s="43"/>
      <c r="G50" s="43"/>
      <c r="H50" s="43"/>
      <c r="I50" s="43"/>
      <c r="J50" s="45"/>
    </row>
    <row r="51">
      <c r="A51" s="35" t="s">
        <v>101</v>
      </c>
      <c r="B51" s="35">
        <v>12</v>
      </c>
      <c r="C51" s="36" t="s">
        <v>1026</v>
      </c>
      <c r="D51" s="35" t="s">
        <v>140</v>
      </c>
      <c r="E51" s="37" t="s">
        <v>2225</v>
      </c>
      <c r="F51" s="38" t="s">
        <v>942</v>
      </c>
      <c r="G51" s="39">
        <v>704</v>
      </c>
      <c r="H51" s="40">
        <v>0</v>
      </c>
      <c r="I51" s="40">
        <f>ROUND(G51*H51,P4)</f>
        <v>0</v>
      </c>
      <c r="J51" s="35"/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35" t="s">
        <v>108</v>
      </c>
      <c r="B53" s="42"/>
      <c r="C53" s="43"/>
      <c r="D53" s="43"/>
      <c r="E53" s="44"/>
      <c r="F53" s="43"/>
      <c r="G53" s="43"/>
      <c r="H53" s="43"/>
      <c r="I53" s="43"/>
      <c r="J53" s="45"/>
    </row>
    <row r="54">
      <c r="A54" s="35" t="s">
        <v>101</v>
      </c>
      <c r="B54" s="35">
        <v>14</v>
      </c>
      <c r="C54" s="36" t="s">
        <v>2226</v>
      </c>
      <c r="D54" s="35" t="s">
        <v>140</v>
      </c>
      <c r="E54" s="37" t="s">
        <v>2227</v>
      </c>
      <c r="F54" s="38" t="s">
        <v>942</v>
      </c>
      <c r="G54" s="39">
        <v>704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/>
      <c r="F55" s="43"/>
      <c r="G55" s="43"/>
      <c r="H55" s="43"/>
      <c r="I55" s="43"/>
      <c r="J55" s="45"/>
    </row>
    <row r="56">
      <c r="A56" s="35" t="s">
        <v>108</v>
      </c>
      <c r="B56" s="42"/>
      <c r="C56" s="43"/>
      <c r="D56" s="43"/>
      <c r="E56" s="44"/>
      <c r="F56" s="43"/>
      <c r="G56" s="43"/>
      <c r="H56" s="43"/>
      <c r="I56" s="43"/>
      <c r="J56" s="45"/>
    </row>
    <row r="57">
      <c r="A57" s="35" t="s">
        <v>101</v>
      </c>
      <c r="B57" s="35">
        <v>15</v>
      </c>
      <c r="C57" s="36" t="s">
        <v>2157</v>
      </c>
      <c r="D57" s="35" t="s">
        <v>143</v>
      </c>
      <c r="E57" s="37" t="s">
        <v>2228</v>
      </c>
      <c r="F57" s="38" t="s">
        <v>1001</v>
      </c>
      <c r="G57" s="39">
        <v>14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/>
      <c r="F58" s="43"/>
      <c r="G58" s="43"/>
      <c r="H58" s="43"/>
      <c r="I58" s="43"/>
      <c r="J58" s="45"/>
    </row>
    <row r="59">
      <c r="A59" s="35" t="s">
        <v>108</v>
      </c>
      <c r="B59" s="42"/>
      <c r="C59" s="43"/>
      <c r="D59" s="43"/>
      <c r="E59" s="44"/>
      <c r="F59" s="43"/>
      <c r="G59" s="43"/>
      <c r="H59" s="43"/>
      <c r="I59" s="43"/>
      <c r="J59" s="45"/>
    </row>
    <row r="60">
      <c r="A60" s="35" t="s">
        <v>101</v>
      </c>
      <c r="B60" s="35">
        <v>17</v>
      </c>
      <c r="C60" s="36" t="s">
        <v>920</v>
      </c>
      <c r="D60" s="35" t="s">
        <v>103</v>
      </c>
      <c r="E60" s="37" t="s">
        <v>2238</v>
      </c>
      <c r="F60" s="38" t="s">
        <v>671</v>
      </c>
      <c r="G60" s="39">
        <v>2.7999999999999998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108</v>
      </c>
      <c r="B62" s="42"/>
      <c r="C62" s="43"/>
      <c r="D62" s="43"/>
      <c r="E62" s="44"/>
      <c r="F62" s="43"/>
      <c r="G62" s="43"/>
      <c r="H62" s="43"/>
      <c r="I62" s="43"/>
      <c r="J62" s="45"/>
    </row>
    <row r="63">
      <c r="A63" s="35" t="s">
        <v>101</v>
      </c>
      <c r="B63" s="35">
        <v>18</v>
      </c>
      <c r="C63" s="36" t="s">
        <v>922</v>
      </c>
      <c r="D63" s="35" t="s">
        <v>103</v>
      </c>
      <c r="E63" s="37" t="s">
        <v>2234</v>
      </c>
      <c r="F63" s="38" t="s">
        <v>1001</v>
      </c>
      <c r="G63" s="39">
        <v>14</v>
      </c>
      <c r="H63" s="40">
        <v>0</v>
      </c>
      <c r="I63" s="40">
        <f>ROUND(G63*H63,P4)</f>
        <v>0</v>
      </c>
      <c r="J63" s="35"/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/>
      <c r="F64" s="43"/>
      <c r="G64" s="43"/>
      <c r="H64" s="43"/>
      <c r="I64" s="43"/>
      <c r="J64" s="45"/>
    </row>
    <row r="65">
      <c r="A65" s="35" t="s">
        <v>108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29" t="s">
        <v>98</v>
      </c>
      <c r="B66" s="30"/>
      <c r="C66" s="31" t="s">
        <v>188</v>
      </c>
      <c r="D66" s="32"/>
      <c r="E66" s="29" t="s">
        <v>2239</v>
      </c>
      <c r="F66" s="32"/>
      <c r="G66" s="32"/>
      <c r="H66" s="32"/>
      <c r="I66" s="33">
        <f>SUMIFS(I67:I123,A67:A123,"P")</f>
        <v>0</v>
      </c>
      <c r="J66" s="34"/>
    </row>
    <row r="67" ht="30">
      <c r="A67" s="35" t="s">
        <v>101</v>
      </c>
      <c r="B67" s="35">
        <v>19</v>
      </c>
      <c r="C67" s="36" t="s">
        <v>2240</v>
      </c>
      <c r="D67" s="35" t="s">
        <v>103</v>
      </c>
      <c r="E67" s="37" t="s">
        <v>2241</v>
      </c>
      <c r="F67" s="38" t="s">
        <v>634</v>
      </c>
      <c r="G67" s="39">
        <v>30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107</v>
      </c>
      <c r="B68" s="42"/>
      <c r="C68" s="43"/>
      <c r="D68" s="43"/>
      <c r="E68" s="44"/>
      <c r="F68" s="43"/>
      <c r="G68" s="43"/>
      <c r="H68" s="43"/>
      <c r="I68" s="43"/>
      <c r="J68" s="45"/>
    </row>
    <row r="69">
      <c r="A69" s="35" t="s">
        <v>108</v>
      </c>
      <c r="B69" s="42"/>
      <c r="C69" s="43"/>
      <c r="D69" s="43"/>
      <c r="E69" s="44"/>
      <c r="F69" s="43"/>
      <c r="G69" s="43"/>
      <c r="H69" s="43"/>
      <c r="I69" s="43"/>
      <c r="J69" s="45"/>
    </row>
    <row r="70" ht="30">
      <c r="A70" s="35" t="s">
        <v>101</v>
      </c>
      <c r="B70" s="35">
        <v>20</v>
      </c>
      <c r="C70" s="36" t="s">
        <v>2242</v>
      </c>
      <c r="D70" s="35" t="s">
        <v>135</v>
      </c>
      <c r="E70" s="37" t="s">
        <v>2243</v>
      </c>
      <c r="F70" s="38" t="s">
        <v>634</v>
      </c>
      <c r="G70" s="39">
        <v>30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107</v>
      </c>
      <c r="B71" s="42"/>
      <c r="C71" s="43"/>
      <c r="D71" s="43"/>
      <c r="E71" s="44"/>
      <c r="F71" s="43"/>
      <c r="G71" s="43"/>
      <c r="H71" s="43"/>
      <c r="I71" s="43"/>
      <c r="J71" s="45"/>
    </row>
    <row r="72">
      <c r="A72" s="35" t="s">
        <v>108</v>
      </c>
      <c r="B72" s="42"/>
      <c r="C72" s="43"/>
      <c r="D72" s="43"/>
      <c r="E72" s="44"/>
      <c r="F72" s="43"/>
      <c r="G72" s="43"/>
      <c r="H72" s="43"/>
      <c r="I72" s="43"/>
      <c r="J72" s="45"/>
    </row>
    <row r="73" ht="30">
      <c r="A73" s="35" t="s">
        <v>101</v>
      </c>
      <c r="B73" s="35">
        <v>23</v>
      </c>
      <c r="C73" s="36" t="s">
        <v>2244</v>
      </c>
      <c r="D73" s="35" t="s">
        <v>135</v>
      </c>
      <c r="E73" s="37" t="s">
        <v>2245</v>
      </c>
      <c r="F73" s="38" t="s">
        <v>634</v>
      </c>
      <c r="G73" s="39">
        <v>30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44"/>
      <c r="F74" s="43"/>
      <c r="G74" s="43"/>
      <c r="H74" s="43"/>
      <c r="I74" s="43"/>
      <c r="J74" s="45"/>
    </row>
    <row r="75">
      <c r="A75" s="35" t="s">
        <v>108</v>
      </c>
      <c r="B75" s="42"/>
      <c r="C75" s="43"/>
      <c r="D75" s="43"/>
      <c r="E75" s="44"/>
      <c r="F75" s="43"/>
      <c r="G75" s="43"/>
      <c r="H75" s="43"/>
      <c r="I75" s="43"/>
      <c r="J75" s="45"/>
    </row>
    <row r="76">
      <c r="A76" s="35" t="s">
        <v>101</v>
      </c>
      <c r="B76" s="35">
        <v>27</v>
      </c>
      <c r="C76" s="36" t="s">
        <v>2246</v>
      </c>
      <c r="D76" s="35" t="s">
        <v>135</v>
      </c>
      <c r="E76" s="37" t="s">
        <v>2247</v>
      </c>
      <c r="F76" s="38" t="s">
        <v>634</v>
      </c>
      <c r="G76" s="39">
        <v>30</v>
      </c>
      <c r="H76" s="40">
        <v>0</v>
      </c>
      <c r="I76" s="40">
        <f>ROUND(G76*H76,P4)</f>
        <v>0</v>
      </c>
      <c r="J76" s="35"/>
      <c r="O76" s="41">
        <f>I76*0.21</f>
        <v>0</v>
      </c>
      <c r="P76">
        <v>3</v>
      </c>
    </row>
    <row r="77">
      <c r="A77" s="35" t="s">
        <v>107</v>
      </c>
      <c r="B77" s="42"/>
      <c r="C77" s="43"/>
      <c r="D77" s="43"/>
      <c r="E77" s="44"/>
      <c r="F77" s="43"/>
      <c r="G77" s="43"/>
      <c r="H77" s="43"/>
      <c r="I77" s="43"/>
      <c r="J77" s="45"/>
    </row>
    <row r="78">
      <c r="A78" s="35" t="s">
        <v>108</v>
      </c>
      <c r="B78" s="42"/>
      <c r="C78" s="43"/>
      <c r="D78" s="43"/>
      <c r="E78" s="44"/>
      <c r="F78" s="43"/>
      <c r="G78" s="43"/>
      <c r="H78" s="43"/>
      <c r="I78" s="43"/>
      <c r="J78" s="45"/>
    </row>
    <row r="79" ht="30">
      <c r="A79" s="35" t="s">
        <v>101</v>
      </c>
      <c r="B79" s="35">
        <v>26</v>
      </c>
      <c r="C79" s="36" t="s">
        <v>2248</v>
      </c>
      <c r="D79" s="35" t="s">
        <v>135</v>
      </c>
      <c r="E79" s="37" t="s">
        <v>2249</v>
      </c>
      <c r="F79" s="38" t="s">
        <v>942</v>
      </c>
      <c r="G79" s="39">
        <v>11.199999999999999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107</v>
      </c>
      <c r="B80" s="42"/>
      <c r="C80" s="43"/>
      <c r="D80" s="43"/>
      <c r="E80" s="44"/>
      <c r="F80" s="43"/>
      <c r="G80" s="43"/>
      <c r="H80" s="43"/>
      <c r="I80" s="43"/>
      <c r="J80" s="45"/>
    </row>
    <row r="81">
      <c r="A81" s="35" t="s">
        <v>108</v>
      </c>
      <c r="B81" s="42"/>
      <c r="C81" s="43"/>
      <c r="D81" s="43"/>
      <c r="E81" s="44"/>
      <c r="F81" s="43"/>
      <c r="G81" s="43"/>
      <c r="H81" s="43"/>
      <c r="I81" s="43"/>
      <c r="J81" s="45"/>
    </row>
    <row r="82" ht="30">
      <c r="A82" s="35" t="s">
        <v>101</v>
      </c>
      <c r="B82" s="35">
        <v>24</v>
      </c>
      <c r="C82" s="36" t="s">
        <v>2250</v>
      </c>
      <c r="D82" s="35" t="s">
        <v>135</v>
      </c>
      <c r="E82" s="37" t="s">
        <v>2251</v>
      </c>
      <c r="F82" s="38" t="s">
        <v>671</v>
      </c>
      <c r="G82" s="39">
        <v>2.3999999999999999</v>
      </c>
      <c r="H82" s="40">
        <v>0</v>
      </c>
      <c r="I82" s="40">
        <f>ROUND(G82*H82,P4)</f>
        <v>0</v>
      </c>
      <c r="J82" s="35"/>
      <c r="O82" s="41">
        <f>I82*0.21</f>
        <v>0</v>
      </c>
      <c r="P82">
        <v>3</v>
      </c>
    </row>
    <row r="83">
      <c r="A83" s="35" t="s">
        <v>107</v>
      </c>
      <c r="B83" s="42"/>
      <c r="C83" s="43"/>
      <c r="D83" s="43"/>
      <c r="E83" s="44"/>
      <c r="F83" s="43"/>
      <c r="G83" s="43"/>
      <c r="H83" s="43"/>
      <c r="I83" s="43"/>
      <c r="J83" s="45"/>
    </row>
    <row r="84">
      <c r="A84" s="35" t="s">
        <v>108</v>
      </c>
      <c r="B84" s="42"/>
      <c r="C84" s="43"/>
      <c r="D84" s="43"/>
      <c r="E84" s="44"/>
      <c r="F84" s="43"/>
      <c r="G84" s="43"/>
      <c r="H84" s="43"/>
      <c r="I84" s="43"/>
      <c r="J84" s="45"/>
    </row>
    <row r="85">
      <c r="A85" s="35" t="s">
        <v>101</v>
      </c>
      <c r="B85" s="35">
        <v>25</v>
      </c>
      <c r="C85" s="36" t="s">
        <v>2157</v>
      </c>
      <c r="D85" s="35" t="s">
        <v>188</v>
      </c>
      <c r="E85" s="37" t="s">
        <v>2158</v>
      </c>
      <c r="F85" s="38" t="s">
        <v>1001</v>
      </c>
      <c r="G85" s="39">
        <v>3</v>
      </c>
      <c r="H85" s="40">
        <v>0</v>
      </c>
      <c r="I85" s="40">
        <f>ROUND(G85*H85,P4)</f>
        <v>0</v>
      </c>
      <c r="J85" s="35"/>
      <c r="O85" s="41">
        <f>I85*0.21</f>
        <v>0</v>
      </c>
      <c r="P85">
        <v>3</v>
      </c>
    </row>
    <row r="86">
      <c r="A86" s="35" t="s">
        <v>107</v>
      </c>
      <c r="B86" s="42"/>
      <c r="C86" s="43"/>
      <c r="D86" s="43"/>
      <c r="E86" s="44"/>
      <c r="F86" s="43"/>
      <c r="G86" s="43"/>
      <c r="H86" s="43"/>
      <c r="I86" s="43"/>
      <c r="J86" s="45"/>
    </row>
    <row r="87">
      <c r="A87" s="35" t="s">
        <v>108</v>
      </c>
      <c r="B87" s="42"/>
      <c r="C87" s="43"/>
      <c r="D87" s="43"/>
      <c r="E87" s="44"/>
      <c r="F87" s="43"/>
      <c r="G87" s="43"/>
      <c r="H87" s="43"/>
      <c r="I87" s="43"/>
      <c r="J87" s="45"/>
    </row>
    <row r="88" ht="30">
      <c r="A88" s="35" t="s">
        <v>101</v>
      </c>
      <c r="B88" s="35">
        <v>21</v>
      </c>
      <c r="C88" s="36" t="s">
        <v>924</v>
      </c>
      <c r="D88" s="35" t="s">
        <v>103</v>
      </c>
      <c r="E88" s="37" t="s">
        <v>2252</v>
      </c>
      <c r="F88" s="38" t="s">
        <v>634</v>
      </c>
      <c r="G88" s="39">
        <v>30</v>
      </c>
      <c r="H88" s="40">
        <v>0</v>
      </c>
      <c r="I88" s="40">
        <f>ROUND(G88*H88,P4)</f>
        <v>0</v>
      </c>
      <c r="J88" s="35"/>
      <c r="O88" s="41">
        <f>I88*0.21</f>
        <v>0</v>
      </c>
      <c r="P88">
        <v>3</v>
      </c>
    </row>
    <row r="89">
      <c r="A89" s="35" t="s">
        <v>107</v>
      </c>
      <c r="B89" s="42"/>
      <c r="C89" s="43"/>
      <c r="D89" s="43"/>
      <c r="E89" s="44"/>
      <c r="F89" s="43"/>
      <c r="G89" s="43"/>
      <c r="H89" s="43"/>
      <c r="I89" s="43"/>
      <c r="J89" s="45"/>
    </row>
    <row r="90">
      <c r="A90" s="35" t="s">
        <v>108</v>
      </c>
      <c r="B90" s="42"/>
      <c r="C90" s="43"/>
      <c r="D90" s="43"/>
      <c r="E90" s="44"/>
      <c r="F90" s="43"/>
      <c r="G90" s="43"/>
      <c r="H90" s="43"/>
      <c r="I90" s="43"/>
      <c r="J90" s="45"/>
    </row>
    <row r="91" ht="30">
      <c r="A91" s="35" t="s">
        <v>101</v>
      </c>
      <c r="B91" s="35">
        <v>22</v>
      </c>
      <c r="C91" s="36" t="s">
        <v>926</v>
      </c>
      <c r="D91" s="35" t="s">
        <v>103</v>
      </c>
      <c r="E91" s="37" t="s">
        <v>2253</v>
      </c>
      <c r="F91" s="38" t="s">
        <v>634</v>
      </c>
      <c r="G91" s="39">
        <v>30</v>
      </c>
      <c r="H91" s="40">
        <v>0</v>
      </c>
      <c r="I91" s="40">
        <f>ROUND(G91*H91,P4)</f>
        <v>0</v>
      </c>
      <c r="J91" s="35"/>
      <c r="O91" s="41">
        <f>I91*0.21</f>
        <v>0</v>
      </c>
      <c r="P91">
        <v>3</v>
      </c>
    </row>
    <row r="92">
      <c r="A92" s="35" t="s">
        <v>107</v>
      </c>
      <c r="B92" s="42"/>
      <c r="C92" s="43"/>
      <c r="D92" s="43"/>
      <c r="E92" s="44"/>
      <c r="F92" s="43"/>
      <c r="G92" s="43"/>
      <c r="H92" s="43"/>
      <c r="I92" s="43"/>
      <c r="J92" s="45"/>
    </row>
    <row r="93">
      <c r="A93" s="35" t="s">
        <v>108</v>
      </c>
      <c r="B93" s="42"/>
      <c r="C93" s="43"/>
      <c r="D93" s="43"/>
      <c r="E93" s="44"/>
      <c r="F93" s="43"/>
      <c r="G93" s="43"/>
      <c r="H93" s="43"/>
      <c r="I93" s="43"/>
      <c r="J93" s="45"/>
    </row>
    <row r="94">
      <c r="A94" s="35" t="s">
        <v>101</v>
      </c>
      <c r="B94" s="35">
        <v>28</v>
      </c>
      <c r="C94" s="36" t="s">
        <v>928</v>
      </c>
      <c r="D94" s="35" t="s">
        <v>103</v>
      </c>
      <c r="E94" s="37" t="s">
        <v>2254</v>
      </c>
      <c r="F94" s="38" t="s">
        <v>634</v>
      </c>
      <c r="G94" s="39">
        <v>14</v>
      </c>
      <c r="H94" s="40">
        <v>0</v>
      </c>
      <c r="I94" s="40">
        <f>ROUND(G94*H94,P4)</f>
        <v>0</v>
      </c>
      <c r="J94" s="35"/>
      <c r="O94" s="41">
        <f>I94*0.21</f>
        <v>0</v>
      </c>
      <c r="P94">
        <v>3</v>
      </c>
    </row>
    <row r="95">
      <c r="A95" s="35" t="s">
        <v>107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108</v>
      </c>
      <c r="B96" s="42"/>
      <c r="C96" s="43"/>
      <c r="D96" s="43"/>
      <c r="E96" s="44"/>
      <c r="F96" s="43"/>
      <c r="G96" s="43"/>
      <c r="H96" s="43"/>
      <c r="I96" s="43"/>
      <c r="J96" s="45"/>
    </row>
    <row r="97">
      <c r="A97" s="35" t="s">
        <v>101</v>
      </c>
      <c r="B97" s="35">
        <v>29</v>
      </c>
      <c r="C97" s="36" t="s">
        <v>930</v>
      </c>
      <c r="D97" s="35" t="s">
        <v>103</v>
      </c>
      <c r="E97" s="37" t="s">
        <v>2255</v>
      </c>
      <c r="F97" s="38" t="s">
        <v>634</v>
      </c>
      <c r="G97" s="39">
        <v>16</v>
      </c>
      <c r="H97" s="40">
        <v>0</v>
      </c>
      <c r="I97" s="40">
        <f>ROUND(G97*H97,P4)</f>
        <v>0</v>
      </c>
      <c r="J97" s="35"/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108</v>
      </c>
      <c r="B99" s="42"/>
      <c r="C99" s="43"/>
      <c r="D99" s="43"/>
      <c r="E99" s="44"/>
      <c r="F99" s="43"/>
      <c r="G99" s="43"/>
      <c r="H99" s="43"/>
      <c r="I99" s="43"/>
      <c r="J99" s="45"/>
    </row>
    <row r="100">
      <c r="A100" s="35" t="s">
        <v>101</v>
      </c>
      <c r="B100" s="35">
        <v>30</v>
      </c>
      <c r="C100" s="36" t="s">
        <v>932</v>
      </c>
      <c r="D100" s="35" t="s">
        <v>103</v>
      </c>
      <c r="E100" s="37" t="s">
        <v>2256</v>
      </c>
      <c r="F100" s="38" t="s">
        <v>726</v>
      </c>
      <c r="G100" s="39">
        <v>1.5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/>
      <c r="F101" s="43"/>
      <c r="G101" s="43"/>
      <c r="H101" s="43"/>
      <c r="I101" s="43"/>
      <c r="J101" s="45"/>
    </row>
    <row r="102">
      <c r="A102" s="35" t="s">
        <v>108</v>
      </c>
      <c r="B102" s="42"/>
      <c r="C102" s="43"/>
      <c r="D102" s="43"/>
      <c r="E102" s="44"/>
      <c r="F102" s="43"/>
      <c r="G102" s="43"/>
      <c r="H102" s="43"/>
      <c r="I102" s="43"/>
      <c r="J102" s="45"/>
    </row>
    <row r="103">
      <c r="A103" s="35" t="s">
        <v>101</v>
      </c>
      <c r="B103" s="35">
        <v>31</v>
      </c>
      <c r="C103" s="36" t="s">
        <v>934</v>
      </c>
      <c r="D103" s="35" t="s">
        <v>103</v>
      </c>
      <c r="E103" s="37" t="s">
        <v>2257</v>
      </c>
      <c r="F103" s="38" t="s">
        <v>671</v>
      </c>
      <c r="G103" s="39">
        <v>8.25</v>
      </c>
      <c r="H103" s="40">
        <v>0</v>
      </c>
      <c r="I103" s="40">
        <f>ROUND(G103*H103,P4)</f>
        <v>0</v>
      </c>
      <c r="J103" s="35"/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/>
      <c r="F104" s="43"/>
      <c r="G104" s="43"/>
      <c r="H104" s="43"/>
      <c r="I104" s="43"/>
      <c r="J104" s="45"/>
    </row>
    <row r="105">
      <c r="A105" s="35" t="s">
        <v>108</v>
      </c>
      <c r="B105" s="42"/>
      <c r="C105" s="43"/>
      <c r="D105" s="43"/>
      <c r="E105" s="44"/>
      <c r="F105" s="43"/>
      <c r="G105" s="43"/>
      <c r="H105" s="43"/>
      <c r="I105" s="43"/>
      <c r="J105" s="45"/>
    </row>
    <row r="106" ht="30">
      <c r="A106" s="35" t="s">
        <v>101</v>
      </c>
      <c r="B106" s="35">
        <v>32</v>
      </c>
      <c r="C106" s="36" t="s">
        <v>938</v>
      </c>
      <c r="D106" s="35" t="s">
        <v>103</v>
      </c>
      <c r="E106" s="37" t="s">
        <v>2258</v>
      </c>
      <c r="F106" s="38" t="s">
        <v>634</v>
      </c>
      <c r="G106" s="39">
        <v>90</v>
      </c>
      <c r="H106" s="40">
        <v>0</v>
      </c>
      <c r="I106" s="40">
        <f>ROUND(G106*H106,P4)</f>
        <v>0</v>
      </c>
      <c r="J106" s="35"/>
      <c r="O106" s="41">
        <f>I106*0.21</f>
        <v>0</v>
      </c>
      <c r="P106">
        <v>3</v>
      </c>
    </row>
    <row r="107">
      <c r="A107" s="35" t="s">
        <v>107</v>
      </c>
      <c r="B107" s="42"/>
      <c r="C107" s="43"/>
      <c r="D107" s="43"/>
      <c r="E107" s="44"/>
      <c r="F107" s="43"/>
      <c r="G107" s="43"/>
      <c r="H107" s="43"/>
      <c r="I107" s="43"/>
      <c r="J107" s="45"/>
    </row>
    <row r="108">
      <c r="A108" s="35" t="s">
        <v>108</v>
      </c>
      <c r="B108" s="42"/>
      <c r="C108" s="43"/>
      <c r="D108" s="43"/>
      <c r="E108" s="44"/>
      <c r="F108" s="43"/>
      <c r="G108" s="43"/>
      <c r="H108" s="43"/>
      <c r="I108" s="43"/>
      <c r="J108" s="45"/>
    </row>
    <row r="109" ht="30">
      <c r="A109" s="35" t="s">
        <v>101</v>
      </c>
      <c r="B109" s="35">
        <v>33</v>
      </c>
      <c r="C109" s="36" t="s">
        <v>940</v>
      </c>
      <c r="D109" s="35" t="s">
        <v>103</v>
      </c>
      <c r="E109" s="37" t="s">
        <v>2259</v>
      </c>
      <c r="F109" s="38" t="s">
        <v>634</v>
      </c>
      <c r="G109" s="39">
        <v>180</v>
      </c>
      <c r="H109" s="40">
        <v>0</v>
      </c>
      <c r="I109" s="40">
        <f>ROUND(G109*H109,P4)</f>
        <v>0</v>
      </c>
      <c r="J109" s="35"/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/>
      <c r="F110" s="43"/>
      <c r="G110" s="43"/>
      <c r="H110" s="43"/>
      <c r="I110" s="43"/>
      <c r="J110" s="45"/>
    </row>
    <row r="111">
      <c r="A111" s="35" t="s">
        <v>108</v>
      </c>
      <c r="B111" s="42"/>
      <c r="C111" s="43"/>
      <c r="D111" s="43"/>
      <c r="E111" s="44"/>
      <c r="F111" s="43"/>
      <c r="G111" s="43"/>
      <c r="H111" s="43"/>
      <c r="I111" s="43"/>
      <c r="J111" s="45"/>
    </row>
    <row r="112">
      <c r="A112" s="35" t="s">
        <v>101</v>
      </c>
      <c r="B112" s="35">
        <v>34</v>
      </c>
      <c r="C112" s="36" t="s">
        <v>943</v>
      </c>
      <c r="D112" s="35" t="s">
        <v>103</v>
      </c>
      <c r="E112" s="37" t="s">
        <v>2260</v>
      </c>
      <c r="F112" s="38" t="s">
        <v>634</v>
      </c>
      <c r="G112" s="39">
        <v>90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>
      <c r="A114" s="35" t="s">
        <v>108</v>
      </c>
      <c r="B114" s="42"/>
      <c r="C114" s="43"/>
      <c r="D114" s="43"/>
      <c r="E114" s="44"/>
      <c r="F114" s="43"/>
      <c r="G114" s="43"/>
      <c r="H114" s="43"/>
      <c r="I114" s="43"/>
      <c r="J114" s="45"/>
    </row>
    <row r="115">
      <c r="A115" s="35" t="s">
        <v>101</v>
      </c>
      <c r="B115" s="35">
        <v>35</v>
      </c>
      <c r="C115" s="36" t="s">
        <v>945</v>
      </c>
      <c r="D115" s="35" t="s">
        <v>103</v>
      </c>
      <c r="E115" s="37" t="s">
        <v>2261</v>
      </c>
      <c r="F115" s="38" t="s">
        <v>634</v>
      </c>
      <c r="G115" s="39">
        <v>240</v>
      </c>
      <c r="H115" s="40">
        <v>0</v>
      </c>
      <c r="I115" s="40">
        <f>ROUND(G115*H115,P4)</f>
        <v>0</v>
      </c>
      <c r="J115" s="35"/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/>
      <c r="F116" s="43"/>
      <c r="G116" s="43"/>
      <c r="H116" s="43"/>
      <c r="I116" s="43"/>
      <c r="J116" s="45"/>
    </row>
    <row r="117">
      <c r="A117" s="35" t="s">
        <v>108</v>
      </c>
      <c r="B117" s="42"/>
      <c r="C117" s="43"/>
      <c r="D117" s="43"/>
      <c r="E117" s="44"/>
      <c r="F117" s="43"/>
      <c r="G117" s="43"/>
      <c r="H117" s="43"/>
      <c r="I117" s="43"/>
      <c r="J117" s="45"/>
    </row>
    <row r="118">
      <c r="A118" s="35" t="s">
        <v>101</v>
      </c>
      <c r="B118" s="35">
        <v>36</v>
      </c>
      <c r="C118" s="36" t="s">
        <v>947</v>
      </c>
      <c r="D118" s="35" t="s">
        <v>103</v>
      </c>
      <c r="E118" s="37" t="s">
        <v>2262</v>
      </c>
      <c r="F118" s="38" t="s">
        <v>1001</v>
      </c>
      <c r="G118" s="39">
        <v>0.90000000000000002</v>
      </c>
      <c r="H118" s="40">
        <v>0</v>
      </c>
      <c r="I118" s="40">
        <f>ROUND(G118*H118,P4)</f>
        <v>0</v>
      </c>
      <c r="J118" s="35"/>
      <c r="O118" s="41">
        <f>I118*0.21</f>
        <v>0</v>
      </c>
      <c r="P118">
        <v>3</v>
      </c>
    </row>
    <row r="119">
      <c r="A119" s="35" t="s">
        <v>107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>
      <c r="A120" s="35" t="s">
        <v>108</v>
      </c>
      <c r="B120" s="42"/>
      <c r="C120" s="43"/>
      <c r="D120" s="43"/>
      <c r="E120" s="44"/>
      <c r="F120" s="43"/>
      <c r="G120" s="43"/>
      <c r="H120" s="43"/>
      <c r="I120" s="43"/>
      <c r="J120" s="45"/>
    </row>
    <row r="121">
      <c r="A121" s="35" t="s">
        <v>101</v>
      </c>
      <c r="B121" s="35">
        <v>37</v>
      </c>
      <c r="C121" s="36" t="s">
        <v>949</v>
      </c>
      <c r="D121" s="35" t="s">
        <v>103</v>
      </c>
      <c r="E121" s="37" t="s">
        <v>2160</v>
      </c>
      <c r="F121" s="38" t="s">
        <v>1001</v>
      </c>
      <c r="G121" s="39">
        <v>3</v>
      </c>
      <c r="H121" s="40">
        <v>0</v>
      </c>
      <c r="I121" s="40">
        <f>ROUND(G121*H121,P4)</f>
        <v>0</v>
      </c>
      <c r="J121" s="35"/>
      <c r="O121" s="41">
        <f>I121*0.21</f>
        <v>0</v>
      </c>
      <c r="P121">
        <v>3</v>
      </c>
    </row>
    <row r="122">
      <c r="A122" s="35" t="s">
        <v>107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>
      <c r="A123" s="35" t="s">
        <v>108</v>
      </c>
      <c r="B123" s="42"/>
      <c r="C123" s="43"/>
      <c r="D123" s="43"/>
      <c r="E123" s="44"/>
      <c r="F123" s="43"/>
      <c r="G123" s="43"/>
      <c r="H123" s="43"/>
      <c r="I123" s="43"/>
      <c r="J123" s="45"/>
    </row>
    <row r="124">
      <c r="A124" s="29" t="s">
        <v>98</v>
      </c>
      <c r="B124" s="30"/>
      <c r="C124" s="31" t="s">
        <v>194</v>
      </c>
      <c r="D124" s="32"/>
      <c r="E124" s="29" t="s">
        <v>2263</v>
      </c>
      <c r="F124" s="32"/>
      <c r="G124" s="32"/>
      <c r="H124" s="32"/>
      <c r="I124" s="33">
        <f>SUMIFS(I125:I202,A125:A202,"P")</f>
        <v>0</v>
      </c>
      <c r="J124" s="34"/>
    </row>
    <row r="125" ht="30">
      <c r="A125" s="35" t="s">
        <v>101</v>
      </c>
      <c r="B125" s="35">
        <v>38</v>
      </c>
      <c r="C125" s="36" t="s">
        <v>2264</v>
      </c>
      <c r="D125" s="35" t="s">
        <v>103</v>
      </c>
      <c r="E125" s="37" t="s">
        <v>2265</v>
      </c>
      <c r="F125" s="38" t="s">
        <v>634</v>
      </c>
      <c r="G125" s="39">
        <v>31</v>
      </c>
      <c r="H125" s="40">
        <v>0</v>
      </c>
      <c r="I125" s="40">
        <f>ROUND(G125*H125,P4)</f>
        <v>0</v>
      </c>
      <c r="J125" s="35"/>
      <c r="O125" s="41">
        <f>I125*0.21</f>
        <v>0</v>
      </c>
      <c r="P125">
        <v>3</v>
      </c>
    </row>
    <row r="126">
      <c r="A126" s="35" t="s">
        <v>107</v>
      </c>
      <c r="B126" s="42"/>
      <c r="C126" s="43"/>
      <c r="D126" s="43"/>
      <c r="E126" s="44"/>
      <c r="F126" s="43"/>
      <c r="G126" s="43"/>
      <c r="H126" s="43"/>
      <c r="I126" s="43"/>
      <c r="J126" s="45"/>
    </row>
    <row r="127">
      <c r="A127" s="35" t="s">
        <v>108</v>
      </c>
      <c r="B127" s="42"/>
      <c r="C127" s="43"/>
      <c r="D127" s="43"/>
      <c r="E127" s="44"/>
      <c r="F127" s="43"/>
      <c r="G127" s="43"/>
      <c r="H127" s="43"/>
      <c r="I127" s="43"/>
      <c r="J127" s="45"/>
    </row>
    <row r="128" ht="30">
      <c r="A128" s="35" t="s">
        <v>101</v>
      </c>
      <c r="B128" s="35">
        <v>39</v>
      </c>
      <c r="C128" s="36" t="s">
        <v>2242</v>
      </c>
      <c r="D128" s="35" t="s">
        <v>140</v>
      </c>
      <c r="E128" s="37" t="s">
        <v>2243</v>
      </c>
      <c r="F128" s="38" t="s">
        <v>634</v>
      </c>
      <c r="G128" s="39">
        <v>31</v>
      </c>
      <c r="H128" s="40">
        <v>0</v>
      </c>
      <c r="I128" s="40">
        <f>ROUND(G128*H128,P4)</f>
        <v>0</v>
      </c>
      <c r="J128" s="35"/>
      <c r="O128" s="41">
        <f>I128*0.21</f>
        <v>0</v>
      </c>
      <c r="P128">
        <v>3</v>
      </c>
    </row>
    <row r="129">
      <c r="A129" s="35" t="s">
        <v>107</v>
      </c>
      <c r="B129" s="42"/>
      <c r="C129" s="43"/>
      <c r="D129" s="43"/>
      <c r="E129" s="44"/>
      <c r="F129" s="43"/>
      <c r="G129" s="43"/>
      <c r="H129" s="43"/>
      <c r="I129" s="43"/>
      <c r="J129" s="45"/>
    </row>
    <row r="130">
      <c r="A130" s="35" t="s">
        <v>108</v>
      </c>
      <c r="B130" s="42"/>
      <c r="C130" s="43"/>
      <c r="D130" s="43"/>
      <c r="E130" s="44"/>
      <c r="F130" s="43"/>
      <c r="G130" s="43"/>
      <c r="H130" s="43"/>
      <c r="I130" s="43"/>
      <c r="J130" s="45"/>
    </row>
    <row r="131" ht="30">
      <c r="A131" s="35" t="s">
        <v>101</v>
      </c>
      <c r="B131" s="35">
        <v>42</v>
      </c>
      <c r="C131" s="36" t="s">
        <v>2244</v>
      </c>
      <c r="D131" s="35" t="s">
        <v>140</v>
      </c>
      <c r="E131" s="37" t="s">
        <v>2245</v>
      </c>
      <c r="F131" s="38" t="s">
        <v>634</v>
      </c>
      <c r="G131" s="39">
        <v>31</v>
      </c>
      <c r="H131" s="40">
        <v>0</v>
      </c>
      <c r="I131" s="40">
        <f>ROUND(G131*H131,P4)</f>
        <v>0</v>
      </c>
      <c r="J131" s="35"/>
      <c r="O131" s="41">
        <f>I131*0.21</f>
        <v>0</v>
      </c>
      <c r="P131">
        <v>3</v>
      </c>
    </row>
    <row r="132">
      <c r="A132" s="35" t="s">
        <v>107</v>
      </c>
      <c r="B132" s="42"/>
      <c r="C132" s="43"/>
      <c r="D132" s="43"/>
      <c r="E132" s="44"/>
      <c r="F132" s="43"/>
      <c r="G132" s="43"/>
      <c r="H132" s="43"/>
      <c r="I132" s="43"/>
      <c r="J132" s="45"/>
    </row>
    <row r="133">
      <c r="A133" s="35" t="s">
        <v>108</v>
      </c>
      <c r="B133" s="42"/>
      <c r="C133" s="43"/>
      <c r="D133" s="43"/>
      <c r="E133" s="44"/>
      <c r="F133" s="43"/>
      <c r="G133" s="43"/>
      <c r="H133" s="43"/>
      <c r="I133" s="43"/>
      <c r="J133" s="45"/>
    </row>
    <row r="134" ht="30">
      <c r="A134" s="35" t="s">
        <v>101</v>
      </c>
      <c r="B134" s="35">
        <v>44</v>
      </c>
      <c r="C134" s="36" t="s">
        <v>2266</v>
      </c>
      <c r="D134" s="35" t="s">
        <v>103</v>
      </c>
      <c r="E134" s="37" t="s">
        <v>2267</v>
      </c>
      <c r="F134" s="38" t="s">
        <v>634</v>
      </c>
      <c r="G134" s="39">
        <v>31</v>
      </c>
      <c r="H134" s="40">
        <v>0</v>
      </c>
      <c r="I134" s="40">
        <f>ROUND(G134*H134,P4)</f>
        <v>0</v>
      </c>
      <c r="J134" s="35"/>
      <c r="O134" s="41">
        <f>I134*0.21</f>
        <v>0</v>
      </c>
      <c r="P134">
        <v>3</v>
      </c>
    </row>
    <row r="135">
      <c r="A135" s="35" t="s">
        <v>107</v>
      </c>
      <c r="B135" s="42"/>
      <c r="C135" s="43"/>
      <c r="D135" s="43"/>
      <c r="E135" s="44"/>
      <c r="F135" s="43"/>
      <c r="G135" s="43"/>
      <c r="H135" s="43"/>
      <c r="I135" s="43"/>
      <c r="J135" s="45"/>
    </row>
    <row r="136">
      <c r="A136" s="35" t="s">
        <v>108</v>
      </c>
      <c r="B136" s="42"/>
      <c r="C136" s="43"/>
      <c r="D136" s="43"/>
      <c r="E136" s="44"/>
      <c r="F136" s="43"/>
      <c r="G136" s="43"/>
      <c r="H136" s="43"/>
      <c r="I136" s="43"/>
      <c r="J136" s="45"/>
    </row>
    <row r="137">
      <c r="A137" s="35" t="s">
        <v>101</v>
      </c>
      <c r="B137" s="35">
        <v>48</v>
      </c>
      <c r="C137" s="36" t="s">
        <v>2246</v>
      </c>
      <c r="D137" s="35" t="s">
        <v>140</v>
      </c>
      <c r="E137" s="37" t="s">
        <v>2247</v>
      </c>
      <c r="F137" s="38" t="s">
        <v>634</v>
      </c>
      <c r="G137" s="39">
        <v>31</v>
      </c>
      <c r="H137" s="40">
        <v>0</v>
      </c>
      <c r="I137" s="40">
        <f>ROUND(G137*H137,P4)</f>
        <v>0</v>
      </c>
      <c r="J137" s="35"/>
      <c r="O137" s="41">
        <f>I137*0.21</f>
        <v>0</v>
      </c>
      <c r="P137">
        <v>3</v>
      </c>
    </row>
    <row r="138">
      <c r="A138" s="35" t="s">
        <v>107</v>
      </c>
      <c r="B138" s="42"/>
      <c r="C138" s="43"/>
      <c r="D138" s="43"/>
      <c r="E138" s="44"/>
      <c r="F138" s="43"/>
      <c r="G138" s="43"/>
      <c r="H138" s="43"/>
      <c r="I138" s="43"/>
      <c r="J138" s="45"/>
    </row>
    <row r="139">
      <c r="A139" s="35" t="s">
        <v>108</v>
      </c>
      <c r="B139" s="42"/>
      <c r="C139" s="43"/>
      <c r="D139" s="43"/>
      <c r="E139" s="44"/>
      <c r="F139" s="43"/>
      <c r="G139" s="43"/>
      <c r="H139" s="43"/>
      <c r="I139" s="43"/>
      <c r="J139" s="45"/>
    </row>
    <row r="140">
      <c r="A140" s="35" t="s">
        <v>101</v>
      </c>
      <c r="B140" s="35">
        <v>46</v>
      </c>
      <c r="C140" s="36" t="s">
        <v>2268</v>
      </c>
      <c r="D140" s="35" t="s">
        <v>103</v>
      </c>
      <c r="E140" s="37" t="s">
        <v>2269</v>
      </c>
      <c r="F140" s="38" t="s">
        <v>942</v>
      </c>
      <c r="G140" s="39">
        <v>31</v>
      </c>
      <c r="H140" s="40">
        <v>0</v>
      </c>
      <c r="I140" s="40">
        <f>ROUND(G140*H140,P4)</f>
        <v>0</v>
      </c>
      <c r="J140" s="35"/>
      <c r="O140" s="41">
        <f>I140*0.21</f>
        <v>0</v>
      </c>
      <c r="P140">
        <v>3</v>
      </c>
    </row>
    <row r="141">
      <c r="A141" s="35" t="s">
        <v>107</v>
      </c>
      <c r="B141" s="42"/>
      <c r="C141" s="43"/>
      <c r="D141" s="43"/>
      <c r="E141" s="44"/>
      <c r="F141" s="43"/>
      <c r="G141" s="43"/>
      <c r="H141" s="43"/>
      <c r="I141" s="43"/>
      <c r="J141" s="45"/>
    </row>
    <row r="142">
      <c r="A142" s="35" t="s">
        <v>108</v>
      </c>
      <c r="B142" s="42"/>
      <c r="C142" s="43"/>
      <c r="D142" s="43"/>
      <c r="E142" s="44"/>
      <c r="F142" s="43"/>
      <c r="G142" s="43"/>
      <c r="H142" s="43"/>
      <c r="I142" s="43"/>
      <c r="J142" s="45"/>
    </row>
    <row r="143" ht="30">
      <c r="A143" s="35" t="s">
        <v>101</v>
      </c>
      <c r="B143" s="35">
        <v>43</v>
      </c>
      <c r="C143" s="36" t="s">
        <v>2250</v>
      </c>
      <c r="D143" s="35" t="s">
        <v>140</v>
      </c>
      <c r="E143" s="37" t="s">
        <v>2251</v>
      </c>
      <c r="F143" s="38" t="s">
        <v>671</v>
      </c>
      <c r="G143" s="39">
        <v>2.5</v>
      </c>
      <c r="H143" s="40">
        <v>0</v>
      </c>
      <c r="I143" s="40">
        <f>ROUND(G143*H143,P4)</f>
        <v>0</v>
      </c>
      <c r="J143" s="35"/>
      <c r="O143" s="41">
        <f>I143*0.21</f>
        <v>0</v>
      </c>
      <c r="P143">
        <v>3</v>
      </c>
    </row>
    <row r="144">
      <c r="A144" s="35" t="s">
        <v>107</v>
      </c>
      <c r="B144" s="42"/>
      <c r="C144" s="43"/>
      <c r="D144" s="43"/>
      <c r="E144" s="44"/>
      <c r="F144" s="43"/>
      <c r="G144" s="43"/>
      <c r="H144" s="43"/>
      <c r="I144" s="43"/>
      <c r="J144" s="45"/>
    </row>
    <row r="145">
      <c r="A145" s="35" t="s">
        <v>108</v>
      </c>
      <c r="B145" s="42"/>
      <c r="C145" s="43"/>
      <c r="D145" s="43"/>
      <c r="E145" s="44"/>
      <c r="F145" s="43"/>
      <c r="G145" s="43"/>
      <c r="H145" s="43"/>
      <c r="I145" s="43"/>
      <c r="J145" s="45"/>
    </row>
    <row r="146">
      <c r="A146" s="35" t="s">
        <v>101</v>
      </c>
      <c r="B146" s="35">
        <v>47</v>
      </c>
      <c r="C146" s="36" t="s">
        <v>2157</v>
      </c>
      <c r="D146" s="35" t="s">
        <v>194</v>
      </c>
      <c r="E146" s="37" t="s">
        <v>2158</v>
      </c>
      <c r="F146" s="38" t="s">
        <v>1001</v>
      </c>
      <c r="G146" s="39">
        <v>3.1000000000000001</v>
      </c>
      <c r="H146" s="40">
        <v>0</v>
      </c>
      <c r="I146" s="40">
        <f>ROUND(G146*H146,P4)</f>
        <v>0</v>
      </c>
      <c r="J146" s="35"/>
      <c r="O146" s="41">
        <f>I146*0.21</f>
        <v>0</v>
      </c>
      <c r="P146">
        <v>3</v>
      </c>
    </row>
    <row r="147">
      <c r="A147" s="35" t="s">
        <v>107</v>
      </c>
      <c r="B147" s="42"/>
      <c r="C147" s="43"/>
      <c r="D147" s="43"/>
      <c r="E147" s="44"/>
      <c r="F147" s="43"/>
      <c r="G147" s="43"/>
      <c r="H147" s="43"/>
      <c r="I147" s="43"/>
      <c r="J147" s="45"/>
    </row>
    <row r="148">
      <c r="A148" s="35" t="s">
        <v>108</v>
      </c>
      <c r="B148" s="42"/>
      <c r="C148" s="43"/>
      <c r="D148" s="43"/>
      <c r="E148" s="44"/>
      <c r="F148" s="43"/>
      <c r="G148" s="43"/>
      <c r="H148" s="43"/>
      <c r="I148" s="43"/>
      <c r="J148" s="45"/>
    </row>
    <row r="149" ht="30">
      <c r="A149" s="35" t="s">
        <v>101</v>
      </c>
      <c r="B149" s="35">
        <v>40</v>
      </c>
      <c r="C149" s="36" t="s">
        <v>951</v>
      </c>
      <c r="D149" s="35" t="s">
        <v>103</v>
      </c>
      <c r="E149" s="37" t="s">
        <v>2252</v>
      </c>
      <c r="F149" s="38" t="s">
        <v>634</v>
      </c>
      <c r="G149" s="39">
        <v>31</v>
      </c>
      <c r="H149" s="40">
        <v>0</v>
      </c>
      <c r="I149" s="40">
        <f>ROUND(G149*H149,P4)</f>
        <v>0</v>
      </c>
      <c r="J149" s="35"/>
      <c r="O149" s="41">
        <f>I149*0.21</f>
        <v>0</v>
      </c>
      <c r="P149">
        <v>3</v>
      </c>
    </row>
    <row r="150">
      <c r="A150" s="35" t="s">
        <v>107</v>
      </c>
      <c r="B150" s="42"/>
      <c r="C150" s="43"/>
      <c r="D150" s="43"/>
      <c r="E150" s="44"/>
      <c r="F150" s="43"/>
      <c r="G150" s="43"/>
      <c r="H150" s="43"/>
      <c r="I150" s="43"/>
      <c r="J150" s="45"/>
    </row>
    <row r="151">
      <c r="A151" s="35" t="s">
        <v>108</v>
      </c>
      <c r="B151" s="42"/>
      <c r="C151" s="43"/>
      <c r="D151" s="43"/>
      <c r="E151" s="44"/>
      <c r="F151" s="43"/>
      <c r="G151" s="43"/>
      <c r="H151" s="43"/>
      <c r="I151" s="43"/>
      <c r="J151" s="45"/>
    </row>
    <row r="152" ht="30">
      <c r="A152" s="35" t="s">
        <v>101</v>
      </c>
      <c r="B152" s="35">
        <v>41</v>
      </c>
      <c r="C152" s="36" t="s">
        <v>953</v>
      </c>
      <c r="D152" s="35" t="s">
        <v>103</v>
      </c>
      <c r="E152" s="37" t="s">
        <v>2253</v>
      </c>
      <c r="F152" s="38" t="s">
        <v>634</v>
      </c>
      <c r="G152" s="39">
        <v>31</v>
      </c>
      <c r="H152" s="40">
        <v>0</v>
      </c>
      <c r="I152" s="40">
        <f>ROUND(G152*H152,P4)</f>
        <v>0</v>
      </c>
      <c r="J152" s="35"/>
      <c r="O152" s="41">
        <f>I152*0.21</f>
        <v>0</v>
      </c>
      <c r="P152">
        <v>3</v>
      </c>
    </row>
    <row r="153">
      <c r="A153" s="35" t="s">
        <v>107</v>
      </c>
      <c r="B153" s="42"/>
      <c r="C153" s="43"/>
      <c r="D153" s="43"/>
      <c r="E153" s="44"/>
      <c r="F153" s="43"/>
      <c r="G153" s="43"/>
      <c r="H153" s="43"/>
      <c r="I153" s="43"/>
      <c r="J153" s="45"/>
    </row>
    <row r="154">
      <c r="A154" s="35" t="s">
        <v>108</v>
      </c>
      <c r="B154" s="42"/>
      <c r="C154" s="43"/>
      <c r="D154" s="43"/>
      <c r="E154" s="44"/>
      <c r="F154" s="43"/>
      <c r="G154" s="43"/>
      <c r="H154" s="43"/>
      <c r="I154" s="43"/>
      <c r="J154" s="45"/>
    </row>
    <row r="155">
      <c r="A155" s="35" t="s">
        <v>101</v>
      </c>
      <c r="B155" s="35">
        <v>45</v>
      </c>
      <c r="C155" s="36" t="s">
        <v>955</v>
      </c>
      <c r="D155" s="35" t="s">
        <v>103</v>
      </c>
      <c r="E155" s="37" t="s">
        <v>2270</v>
      </c>
      <c r="F155" s="38" t="s">
        <v>634</v>
      </c>
      <c r="G155" s="39">
        <v>31</v>
      </c>
      <c r="H155" s="40">
        <v>0</v>
      </c>
      <c r="I155" s="40">
        <f>ROUND(G155*H155,P4)</f>
        <v>0</v>
      </c>
      <c r="J155" s="35"/>
      <c r="O155" s="41">
        <f>I155*0.21</f>
        <v>0</v>
      </c>
      <c r="P155">
        <v>3</v>
      </c>
    </row>
    <row r="156">
      <c r="A156" s="35" t="s">
        <v>107</v>
      </c>
      <c r="B156" s="42"/>
      <c r="C156" s="43"/>
      <c r="D156" s="43"/>
      <c r="E156" s="44"/>
      <c r="F156" s="43"/>
      <c r="G156" s="43"/>
      <c r="H156" s="43"/>
      <c r="I156" s="43"/>
      <c r="J156" s="45"/>
    </row>
    <row r="157">
      <c r="A157" s="35" t="s">
        <v>108</v>
      </c>
      <c r="B157" s="42"/>
      <c r="C157" s="43"/>
      <c r="D157" s="43"/>
      <c r="E157" s="44"/>
      <c r="F157" s="43"/>
      <c r="G157" s="43"/>
      <c r="H157" s="43"/>
      <c r="I157" s="43"/>
      <c r="J157" s="45"/>
    </row>
    <row r="158">
      <c r="A158" s="35" t="s">
        <v>101</v>
      </c>
      <c r="B158" s="35">
        <v>49</v>
      </c>
      <c r="C158" s="36" t="s">
        <v>958</v>
      </c>
      <c r="D158" s="35" t="s">
        <v>103</v>
      </c>
      <c r="E158" s="37" t="s">
        <v>2271</v>
      </c>
      <c r="F158" s="38" t="s">
        <v>634</v>
      </c>
      <c r="G158" s="39">
        <v>10</v>
      </c>
      <c r="H158" s="40">
        <v>0</v>
      </c>
      <c r="I158" s="40">
        <f>ROUND(G158*H158,P4)</f>
        <v>0</v>
      </c>
      <c r="J158" s="35"/>
      <c r="O158" s="41">
        <f>I158*0.21</f>
        <v>0</v>
      </c>
      <c r="P158">
        <v>3</v>
      </c>
    </row>
    <row r="159">
      <c r="A159" s="35" t="s">
        <v>107</v>
      </c>
      <c r="B159" s="42"/>
      <c r="C159" s="43"/>
      <c r="D159" s="43"/>
      <c r="E159" s="44"/>
      <c r="F159" s="43"/>
      <c r="G159" s="43"/>
      <c r="H159" s="43"/>
      <c r="I159" s="43"/>
      <c r="J159" s="45"/>
    </row>
    <row r="160">
      <c r="A160" s="35" t="s">
        <v>108</v>
      </c>
      <c r="B160" s="42"/>
      <c r="C160" s="43"/>
      <c r="D160" s="43"/>
      <c r="E160" s="44"/>
      <c r="F160" s="43"/>
      <c r="G160" s="43"/>
      <c r="H160" s="43"/>
      <c r="I160" s="43"/>
      <c r="J160" s="45"/>
    </row>
    <row r="161">
      <c r="A161" s="35" t="s">
        <v>101</v>
      </c>
      <c r="B161" s="35">
        <v>50</v>
      </c>
      <c r="C161" s="36" t="s">
        <v>962</v>
      </c>
      <c r="D161" s="35" t="s">
        <v>103</v>
      </c>
      <c r="E161" s="37" t="s">
        <v>2272</v>
      </c>
      <c r="F161" s="38" t="s">
        <v>634</v>
      </c>
      <c r="G161" s="39">
        <v>8</v>
      </c>
      <c r="H161" s="40">
        <v>0</v>
      </c>
      <c r="I161" s="40">
        <f>ROUND(G161*H161,P4)</f>
        <v>0</v>
      </c>
      <c r="J161" s="35"/>
      <c r="O161" s="41">
        <f>I161*0.21</f>
        <v>0</v>
      </c>
      <c r="P161">
        <v>3</v>
      </c>
    </row>
    <row r="162">
      <c r="A162" s="35" t="s">
        <v>107</v>
      </c>
      <c r="B162" s="42"/>
      <c r="C162" s="43"/>
      <c r="D162" s="43"/>
      <c r="E162" s="44"/>
      <c r="F162" s="43"/>
      <c r="G162" s="43"/>
      <c r="H162" s="43"/>
      <c r="I162" s="43"/>
      <c r="J162" s="45"/>
    </row>
    <row r="163">
      <c r="A163" s="35" t="s">
        <v>108</v>
      </c>
      <c r="B163" s="42"/>
      <c r="C163" s="43"/>
      <c r="D163" s="43"/>
      <c r="E163" s="44"/>
      <c r="F163" s="43"/>
      <c r="G163" s="43"/>
      <c r="H163" s="43"/>
      <c r="I163" s="43"/>
      <c r="J163" s="45"/>
    </row>
    <row r="164">
      <c r="A164" s="35" t="s">
        <v>101</v>
      </c>
      <c r="B164" s="35">
        <v>51</v>
      </c>
      <c r="C164" s="36" t="s">
        <v>964</v>
      </c>
      <c r="D164" s="35" t="s">
        <v>103</v>
      </c>
      <c r="E164" s="37" t="s">
        <v>2273</v>
      </c>
      <c r="F164" s="38" t="s">
        <v>634</v>
      </c>
      <c r="G164" s="39">
        <v>3</v>
      </c>
      <c r="H164" s="40">
        <v>0</v>
      </c>
      <c r="I164" s="40">
        <f>ROUND(G164*H164,P4)</f>
        <v>0</v>
      </c>
      <c r="J164" s="35"/>
      <c r="O164" s="41">
        <f>I164*0.21</f>
        <v>0</v>
      </c>
      <c r="P164">
        <v>3</v>
      </c>
    </row>
    <row r="165">
      <c r="A165" s="35" t="s">
        <v>107</v>
      </c>
      <c r="B165" s="42"/>
      <c r="C165" s="43"/>
      <c r="D165" s="43"/>
      <c r="E165" s="44"/>
      <c r="F165" s="43"/>
      <c r="G165" s="43"/>
      <c r="H165" s="43"/>
      <c r="I165" s="43"/>
      <c r="J165" s="45"/>
    </row>
    <row r="166">
      <c r="A166" s="35" t="s">
        <v>108</v>
      </c>
      <c r="B166" s="42"/>
      <c r="C166" s="43"/>
      <c r="D166" s="43"/>
      <c r="E166" s="44"/>
      <c r="F166" s="43"/>
      <c r="G166" s="43"/>
      <c r="H166" s="43"/>
      <c r="I166" s="43"/>
      <c r="J166" s="45"/>
    </row>
    <row r="167">
      <c r="A167" s="35" t="s">
        <v>101</v>
      </c>
      <c r="B167" s="35">
        <v>53</v>
      </c>
      <c r="C167" s="36" t="s">
        <v>966</v>
      </c>
      <c r="D167" s="35" t="s">
        <v>103</v>
      </c>
      <c r="E167" s="37" t="s">
        <v>2274</v>
      </c>
      <c r="F167" s="38" t="s">
        <v>634</v>
      </c>
      <c r="G167" s="39">
        <v>2</v>
      </c>
      <c r="H167" s="40">
        <v>0</v>
      </c>
      <c r="I167" s="40">
        <f>ROUND(G167*H167,P4)</f>
        <v>0</v>
      </c>
      <c r="J167" s="35"/>
      <c r="O167" s="41">
        <f>I167*0.21</f>
        <v>0</v>
      </c>
      <c r="P167">
        <v>3</v>
      </c>
    </row>
    <row r="168">
      <c r="A168" s="35" t="s">
        <v>107</v>
      </c>
      <c r="B168" s="42"/>
      <c r="C168" s="43"/>
      <c r="D168" s="43"/>
      <c r="E168" s="44"/>
      <c r="F168" s="43"/>
      <c r="G168" s="43"/>
      <c r="H168" s="43"/>
      <c r="I168" s="43"/>
      <c r="J168" s="45"/>
    </row>
    <row r="169">
      <c r="A169" s="35" t="s">
        <v>108</v>
      </c>
      <c r="B169" s="42"/>
      <c r="C169" s="43"/>
      <c r="D169" s="43"/>
      <c r="E169" s="44"/>
      <c r="F169" s="43"/>
      <c r="G169" s="43"/>
      <c r="H169" s="43"/>
      <c r="I169" s="43"/>
      <c r="J169" s="45"/>
    </row>
    <row r="170">
      <c r="A170" s="35" t="s">
        <v>101</v>
      </c>
      <c r="B170" s="35">
        <v>52</v>
      </c>
      <c r="C170" s="36" t="s">
        <v>968</v>
      </c>
      <c r="D170" s="35" t="s">
        <v>103</v>
      </c>
      <c r="E170" s="37" t="s">
        <v>2275</v>
      </c>
      <c r="F170" s="38" t="s">
        <v>634</v>
      </c>
      <c r="G170" s="39">
        <v>8</v>
      </c>
      <c r="H170" s="40">
        <v>0</v>
      </c>
      <c r="I170" s="40">
        <f>ROUND(G170*H170,P4)</f>
        <v>0</v>
      </c>
      <c r="J170" s="35"/>
      <c r="O170" s="41">
        <f>I170*0.21</f>
        <v>0</v>
      </c>
      <c r="P170">
        <v>3</v>
      </c>
    </row>
    <row r="171">
      <c r="A171" s="35" t="s">
        <v>107</v>
      </c>
      <c r="B171" s="42"/>
      <c r="C171" s="43"/>
      <c r="D171" s="43"/>
      <c r="E171" s="44"/>
      <c r="F171" s="43"/>
      <c r="G171" s="43"/>
      <c r="H171" s="43"/>
      <c r="I171" s="43"/>
      <c r="J171" s="45"/>
    </row>
    <row r="172">
      <c r="A172" s="35" t="s">
        <v>108</v>
      </c>
      <c r="B172" s="42"/>
      <c r="C172" s="43"/>
      <c r="D172" s="43"/>
      <c r="E172" s="44"/>
      <c r="F172" s="43"/>
      <c r="G172" s="43"/>
      <c r="H172" s="43"/>
      <c r="I172" s="43"/>
      <c r="J172" s="45"/>
    </row>
    <row r="173">
      <c r="A173" s="35" t="s">
        <v>101</v>
      </c>
      <c r="B173" s="35">
        <v>54</v>
      </c>
      <c r="C173" s="36" t="s">
        <v>970</v>
      </c>
      <c r="D173" s="35" t="s">
        <v>103</v>
      </c>
      <c r="E173" s="37" t="s">
        <v>2276</v>
      </c>
      <c r="F173" s="38" t="s">
        <v>1001</v>
      </c>
      <c r="G173" s="39">
        <v>16</v>
      </c>
      <c r="H173" s="40">
        <v>0</v>
      </c>
      <c r="I173" s="40">
        <f>ROUND(G173*H173,P4)</f>
        <v>0</v>
      </c>
      <c r="J173" s="35"/>
      <c r="O173" s="41">
        <f>I173*0.21</f>
        <v>0</v>
      </c>
      <c r="P173">
        <v>3</v>
      </c>
    </row>
    <row r="174">
      <c r="A174" s="35" t="s">
        <v>107</v>
      </c>
      <c r="B174" s="42"/>
      <c r="C174" s="43"/>
      <c r="D174" s="43"/>
      <c r="E174" s="44"/>
      <c r="F174" s="43"/>
      <c r="G174" s="43"/>
      <c r="H174" s="43"/>
      <c r="I174" s="43"/>
      <c r="J174" s="45"/>
    </row>
    <row r="175">
      <c r="A175" s="35" t="s">
        <v>108</v>
      </c>
      <c r="B175" s="42"/>
      <c r="C175" s="43"/>
      <c r="D175" s="43"/>
      <c r="E175" s="44"/>
      <c r="F175" s="43"/>
      <c r="G175" s="43"/>
      <c r="H175" s="43"/>
      <c r="I175" s="43"/>
      <c r="J175" s="45"/>
    </row>
    <row r="176">
      <c r="A176" s="35" t="s">
        <v>101</v>
      </c>
      <c r="B176" s="35">
        <v>55</v>
      </c>
      <c r="C176" s="36" t="s">
        <v>972</v>
      </c>
      <c r="D176" s="35" t="s">
        <v>103</v>
      </c>
      <c r="E176" s="37" t="s">
        <v>2256</v>
      </c>
      <c r="F176" s="38" t="s">
        <v>726</v>
      </c>
      <c r="G176" s="39">
        <v>1.45</v>
      </c>
      <c r="H176" s="40">
        <v>0</v>
      </c>
      <c r="I176" s="40">
        <f>ROUND(G176*H176,P4)</f>
        <v>0</v>
      </c>
      <c r="J176" s="35"/>
      <c r="O176" s="41">
        <f>I176*0.21</f>
        <v>0</v>
      </c>
      <c r="P176">
        <v>3</v>
      </c>
    </row>
    <row r="177">
      <c r="A177" s="35" t="s">
        <v>107</v>
      </c>
      <c r="B177" s="42"/>
      <c r="C177" s="43"/>
      <c r="D177" s="43"/>
      <c r="E177" s="44"/>
      <c r="F177" s="43"/>
      <c r="G177" s="43"/>
      <c r="H177" s="43"/>
      <c r="I177" s="43"/>
      <c r="J177" s="45"/>
    </row>
    <row r="178">
      <c r="A178" s="35" t="s">
        <v>108</v>
      </c>
      <c r="B178" s="42"/>
      <c r="C178" s="43"/>
      <c r="D178" s="43"/>
      <c r="E178" s="44"/>
      <c r="F178" s="43"/>
      <c r="G178" s="43"/>
      <c r="H178" s="43"/>
      <c r="I178" s="43"/>
      <c r="J178" s="45"/>
    </row>
    <row r="179">
      <c r="A179" s="35" t="s">
        <v>101</v>
      </c>
      <c r="B179" s="35">
        <v>56</v>
      </c>
      <c r="C179" s="36" t="s">
        <v>974</v>
      </c>
      <c r="D179" s="35" t="s">
        <v>103</v>
      </c>
      <c r="E179" s="37" t="s">
        <v>2257</v>
      </c>
      <c r="F179" s="38" t="s">
        <v>671</v>
      </c>
      <c r="G179" s="39">
        <v>8.8000000000000007</v>
      </c>
      <c r="H179" s="40">
        <v>0</v>
      </c>
      <c r="I179" s="40">
        <f>ROUND(G179*H179,P4)</f>
        <v>0</v>
      </c>
      <c r="J179" s="35"/>
      <c r="O179" s="41">
        <f>I179*0.21</f>
        <v>0</v>
      </c>
      <c r="P179">
        <v>3</v>
      </c>
    </row>
    <row r="180">
      <c r="A180" s="35" t="s">
        <v>107</v>
      </c>
      <c r="B180" s="42"/>
      <c r="C180" s="43"/>
      <c r="D180" s="43"/>
      <c r="E180" s="44"/>
      <c r="F180" s="43"/>
      <c r="G180" s="43"/>
      <c r="H180" s="43"/>
      <c r="I180" s="43"/>
      <c r="J180" s="45"/>
    </row>
    <row r="181">
      <c r="A181" s="35" t="s">
        <v>108</v>
      </c>
      <c r="B181" s="42"/>
      <c r="C181" s="43"/>
      <c r="D181" s="43"/>
      <c r="E181" s="44"/>
      <c r="F181" s="43"/>
      <c r="G181" s="43"/>
      <c r="H181" s="43"/>
      <c r="I181" s="43"/>
      <c r="J181" s="45"/>
    </row>
    <row r="182" ht="30">
      <c r="A182" s="35" t="s">
        <v>101</v>
      </c>
      <c r="B182" s="35">
        <v>57</v>
      </c>
      <c r="C182" s="36" t="s">
        <v>976</v>
      </c>
      <c r="D182" s="35" t="s">
        <v>103</v>
      </c>
      <c r="E182" s="37" t="s">
        <v>2258</v>
      </c>
      <c r="F182" s="38" t="s">
        <v>634</v>
      </c>
      <c r="G182" s="39">
        <v>96</v>
      </c>
      <c r="H182" s="40">
        <v>0</v>
      </c>
      <c r="I182" s="40">
        <f>ROUND(G182*H182,P4)</f>
        <v>0</v>
      </c>
      <c r="J182" s="35"/>
      <c r="O182" s="41">
        <f>I182*0.21</f>
        <v>0</v>
      </c>
      <c r="P182">
        <v>3</v>
      </c>
    </row>
    <row r="183">
      <c r="A183" s="35" t="s">
        <v>107</v>
      </c>
      <c r="B183" s="42"/>
      <c r="C183" s="43"/>
      <c r="D183" s="43"/>
      <c r="E183" s="44"/>
      <c r="F183" s="43"/>
      <c r="G183" s="43"/>
      <c r="H183" s="43"/>
      <c r="I183" s="43"/>
      <c r="J183" s="45"/>
    </row>
    <row r="184">
      <c r="A184" s="35" t="s">
        <v>108</v>
      </c>
      <c r="B184" s="42"/>
      <c r="C184" s="43"/>
      <c r="D184" s="43"/>
      <c r="E184" s="44"/>
      <c r="F184" s="43"/>
      <c r="G184" s="43"/>
      <c r="H184" s="43"/>
      <c r="I184" s="43"/>
      <c r="J184" s="45"/>
    </row>
    <row r="185" ht="30">
      <c r="A185" s="35" t="s">
        <v>101</v>
      </c>
      <c r="B185" s="35">
        <v>58</v>
      </c>
      <c r="C185" s="36" t="s">
        <v>978</v>
      </c>
      <c r="D185" s="35" t="s">
        <v>103</v>
      </c>
      <c r="E185" s="37" t="s">
        <v>2259</v>
      </c>
      <c r="F185" s="38" t="s">
        <v>634</v>
      </c>
      <c r="G185" s="39">
        <v>192</v>
      </c>
      <c r="H185" s="40">
        <v>0</v>
      </c>
      <c r="I185" s="40">
        <f>ROUND(G185*H185,P4)</f>
        <v>0</v>
      </c>
      <c r="J185" s="35"/>
      <c r="O185" s="41">
        <f>I185*0.21</f>
        <v>0</v>
      </c>
      <c r="P185">
        <v>3</v>
      </c>
    </row>
    <row r="186">
      <c r="A186" s="35" t="s">
        <v>107</v>
      </c>
      <c r="B186" s="42"/>
      <c r="C186" s="43"/>
      <c r="D186" s="43"/>
      <c r="E186" s="44"/>
      <c r="F186" s="43"/>
      <c r="G186" s="43"/>
      <c r="H186" s="43"/>
      <c r="I186" s="43"/>
      <c r="J186" s="45"/>
    </row>
    <row r="187">
      <c r="A187" s="35" t="s">
        <v>108</v>
      </c>
      <c r="B187" s="42"/>
      <c r="C187" s="43"/>
      <c r="D187" s="43"/>
      <c r="E187" s="44"/>
      <c r="F187" s="43"/>
      <c r="G187" s="43"/>
      <c r="H187" s="43"/>
      <c r="I187" s="43"/>
      <c r="J187" s="45"/>
    </row>
    <row r="188">
      <c r="A188" s="35" t="s">
        <v>101</v>
      </c>
      <c r="B188" s="35">
        <v>59</v>
      </c>
      <c r="C188" s="36" t="s">
        <v>980</v>
      </c>
      <c r="D188" s="35" t="s">
        <v>103</v>
      </c>
      <c r="E188" s="37" t="s">
        <v>2260</v>
      </c>
      <c r="F188" s="38" t="s">
        <v>634</v>
      </c>
      <c r="G188" s="39">
        <v>96</v>
      </c>
      <c r="H188" s="40">
        <v>0</v>
      </c>
      <c r="I188" s="40">
        <f>ROUND(G188*H188,P4)</f>
        <v>0</v>
      </c>
      <c r="J188" s="35"/>
      <c r="O188" s="41">
        <f>I188*0.21</f>
        <v>0</v>
      </c>
      <c r="P188">
        <v>3</v>
      </c>
    </row>
    <row r="189">
      <c r="A189" s="35" t="s">
        <v>107</v>
      </c>
      <c r="B189" s="42"/>
      <c r="C189" s="43"/>
      <c r="D189" s="43"/>
      <c r="E189" s="44"/>
      <c r="F189" s="43"/>
      <c r="G189" s="43"/>
      <c r="H189" s="43"/>
      <c r="I189" s="43"/>
      <c r="J189" s="45"/>
    </row>
    <row r="190">
      <c r="A190" s="35" t="s">
        <v>108</v>
      </c>
      <c r="B190" s="42"/>
      <c r="C190" s="43"/>
      <c r="D190" s="43"/>
      <c r="E190" s="44"/>
      <c r="F190" s="43"/>
      <c r="G190" s="43"/>
      <c r="H190" s="43"/>
      <c r="I190" s="43"/>
      <c r="J190" s="45"/>
    </row>
    <row r="191">
      <c r="A191" s="35" t="s">
        <v>101</v>
      </c>
      <c r="B191" s="35">
        <v>60</v>
      </c>
      <c r="C191" s="36" t="s">
        <v>984</v>
      </c>
      <c r="D191" s="35" t="s">
        <v>103</v>
      </c>
      <c r="E191" s="37" t="s">
        <v>2261</v>
      </c>
      <c r="F191" s="38" t="s">
        <v>634</v>
      </c>
      <c r="G191" s="39">
        <v>256</v>
      </c>
      <c r="H191" s="40">
        <v>0</v>
      </c>
      <c r="I191" s="40">
        <f>ROUND(G191*H191,P4)</f>
        <v>0</v>
      </c>
      <c r="J191" s="35"/>
      <c r="O191" s="41">
        <f>I191*0.21</f>
        <v>0</v>
      </c>
      <c r="P191">
        <v>3</v>
      </c>
    </row>
    <row r="192">
      <c r="A192" s="35" t="s">
        <v>107</v>
      </c>
      <c r="B192" s="42"/>
      <c r="C192" s="43"/>
      <c r="D192" s="43"/>
      <c r="E192" s="44"/>
      <c r="F192" s="43"/>
      <c r="G192" s="43"/>
      <c r="H192" s="43"/>
      <c r="I192" s="43"/>
      <c r="J192" s="45"/>
    </row>
    <row r="193">
      <c r="A193" s="35" t="s">
        <v>108</v>
      </c>
      <c r="B193" s="42"/>
      <c r="C193" s="43"/>
      <c r="D193" s="43"/>
      <c r="E193" s="44"/>
      <c r="F193" s="43"/>
      <c r="G193" s="43"/>
      <c r="H193" s="43"/>
      <c r="I193" s="43"/>
      <c r="J193" s="45"/>
    </row>
    <row r="194">
      <c r="A194" s="35" t="s">
        <v>101</v>
      </c>
      <c r="B194" s="35">
        <v>61</v>
      </c>
      <c r="C194" s="36" t="s">
        <v>986</v>
      </c>
      <c r="D194" s="35" t="s">
        <v>103</v>
      </c>
      <c r="E194" s="37" t="s">
        <v>2277</v>
      </c>
      <c r="F194" s="38" t="s">
        <v>634</v>
      </c>
      <c r="G194" s="39">
        <v>31</v>
      </c>
      <c r="H194" s="40">
        <v>0</v>
      </c>
      <c r="I194" s="40">
        <f>ROUND(G194*H194,P4)</f>
        <v>0</v>
      </c>
      <c r="J194" s="35"/>
      <c r="O194" s="41">
        <f>I194*0.21</f>
        <v>0</v>
      </c>
      <c r="P194">
        <v>3</v>
      </c>
    </row>
    <row r="195">
      <c r="A195" s="35" t="s">
        <v>107</v>
      </c>
      <c r="B195" s="42"/>
      <c r="C195" s="43"/>
      <c r="D195" s="43"/>
      <c r="E195" s="44"/>
      <c r="F195" s="43"/>
      <c r="G195" s="43"/>
      <c r="H195" s="43"/>
      <c r="I195" s="43"/>
      <c r="J195" s="45"/>
    </row>
    <row r="196">
      <c r="A196" s="35" t="s">
        <v>108</v>
      </c>
      <c r="B196" s="42"/>
      <c r="C196" s="43"/>
      <c r="D196" s="43"/>
      <c r="E196" s="44"/>
      <c r="F196" s="43"/>
      <c r="G196" s="43"/>
      <c r="H196" s="43"/>
      <c r="I196" s="43"/>
      <c r="J196" s="45"/>
    </row>
    <row r="197">
      <c r="A197" s="35" t="s">
        <v>101</v>
      </c>
      <c r="B197" s="35">
        <v>62</v>
      </c>
      <c r="C197" s="36" t="s">
        <v>2278</v>
      </c>
      <c r="D197" s="35" t="s">
        <v>103</v>
      </c>
      <c r="E197" s="37" t="s">
        <v>2279</v>
      </c>
      <c r="F197" s="38" t="s">
        <v>1001</v>
      </c>
      <c r="G197" s="39">
        <v>3.1000000000000001</v>
      </c>
      <c r="H197" s="40">
        <v>0</v>
      </c>
      <c r="I197" s="40">
        <f>ROUND(G197*H197,P4)</f>
        <v>0</v>
      </c>
      <c r="J197" s="35"/>
      <c r="O197" s="41">
        <f>I197*0.21</f>
        <v>0</v>
      </c>
      <c r="P197">
        <v>3</v>
      </c>
    </row>
    <row r="198">
      <c r="A198" s="35" t="s">
        <v>107</v>
      </c>
      <c r="B198" s="42"/>
      <c r="C198" s="43"/>
      <c r="D198" s="43"/>
      <c r="E198" s="44"/>
      <c r="F198" s="43"/>
      <c r="G198" s="43"/>
      <c r="H198" s="43"/>
      <c r="I198" s="43"/>
      <c r="J198" s="45"/>
    </row>
    <row r="199">
      <c r="A199" s="35" t="s">
        <v>108</v>
      </c>
      <c r="B199" s="42"/>
      <c r="C199" s="43"/>
      <c r="D199" s="43"/>
      <c r="E199" s="44"/>
      <c r="F199" s="43"/>
      <c r="G199" s="43"/>
      <c r="H199" s="43"/>
      <c r="I199" s="43"/>
      <c r="J199" s="45"/>
    </row>
    <row r="200">
      <c r="A200" s="35" t="s">
        <v>101</v>
      </c>
      <c r="B200" s="35">
        <v>63</v>
      </c>
      <c r="C200" s="36" t="s">
        <v>2280</v>
      </c>
      <c r="D200" s="35" t="s">
        <v>103</v>
      </c>
      <c r="E200" s="37" t="s">
        <v>2160</v>
      </c>
      <c r="F200" s="38" t="s">
        <v>1001</v>
      </c>
      <c r="G200" s="39">
        <v>3.1000000000000001</v>
      </c>
      <c r="H200" s="40">
        <v>0</v>
      </c>
      <c r="I200" s="40">
        <f>ROUND(G200*H200,P4)</f>
        <v>0</v>
      </c>
      <c r="J200" s="35"/>
      <c r="O200" s="41">
        <f>I200*0.21</f>
        <v>0</v>
      </c>
      <c r="P200">
        <v>3</v>
      </c>
    </row>
    <row r="201">
      <c r="A201" s="35" t="s">
        <v>107</v>
      </c>
      <c r="B201" s="42"/>
      <c r="C201" s="43"/>
      <c r="D201" s="43"/>
      <c r="E201" s="44"/>
      <c r="F201" s="43"/>
      <c r="G201" s="43"/>
      <c r="H201" s="43"/>
      <c r="I201" s="43"/>
      <c r="J201" s="45"/>
    </row>
    <row r="202">
      <c r="A202" s="35" t="s">
        <v>108</v>
      </c>
      <c r="B202" s="42"/>
      <c r="C202" s="43"/>
      <c r="D202" s="43"/>
      <c r="E202" s="44"/>
      <c r="F202" s="43"/>
      <c r="G202" s="43"/>
      <c r="H202" s="43"/>
      <c r="I202" s="43"/>
      <c r="J202" s="45"/>
    </row>
    <row r="203">
      <c r="A203" s="29" t="s">
        <v>98</v>
      </c>
      <c r="B203" s="30"/>
      <c r="C203" s="31" t="s">
        <v>647</v>
      </c>
      <c r="D203" s="32"/>
      <c r="E203" s="29" t="s">
        <v>2281</v>
      </c>
      <c r="F203" s="32"/>
      <c r="G203" s="32"/>
      <c r="H203" s="32"/>
      <c r="I203" s="33">
        <f>SUMIFS(I204:I233,A204:A233,"P")</f>
        <v>0</v>
      </c>
      <c r="J203" s="34"/>
    </row>
    <row r="204" ht="30">
      <c r="A204" s="35" t="s">
        <v>101</v>
      </c>
      <c r="B204" s="35">
        <v>64</v>
      </c>
      <c r="C204" s="36" t="s">
        <v>2282</v>
      </c>
      <c r="D204" s="35" t="s">
        <v>103</v>
      </c>
      <c r="E204" s="37" t="s">
        <v>2283</v>
      </c>
      <c r="F204" s="38" t="s">
        <v>634</v>
      </c>
      <c r="G204" s="39">
        <v>12</v>
      </c>
      <c r="H204" s="40">
        <v>0</v>
      </c>
      <c r="I204" s="40">
        <f>ROUND(G204*H204,P4)</f>
        <v>0</v>
      </c>
      <c r="J204" s="35"/>
      <c r="O204" s="41">
        <f>I204*0.21</f>
        <v>0</v>
      </c>
      <c r="P204">
        <v>3</v>
      </c>
    </row>
    <row r="205">
      <c r="A205" s="35" t="s">
        <v>107</v>
      </c>
      <c r="B205" s="42"/>
      <c r="C205" s="43"/>
      <c r="D205" s="43"/>
      <c r="E205" s="44"/>
      <c r="F205" s="43"/>
      <c r="G205" s="43"/>
      <c r="H205" s="43"/>
      <c r="I205" s="43"/>
      <c r="J205" s="45"/>
    </row>
    <row r="206">
      <c r="A206" s="35" t="s">
        <v>108</v>
      </c>
      <c r="B206" s="42"/>
      <c r="C206" s="43"/>
      <c r="D206" s="43"/>
      <c r="E206" s="44"/>
      <c r="F206" s="43"/>
      <c r="G206" s="43"/>
      <c r="H206" s="43"/>
      <c r="I206" s="43"/>
      <c r="J206" s="45"/>
    </row>
    <row r="207" ht="30">
      <c r="A207" s="35" t="s">
        <v>101</v>
      </c>
      <c r="B207" s="35">
        <v>65</v>
      </c>
      <c r="C207" s="36" t="s">
        <v>2284</v>
      </c>
      <c r="D207" s="35" t="s">
        <v>103</v>
      </c>
      <c r="E207" s="37" t="s">
        <v>2285</v>
      </c>
      <c r="F207" s="38" t="s">
        <v>634</v>
      </c>
      <c r="G207" s="39">
        <v>12</v>
      </c>
      <c r="H207" s="40">
        <v>0</v>
      </c>
      <c r="I207" s="40">
        <f>ROUND(G207*H207,P4)</f>
        <v>0</v>
      </c>
      <c r="J207" s="35"/>
      <c r="O207" s="41">
        <f>I207*0.21</f>
        <v>0</v>
      </c>
      <c r="P207">
        <v>3</v>
      </c>
    </row>
    <row r="208">
      <c r="A208" s="35" t="s">
        <v>107</v>
      </c>
      <c r="B208" s="42"/>
      <c r="C208" s="43"/>
      <c r="D208" s="43"/>
      <c r="E208" s="44"/>
      <c r="F208" s="43"/>
      <c r="G208" s="43"/>
      <c r="H208" s="43"/>
      <c r="I208" s="43"/>
      <c r="J208" s="45"/>
    </row>
    <row r="209">
      <c r="A209" s="35" t="s">
        <v>108</v>
      </c>
      <c r="B209" s="42"/>
      <c r="C209" s="43"/>
      <c r="D209" s="43"/>
      <c r="E209" s="44"/>
      <c r="F209" s="43"/>
      <c r="G209" s="43"/>
      <c r="H209" s="43"/>
      <c r="I209" s="43"/>
      <c r="J209" s="45"/>
    </row>
    <row r="210" ht="30">
      <c r="A210" s="35" t="s">
        <v>101</v>
      </c>
      <c r="B210" s="35">
        <v>66</v>
      </c>
      <c r="C210" s="36" t="s">
        <v>2286</v>
      </c>
      <c r="D210" s="35" t="s">
        <v>103</v>
      </c>
      <c r="E210" s="37" t="s">
        <v>2287</v>
      </c>
      <c r="F210" s="38" t="s">
        <v>942</v>
      </c>
      <c r="G210" s="39">
        <v>6</v>
      </c>
      <c r="H210" s="40">
        <v>0</v>
      </c>
      <c r="I210" s="40">
        <f>ROUND(G210*H210,P4)</f>
        <v>0</v>
      </c>
      <c r="J210" s="35"/>
      <c r="O210" s="41">
        <f>I210*0.21</f>
        <v>0</v>
      </c>
      <c r="P210">
        <v>3</v>
      </c>
    </row>
    <row r="211">
      <c r="A211" s="35" t="s">
        <v>107</v>
      </c>
      <c r="B211" s="42"/>
      <c r="C211" s="43"/>
      <c r="D211" s="43"/>
      <c r="E211" s="44"/>
      <c r="F211" s="43"/>
      <c r="G211" s="43"/>
      <c r="H211" s="43"/>
      <c r="I211" s="43"/>
      <c r="J211" s="45"/>
    </row>
    <row r="212">
      <c r="A212" s="35" t="s">
        <v>108</v>
      </c>
      <c r="B212" s="42"/>
      <c r="C212" s="43"/>
      <c r="D212" s="43"/>
      <c r="E212" s="44"/>
      <c r="F212" s="43"/>
      <c r="G212" s="43"/>
      <c r="H212" s="43"/>
      <c r="I212" s="43"/>
      <c r="J212" s="45"/>
    </row>
    <row r="213" ht="30">
      <c r="A213" s="35" t="s">
        <v>101</v>
      </c>
      <c r="B213" s="35">
        <v>68</v>
      </c>
      <c r="C213" s="36" t="s">
        <v>2248</v>
      </c>
      <c r="D213" s="35" t="s">
        <v>140</v>
      </c>
      <c r="E213" s="37" t="s">
        <v>2288</v>
      </c>
      <c r="F213" s="38" t="s">
        <v>942</v>
      </c>
      <c r="G213" s="39">
        <v>3.5</v>
      </c>
      <c r="H213" s="40">
        <v>0</v>
      </c>
      <c r="I213" s="40">
        <f>ROUND(G213*H213,P4)</f>
        <v>0</v>
      </c>
      <c r="J213" s="35"/>
      <c r="O213" s="41">
        <f>I213*0.21</f>
        <v>0</v>
      </c>
      <c r="P213">
        <v>3</v>
      </c>
    </row>
    <row r="214">
      <c r="A214" s="35" t="s">
        <v>107</v>
      </c>
      <c r="B214" s="42"/>
      <c r="C214" s="43"/>
      <c r="D214" s="43"/>
      <c r="E214" s="44"/>
      <c r="F214" s="43"/>
      <c r="G214" s="43"/>
      <c r="H214" s="43"/>
      <c r="I214" s="43"/>
      <c r="J214" s="45"/>
    </row>
    <row r="215">
      <c r="A215" s="35" t="s">
        <v>108</v>
      </c>
      <c r="B215" s="42"/>
      <c r="C215" s="43"/>
      <c r="D215" s="43"/>
      <c r="E215" s="44"/>
      <c r="F215" s="43"/>
      <c r="G215" s="43"/>
      <c r="H215" s="43"/>
      <c r="I215" s="43"/>
      <c r="J215" s="45"/>
    </row>
    <row r="216" ht="30">
      <c r="A216" s="35" t="s">
        <v>101</v>
      </c>
      <c r="B216" s="35">
        <v>67</v>
      </c>
      <c r="C216" s="36" t="s">
        <v>2250</v>
      </c>
      <c r="D216" s="35" t="s">
        <v>103</v>
      </c>
      <c r="E216" s="37" t="s">
        <v>2289</v>
      </c>
      <c r="F216" s="38" t="s">
        <v>671</v>
      </c>
      <c r="G216" s="39">
        <v>0.23999999999999999</v>
      </c>
      <c r="H216" s="40">
        <v>0</v>
      </c>
      <c r="I216" s="40">
        <f>ROUND(G216*H216,P4)</f>
        <v>0</v>
      </c>
      <c r="J216" s="35"/>
      <c r="O216" s="41">
        <f>I216*0.21</f>
        <v>0</v>
      </c>
      <c r="P216">
        <v>3</v>
      </c>
    </row>
    <row r="217">
      <c r="A217" s="35" t="s">
        <v>107</v>
      </c>
      <c r="B217" s="42"/>
      <c r="C217" s="43"/>
      <c r="D217" s="43"/>
      <c r="E217" s="44"/>
      <c r="F217" s="43"/>
      <c r="G217" s="43"/>
      <c r="H217" s="43"/>
      <c r="I217" s="43"/>
      <c r="J217" s="45"/>
    </row>
    <row r="218">
      <c r="A218" s="35" t="s">
        <v>108</v>
      </c>
      <c r="B218" s="42"/>
      <c r="C218" s="43"/>
      <c r="D218" s="43"/>
      <c r="E218" s="44"/>
      <c r="F218" s="43"/>
      <c r="G218" s="43"/>
      <c r="H218" s="43"/>
      <c r="I218" s="43"/>
      <c r="J218" s="45"/>
    </row>
    <row r="219">
      <c r="A219" s="35" t="s">
        <v>101</v>
      </c>
      <c r="B219" s="35">
        <v>69</v>
      </c>
      <c r="C219" s="36" t="s">
        <v>2157</v>
      </c>
      <c r="D219" s="35" t="s">
        <v>103</v>
      </c>
      <c r="E219" s="37" t="s">
        <v>2228</v>
      </c>
      <c r="F219" s="38" t="s">
        <v>1001</v>
      </c>
      <c r="G219" s="39">
        <v>1.2</v>
      </c>
      <c r="H219" s="40">
        <v>0</v>
      </c>
      <c r="I219" s="40">
        <f>ROUND(G219*H219,P4)</f>
        <v>0</v>
      </c>
      <c r="J219" s="35"/>
      <c r="O219" s="41">
        <f>I219*0.21</f>
        <v>0</v>
      </c>
      <c r="P219">
        <v>3</v>
      </c>
    </row>
    <row r="220">
      <c r="A220" s="35" t="s">
        <v>107</v>
      </c>
      <c r="B220" s="42"/>
      <c r="C220" s="43"/>
      <c r="D220" s="43"/>
      <c r="E220" s="44"/>
      <c r="F220" s="43"/>
      <c r="G220" s="43"/>
      <c r="H220" s="43"/>
      <c r="I220" s="43"/>
      <c r="J220" s="45"/>
    </row>
    <row r="221">
      <c r="A221" s="35" t="s">
        <v>108</v>
      </c>
      <c r="B221" s="42"/>
      <c r="C221" s="43"/>
      <c r="D221" s="43"/>
      <c r="E221" s="44"/>
      <c r="F221" s="43"/>
      <c r="G221" s="43"/>
      <c r="H221" s="43"/>
      <c r="I221" s="43"/>
      <c r="J221" s="45"/>
    </row>
    <row r="222">
      <c r="A222" s="35" t="s">
        <v>101</v>
      </c>
      <c r="B222" s="35">
        <v>70</v>
      </c>
      <c r="C222" s="36" t="s">
        <v>2290</v>
      </c>
      <c r="D222" s="35" t="s">
        <v>103</v>
      </c>
      <c r="E222" s="37" t="s">
        <v>2291</v>
      </c>
      <c r="F222" s="38" t="s">
        <v>634</v>
      </c>
      <c r="G222" s="39">
        <v>12</v>
      </c>
      <c r="H222" s="40">
        <v>0</v>
      </c>
      <c r="I222" s="40">
        <f>ROUND(G222*H222,P4)</f>
        <v>0</v>
      </c>
      <c r="J222" s="35"/>
      <c r="O222" s="41">
        <f>I222*0.21</f>
        <v>0</v>
      </c>
      <c r="P222">
        <v>3</v>
      </c>
    </row>
    <row r="223">
      <c r="A223" s="35" t="s">
        <v>107</v>
      </c>
      <c r="B223" s="42"/>
      <c r="C223" s="43"/>
      <c r="D223" s="43"/>
      <c r="E223" s="44"/>
      <c r="F223" s="43"/>
      <c r="G223" s="43"/>
      <c r="H223" s="43"/>
      <c r="I223" s="43"/>
      <c r="J223" s="45"/>
    </row>
    <row r="224">
      <c r="A224" s="35" t="s">
        <v>108</v>
      </c>
      <c r="B224" s="42"/>
      <c r="C224" s="43"/>
      <c r="D224" s="43"/>
      <c r="E224" s="44"/>
      <c r="F224" s="43"/>
      <c r="G224" s="43"/>
      <c r="H224" s="43"/>
      <c r="I224" s="43"/>
      <c r="J224" s="45"/>
    </row>
    <row r="225">
      <c r="A225" s="35" t="s">
        <v>101</v>
      </c>
      <c r="B225" s="35">
        <v>71</v>
      </c>
      <c r="C225" s="36" t="s">
        <v>2292</v>
      </c>
      <c r="D225" s="35" t="s">
        <v>103</v>
      </c>
      <c r="E225" s="37" t="s">
        <v>2293</v>
      </c>
      <c r="F225" s="38" t="s">
        <v>634</v>
      </c>
      <c r="G225" s="39">
        <v>24</v>
      </c>
      <c r="H225" s="40">
        <v>0</v>
      </c>
      <c r="I225" s="40">
        <f>ROUND(G225*H225,P4)</f>
        <v>0</v>
      </c>
      <c r="J225" s="35"/>
      <c r="O225" s="41">
        <f>I225*0.21</f>
        <v>0</v>
      </c>
      <c r="P225">
        <v>3</v>
      </c>
    </row>
    <row r="226">
      <c r="A226" s="35" t="s">
        <v>107</v>
      </c>
      <c r="B226" s="42"/>
      <c r="C226" s="43"/>
      <c r="D226" s="43"/>
      <c r="E226" s="44"/>
      <c r="F226" s="43"/>
      <c r="G226" s="43"/>
      <c r="H226" s="43"/>
      <c r="I226" s="43"/>
      <c r="J226" s="45"/>
    </row>
    <row r="227">
      <c r="A227" s="35" t="s">
        <v>108</v>
      </c>
      <c r="B227" s="42"/>
      <c r="C227" s="43"/>
      <c r="D227" s="43"/>
      <c r="E227" s="44"/>
      <c r="F227" s="43"/>
      <c r="G227" s="43"/>
      <c r="H227" s="43"/>
      <c r="I227" s="43"/>
      <c r="J227" s="45"/>
    </row>
    <row r="228">
      <c r="A228" s="35" t="s">
        <v>101</v>
      </c>
      <c r="B228" s="35">
        <v>72</v>
      </c>
      <c r="C228" s="36" t="s">
        <v>2294</v>
      </c>
      <c r="D228" s="35" t="s">
        <v>103</v>
      </c>
      <c r="E228" s="37" t="s">
        <v>2262</v>
      </c>
      <c r="F228" s="38" t="s">
        <v>1001</v>
      </c>
      <c r="G228" s="39">
        <v>2.7999999999999998</v>
      </c>
      <c r="H228" s="40">
        <v>0</v>
      </c>
      <c r="I228" s="40">
        <f>ROUND(G228*H228,P4)</f>
        <v>0</v>
      </c>
      <c r="J228" s="35"/>
      <c r="O228" s="41">
        <f>I228*0.21</f>
        <v>0</v>
      </c>
      <c r="P228">
        <v>3</v>
      </c>
    </row>
    <row r="229">
      <c r="A229" s="35" t="s">
        <v>107</v>
      </c>
      <c r="B229" s="42"/>
      <c r="C229" s="43"/>
      <c r="D229" s="43"/>
      <c r="E229" s="44"/>
      <c r="F229" s="43"/>
      <c r="G229" s="43"/>
      <c r="H229" s="43"/>
      <c r="I229" s="43"/>
      <c r="J229" s="45"/>
    </row>
    <row r="230">
      <c r="A230" s="35" t="s">
        <v>108</v>
      </c>
      <c r="B230" s="42"/>
      <c r="C230" s="43"/>
      <c r="D230" s="43"/>
      <c r="E230" s="44"/>
      <c r="F230" s="43"/>
      <c r="G230" s="43"/>
      <c r="H230" s="43"/>
      <c r="I230" s="43"/>
      <c r="J230" s="45"/>
    </row>
    <row r="231">
      <c r="A231" s="35" t="s">
        <v>101</v>
      </c>
      <c r="B231" s="35">
        <v>73</v>
      </c>
      <c r="C231" s="36" t="s">
        <v>2295</v>
      </c>
      <c r="D231" s="35" t="s">
        <v>103</v>
      </c>
      <c r="E231" s="37" t="s">
        <v>2234</v>
      </c>
      <c r="F231" s="38" t="s">
        <v>1001</v>
      </c>
      <c r="G231" s="39">
        <v>1.2</v>
      </c>
      <c r="H231" s="40">
        <v>0</v>
      </c>
      <c r="I231" s="40">
        <f>ROUND(G231*H231,P4)</f>
        <v>0</v>
      </c>
      <c r="J231" s="35"/>
      <c r="O231" s="41">
        <f>I231*0.21</f>
        <v>0</v>
      </c>
      <c r="P231">
        <v>3</v>
      </c>
    </row>
    <row r="232">
      <c r="A232" s="35" t="s">
        <v>107</v>
      </c>
      <c r="B232" s="42"/>
      <c r="C232" s="43"/>
      <c r="D232" s="43"/>
      <c r="E232" s="44"/>
      <c r="F232" s="43"/>
      <c r="G232" s="43"/>
      <c r="H232" s="43"/>
      <c r="I232" s="43"/>
      <c r="J232" s="45"/>
    </row>
    <row r="233">
      <c r="A233" s="35" t="s">
        <v>108</v>
      </c>
      <c r="B233" s="42"/>
      <c r="C233" s="43"/>
      <c r="D233" s="43"/>
      <c r="E233" s="44"/>
      <c r="F233" s="43"/>
      <c r="G233" s="43"/>
      <c r="H233" s="43"/>
      <c r="I233" s="43"/>
      <c r="J233" s="45"/>
    </row>
    <row r="234">
      <c r="A234" s="29" t="s">
        <v>98</v>
      </c>
      <c r="B234" s="30"/>
      <c r="C234" s="31" t="s">
        <v>566</v>
      </c>
      <c r="D234" s="32"/>
      <c r="E234" s="29" t="s">
        <v>2296</v>
      </c>
      <c r="F234" s="32"/>
      <c r="G234" s="32"/>
      <c r="H234" s="32"/>
      <c r="I234" s="33">
        <f>SUMIFS(I235:I470,A235:A470,"P")</f>
        <v>0</v>
      </c>
      <c r="J234" s="34"/>
    </row>
    <row r="235" ht="30">
      <c r="A235" s="35" t="s">
        <v>101</v>
      </c>
      <c r="B235" s="35">
        <v>74</v>
      </c>
      <c r="C235" s="36" t="s">
        <v>2297</v>
      </c>
      <c r="D235" s="35" t="s">
        <v>103</v>
      </c>
      <c r="E235" s="37" t="s">
        <v>2298</v>
      </c>
      <c r="F235" s="38" t="s">
        <v>634</v>
      </c>
      <c r="G235" s="39">
        <v>2059</v>
      </c>
      <c r="H235" s="40">
        <v>0</v>
      </c>
      <c r="I235" s="40">
        <f>ROUND(G235*H235,P4)</f>
        <v>0</v>
      </c>
      <c r="J235" s="35"/>
      <c r="O235" s="41">
        <f>I235*0.21</f>
        <v>0</v>
      </c>
      <c r="P235">
        <v>3</v>
      </c>
    </row>
    <row r="236">
      <c r="A236" s="35" t="s">
        <v>107</v>
      </c>
      <c r="B236" s="42"/>
      <c r="C236" s="43"/>
      <c r="D236" s="43"/>
      <c r="E236" s="44"/>
      <c r="F236" s="43"/>
      <c r="G236" s="43"/>
      <c r="H236" s="43"/>
      <c r="I236" s="43"/>
      <c r="J236" s="45"/>
    </row>
    <row r="237">
      <c r="A237" s="35" t="s">
        <v>108</v>
      </c>
      <c r="B237" s="42"/>
      <c r="C237" s="43"/>
      <c r="D237" s="43"/>
      <c r="E237" s="44"/>
      <c r="F237" s="43"/>
      <c r="G237" s="43"/>
      <c r="H237" s="43"/>
      <c r="I237" s="43"/>
      <c r="J237" s="45"/>
    </row>
    <row r="238">
      <c r="A238" s="35" t="s">
        <v>101</v>
      </c>
      <c r="B238" s="35">
        <v>75</v>
      </c>
      <c r="C238" s="36" t="s">
        <v>2299</v>
      </c>
      <c r="D238" s="35" t="s">
        <v>103</v>
      </c>
      <c r="E238" s="37" t="s">
        <v>2300</v>
      </c>
      <c r="F238" s="38" t="s">
        <v>634</v>
      </c>
      <c r="G238" s="39">
        <v>2059</v>
      </c>
      <c r="H238" s="40">
        <v>0</v>
      </c>
      <c r="I238" s="40">
        <f>ROUND(G238*H238,P4)</f>
        <v>0</v>
      </c>
      <c r="J238" s="35"/>
      <c r="O238" s="41">
        <f>I238*0.21</f>
        <v>0</v>
      </c>
      <c r="P238">
        <v>3</v>
      </c>
    </row>
    <row r="239">
      <c r="A239" s="35" t="s">
        <v>107</v>
      </c>
      <c r="B239" s="42"/>
      <c r="C239" s="43"/>
      <c r="D239" s="43"/>
      <c r="E239" s="44"/>
      <c r="F239" s="43"/>
      <c r="G239" s="43"/>
      <c r="H239" s="43"/>
      <c r="I239" s="43"/>
      <c r="J239" s="45"/>
    </row>
    <row r="240">
      <c r="A240" s="35" t="s">
        <v>108</v>
      </c>
      <c r="B240" s="42"/>
      <c r="C240" s="43"/>
      <c r="D240" s="43"/>
      <c r="E240" s="44"/>
      <c r="F240" s="43"/>
      <c r="G240" s="43"/>
      <c r="H240" s="43"/>
      <c r="I240" s="43"/>
      <c r="J240" s="45"/>
    </row>
    <row r="241" ht="30">
      <c r="A241" s="35" t="s">
        <v>101</v>
      </c>
      <c r="B241" s="35">
        <v>77</v>
      </c>
      <c r="C241" s="36" t="s">
        <v>2248</v>
      </c>
      <c r="D241" s="35" t="s">
        <v>103</v>
      </c>
      <c r="E241" s="37" t="s">
        <v>2301</v>
      </c>
      <c r="F241" s="38" t="s">
        <v>942</v>
      </c>
      <c r="G241" s="39">
        <v>190</v>
      </c>
      <c r="H241" s="40">
        <v>0</v>
      </c>
      <c r="I241" s="40">
        <f>ROUND(G241*H241,P4)</f>
        <v>0</v>
      </c>
      <c r="J241" s="35"/>
      <c r="O241" s="41">
        <f>I241*0.21</f>
        <v>0</v>
      </c>
      <c r="P241">
        <v>3</v>
      </c>
    </row>
    <row r="242">
      <c r="A242" s="35" t="s">
        <v>107</v>
      </c>
      <c r="B242" s="42"/>
      <c r="C242" s="43"/>
      <c r="D242" s="43"/>
      <c r="E242" s="44"/>
      <c r="F242" s="43"/>
      <c r="G242" s="43"/>
      <c r="H242" s="43"/>
      <c r="I242" s="43"/>
      <c r="J242" s="45"/>
    </row>
    <row r="243">
      <c r="A243" s="35" t="s">
        <v>108</v>
      </c>
      <c r="B243" s="42"/>
      <c r="C243" s="43"/>
      <c r="D243" s="43"/>
      <c r="E243" s="44"/>
      <c r="F243" s="43"/>
      <c r="G243" s="43"/>
      <c r="H243" s="43"/>
      <c r="I243" s="43"/>
      <c r="J243" s="45"/>
    </row>
    <row r="244" ht="30">
      <c r="A244" s="35" t="s">
        <v>101</v>
      </c>
      <c r="B244" s="35">
        <v>76</v>
      </c>
      <c r="C244" s="36" t="s">
        <v>2250</v>
      </c>
      <c r="D244" s="35" t="s">
        <v>143</v>
      </c>
      <c r="E244" s="37" t="s">
        <v>2289</v>
      </c>
      <c r="F244" s="38" t="s">
        <v>671</v>
      </c>
      <c r="G244" s="39">
        <v>9.3000000000000007</v>
      </c>
      <c r="H244" s="40">
        <v>0</v>
      </c>
      <c r="I244" s="40">
        <f>ROUND(G244*H244,P4)</f>
        <v>0</v>
      </c>
      <c r="J244" s="35"/>
      <c r="O244" s="41">
        <f>I244*0.21</f>
        <v>0</v>
      </c>
      <c r="P244">
        <v>3</v>
      </c>
    </row>
    <row r="245">
      <c r="A245" s="35" t="s">
        <v>107</v>
      </c>
      <c r="B245" s="42"/>
      <c r="C245" s="43"/>
      <c r="D245" s="43"/>
      <c r="E245" s="44"/>
      <c r="F245" s="43"/>
      <c r="G245" s="43"/>
      <c r="H245" s="43"/>
      <c r="I245" s="43"/>
      <c r="J245" s="45"/>
    </row>
    <row r="246">
      <c r="A246" s="35" t="s">
        <v>108</v>
      </c>
      <c r="B246" s="42"/>
      <c r="C246" s="43"/>
      <c r="D246" s="43"/>
      <c r="E246" s="44"/>
      <c r="F246" s="43"/>
      <c r="G246" s="43"/>
      <c r="H246" s="43"/>
      <c r="I246" s="43"/>
      <c r="J246" s="45"/>
    </row>
    <row r="247">
      <c r="A247" s="35" t="s">
        <v>101</v>
      </c>
      <c r="B247" s="35">
        <v>78</v>
      </c>
      <c r="C247" s="36" t="s">
        <v>2157</v>
      </c>
      <c r="D247" s="35" t="s">
        <v>647</v>
      </c>
      <c r="E247" s="37" t="s">
        <v>2228</v>
      </c>
      <c r="F247" s="38" t="s">
        <v>1001</v>
      </c>
      <c r="G247" s="39">
        <v>3.7999999999999998</v>
      </c>
      <c r="H247" s="40">
        <v>0</v>
      </c>
      <c r="I247" s="40">
        <f>ROUND(G247*H247,P4)</f>
        <v>0</v>
      </c>
      <c r="J247" s="35"/>
      <c r="O247" s="41">
        <f>I247*0.21</f>
        <v>0</v>
      </c>
      <c r="P247">
        <v>3</v>
      </c>
    </row>
    <row r="248">
      <c r="A248" s="35" t="s">
        <v>107</v>
      </c>
      <c r="B248" s="42"/>
      <c r="C248" s="43"/>
      <c r="D248" s="43"/>
      <c r="E248" s="44"/>
      <c r="F248" s="43"/>
      <c r="G248" s="43"/>
      <c r="H248" s="43"/>
      <c r="I248" s="43"/>
      <c r="J248" s="45"/>
    </row>
    <row r="249">
      <c r="A249" s="35" t="s">
        <v>108</v>
      </c>
      <c r="B249" s="42"/>
      <c r="C249" s="43"/>
      <c r="D249" s="43"/>
      <c r="E249" s="44"/>
      <c r="F249" s="43"/>
      <c r="G249" s="43"/>
      <c r="H249" s="43"/>
      <c r="I249" s="43"/>
      <c r="J249" s="45"/>
    </row>
    <row r="250">
      <c r="A250" s="35" t="s">
        <v>101</v>
      </c>
      <c r="B250" s="35">
        <v>117</v>
      </c>
      <c r="C250" s="36" t="s">
        <v>2302</v>
      </c>
      <c r="D250" s="35"/>
      <c r="E250" s="37" t="s">
        <v>2303</v>
      </c>
      <c r="F250" s="38" t="s">
        <v>634</v>
      </c>
      <c r="G250" s="39">
        <v>22</v>
      </c>
      <c r="H250" s="40">
        <v>0</v>
      </c>
      <c r="I250" s="40">
        <f>ROUND(G250*H250,P4)</f>
        <v>0</v>
      </c>
      <c r="J250" s="35"/>
      <c r="O250" s="41">
        <f>I250*0.21</f>
        <v>0</v>
      </c>
      <c r="P250">
        <v>3</v>
      </c>
    </row>
    <row r="251">
      <c r="A251" s="35" t="s">
        <v>107</v>
      </c>
      <c r="B251" s="42"/>
      <c r="C251" s="43"/>
      <c r="D251" s="43"/>
      <c r="E251" s="44"/>
      <c r="F251" s="43"/>
      <c r="G251" s="43"/>
      <c r="H251" s="43"/>
      <c r="I251" s="43"/>
      <c r="J251" s="45"/>
    </row>
    <row r="252">
      <c r="A252" s="35" t="s">
        <v>138</v>
      </c>
      <c r="B252" s="42"/>
      <c r="C252" s="43"/>
      <c r="D252" s="43"/>
      <c r="E252" s="50" t="s">
        <v>103</v>
      </c>
      <c r="F252" s="43"/>
      <c r="G252" s="43"/>
      <c r="H252" s="43"/>
      <c r="I252" s="43"/>
      <c r="J252" s="45"/>
    </row>
    <row r="253">
      <c r="A253" s="35" t="s">
        <v>108</v>
      </c>
      <c r="B253" s="42"/>
      <c r="C253" s="43"/>
      <c r="D253" s="43"/>
      <c r="E253" s="44"/>
      <c r="F253" s="43"/>
      <c r="G253" s="43"/>
      <c r="H253" s="43"/>
      <c r="I253" s="43"/>
      <c r="J253" s="45"/>
    </row>
    <row r="254">
      <c r="A254" s="35" t="s">
        <v>101</v>
      </c>
      <c r="B254" s="35">
        <v>118</v>
      </c>
      <c r="C254" s="36" t="s">
        <v>2304</v>
      </c>
      <c r="D254" s="35"/>
      <c r="E254" s="37" t="s">
        <v>2305</v>
      </c>
      <c r="F254" s="38" t="s">
        <v>634</v>
      </c>
      <c r="G254" s="39">
        <v>6</v>
      </c>
      <c r="H254" s="40">
        <v>0</v>
      </c>
      <c r="I254" s="40">
        <f>ROUND(G254*H254,P4)</f>
        <v>0</v>
      </c>
      <c r="J254" s="35"/>
      <c r="O254" s="41">
        <f>I254*0.21</f>
        <v>0</v>
      </c>
      <c r="P254">
        <v>3</v>
      </c>
    </row>
    <row r="255">
      <c r="A255" s="35" t="s">
        <v>107</v>
      </c>
      <c r="B255" s="42"/>
      <c r="C255" s="43"/>
      <c r="D255" s="43"/>
      <c r="E255" s="44"/>
      <c r="F255" s="43"/>
      <c r="G255" s="43"/>
      <c r="H255" s="43"/>
      <c r="I255" s="43"/>
      <c r="J255" s="45"/>
    </row>
    <row r="256">
      <c r="A256" s="35" t="s">
        <v>138</v>
      </c>
      <c r="B256" s="42"/>
      <c r="C256" s="43"/>
      <c r="D256" s="43"/>
      <c r="E256" s="50" t="s">
        <v>103</v>
      </c>
      <c r="F256" s="43"/>
      <c r="G256" s="43"/>
      <c r="H256" s="43"/>
      <c r="I256" s="43"/>
      <c r="J256" s="45"/>
    </row>
    <row r="257">
      <c r="A257" s="35" t="s">
        <v>108</v>
      </c>
      <c r="B257" s="42"/>
      <c r="C257" s="43"/>
      <c r="D257" s="43"/>
      <c r="E257" s="44"/>
      <c r="F257" s="43"/>
      <c r="G257" s="43"/>
      <c r="H257" s="43"/>
      <c r="I257" s="43"/>
      <c r="J257" s="45"/>
    </row>
    <row r="258">
      <c r="A258" s="35" t="s">
        <v>101</v>
      </c>
      <c r="B258" s="35">
        <v>119</v>
      </c>
      <c r="C258" s="36" t="s">
        <v>2306</v>
      </c>
      <c r="D258" s="35"/>
      <c r="E258" s="37" t="s">
        <v>2307</v>
      </c>
      <c r="F258" s="38" t="s">
        <v>634</v>
      </c>
      <c r="G258" s="39">
        <v>72</v>
      </c>
      <c r="H258" s="40">
        <v>0</v>
      </c>
      <c r="I258" s="40">
        <f>ROUND(G258*H258,P4)</f>
        <v>0</v>
      </c>
      <c r="J258" s="35"/>
      <c r="O258" s="41">
        <f>I258*0.21</f>
        <v>0</v>
      </c>
      <c r="P258">
        <v>3</v>
      </c>
    </row>
    <row r="259">
      <c r="A259" s="35" t="s">
        <v>107</v>
      </c>
      <c r="B259" s="42"/>
      <c r="C259" s="43"/>
      <c r="D259" s="43"/>
      <c r="E259" s="44"/>
      <c r="F259" s="43"/>
      <c r="G259" s="43"/>
      <c r="H259" s="43"/>
      <c r="I259" s="43"/>
      <c r="J259" s="45"/>
    </row>
    <row r="260">
      <c r="A260" s="35" t="s">
        <v>138</v>
      </c>
      <c r="B260" s="42"/>
      <c r="C260" s="43"/>
      <c r="D260" s="43"/>
      <c r="E260" s="50" t="s">
        <v>103</v>
      </c>
      <c r="F260" s="43"/>
      <c r="G260" s="43"/>
      <c r="H260" s="43"/>
      <c r="I260" s="43"/>
      <c r="J260" s="45"/>
    </row>
    <row r="261">
      <c r="A261" s="35" t="s">
        <v>108</v>
      </c>
      <c r="B261" s="42"/>
      <c r="C261" s="43"/>
      <c r="D261" s="43"/>
      <c r="E261" s="44"/>
      <c r="F261" s="43"/>
      <c r="G261" s="43"/>
      <c r="H261" s="43"/>
      <c r="I261" s="43"/>
      <c r="J261" s="45"/>
    </row>
    <row r="262">
      <c r="A262" s="35" t="s">
        <v>101</v>
      </c>
      <c r="B262" s="35">
        <v>120</v>
      </c>
      <c r="C262" s="36" t="s">
        <v>2308</v>
      </c>
      <c r="D262" s="35"/>
      <c r="E262" s="37" t="s">
        <v>2309</v>
      </c>
      <c r="F262" s="38" t="s">
        <v>634</v>
      </c>
      <c r="G262" s="39">
        <v>129</v>
      </c>
      <c r="H262" s="40">
        <v>0</v>
      </c>
      <c r="I262" s="40">
        <f>ROUND(G262*H262,P4)</f>
        <v>0</v>
      </c>
      <c r="J262" s="35"/>
      <c r="O262" s="41">
        <f>I262*0.21</f>
        <v>0</v>
      </c>
      <c r="P262">
        <v>3</v>
      </c>
    </row>
    <row r="263">
      <c r="A263" s="35" t="s">
        <v>107</v>
      </c>
      <c r="B263" s="42"/>
      <c r="C263" s="43"/>
      <c r="D263" s="43"/>
      <c r="E263" s="44"/>
      <c r="F263" s="43"/>
      <c r="G263" s="43"/>
      <c r="H263" s="43"/>
      <c r="I263" s="43"/>
      <c r="J263" s="45"/>
    </row>
    <row r="264">
      <c r="A264" s="35" t="s">
        <v>138</v>
      </c>
      <c r="B264" s="42"/>
      <c r="C264" s="43"/>
      <c r="D264" s="43"/>
      <c r="E264" s="50" t="s">
        <v>103</v>
      </c>
      <c r="F264" s="43"/>
      <c r="G264" s="43"/>
      <c r="H264" s="43"/>
      <c r="I264" s="43"/>
      <c r="J264" s="45"/>
    </row>
    <row r="265">
      <c r="A265" s="35" t="s">
        <v>108</v>
      </c>
      <c r="B265" s="42"/>
      <c r="C265" s="43"/>
      <c r="D265" s="43"/>
      <c r="E265" s="44"/>
      <c r="F265" s="43"/>
      <c r="G265" s="43"/>
      <c r="H265" s="43"/>
      <c r="I265" s="43"/>
      <c r="J265" s="45"/>
    </row>
    <row r="266">
      <c r="A266" s="35" t="s">
        <v>101</v>
      </c>
      <c r="B266" s="35">
        <v>121</v>
      </c>
      <c r="C266" s="36" t="s">
        <v>2310</v>
      </c>
      <c r="D266" s="35"/>
      <c r="E266" s="37" t="s">
        <v>2311</v>
      </c>
      <c r="F266" s="38" t="s">
        <v>634</v>
      </c>
      <c r="G266" s="39">
        <v>36</v>
      </c>
      <c r="H266" s="40">
        <v>0</v>
      </c>
      <c r="I266" s="40">
        <f>ROUND(G266*H266,P4)</f>
        <v>0</v>
      </c>
      <c r="J266" s="35"/>
      <c r="O266" s="41">
        <f>I266*0.21</f>
        <v>0</v>
      </c>
      <c r="P266">
        <v>3</v>
      </c>
    </row>
    <row r="267">
      <c r="A267" s="35" t="s">
        <v>107</v>
      </c>
      <c r="B267" s="42"/>
      <c r="C267" s="43"/>
      <c r="D267" s="43"/>
      <c r="E267" s="44"/>
      <c r="F267" s="43"/>
      <c r="G267" s="43"/>
      <c r="H267" s="43"/>
      <c r="I267" s="43"/>
      <c r="J267" s="45"/>
    </row>
    <row r="268">
      <c r="A268" s="35" t="s">
        <v>138</v>
      </c>
      <c r="B268" s="42"/>
      <c r="C268" s="43"/>
      <c r="D268" s="43"/>
      <c r="E268" s="50" t="s">
        <v>103</v>
      </c>
      <c r="F268" s="43"/>
      <c r="G268" s="43"/>
      <c r="H268" s="43"/>
      <c r="I268" s="43"/>
      <c r="J268" s="45"/>
    </row>
    <row r="269">
      <c r="A269" s="35" t="s">
        <v>108</v>
      </c>
      <c r="B269" s="42"/>
      <c r="C269" s="43"/>
      <c r="D269" s="43"/>
      <c r="E269" s="44"/>
      <c r="F269" s="43"/>
      <c r="G269" s="43"/>
      <c r="H269" s="43"/>
      <c r="I269" s="43"/>
      <c r="J269" s="45"/>
    </row>
    <row r="270">
      <c r="A270" s="35" t="s">
        <v>101</v>
      </c>
      <c r="B270" s="35">
        <v>122</v>
      </c>
      <c r="C270" s="36" t="s">
        <v>2312</v>
      </c>
      <c r="D270" s="35"/>
      <c r="E270" s="37" t="s">
        <v>2313</v>
      </c>
      <c r="F270" s="38" t="s">
        <v>634</v>
      </c>
      <c r="G270" s="39">
        <v>3</v>
      </c>
      <c r="H270" s="40">
        <v>0</v>
      </c>
      <c r="I270" s="40">
        <f>ROUND(G270*H270,P4)</f>
        <v>0</v>
      </c>
      <c r="J270" s="35"/>
      <c r="O270" s="41">
        <f>I270*0.21</f>
        <v>0</v>
      </c>
      <c r="P270">
        <v>3</v>
      </c>
    </row>
    <row r="271">
      <c r="A271" s="35" t="s">
        <v>107</v>
      </c>
      <c r="B271" s="42"/>
      <c r="C271" s="43"/>
      <c r="D271" s="43"/>
      <c r="E271" s="44"/>
      <c r="F271" s="43"/>
      <c r="G271" s="43"/>
      <c r="H271" s="43"/>
      <c r="I271" s="43"/>
      <c r="J271" s="45"/>
    </row>
    <row r="272">
      <c r="A272" s="35" t="s">
        <v>138</v>
      </c>
      <c r="B272" s="42"/>
      <c r="C272" s="43"/>
      <c r="D272" s="43"/>
      <c r="E272" s="50" t="s">
        <v>103</v>
      </c>
      <c r="F272" s="43"/>
      <c r="G272" s="43"/>
      <c r="H272" s="43"/>
      <c r="I272" s="43"/>
      <c r="J272" s="45"/>
    </row>
    <row r="273">
      <c r="A273" s="35" t="s">
        <v>108</v>
      </c>
      <c r="B273" s="42"/>
      <c r="C273" s="43"/>
      <c r="D273" s="43"/>
      <c r="E273" s="44"/>
      <c r="F273" s="43"/>
      <c r="G273" s="43"/>
      <c r="H273" s="43"/>
      <c r="I273" s="43"/>
      <c r="J273" s="45"/>
    </row>
    <row r="274">
      <c r="A274" s="35" t="s">
        <v>101</v>
      </c>
      <c r="B274" s="35">
        <v>123</v>
      </c>
      <c r="C274" s="36" t="s">
        <v>2314</v>
      </c>
      <c r="D274" s="35"/>
      <c r="E274" s="37" t="s">
        <v>2315</v>
      </c>
      <c r="F274" s="38" t="s">
        <v>634</v>
      </c>
      <c r="G274" s="39">
        <v>6</v>
      </c>
      <c r="H274" s="40">
        <v>0</v>
      </c>
      <c r="I274" s="40">
        <f>ROUND(G274*H274,P4)</f>
        <v>0</v>
      </c>
      <c r="J274" s="35"/>
      <c r="O274" s="41">
        <f>I274*0.21</f>
        <v>0</v>
      </c>
      <c r="P274">
        <v>3</v>
      </c>
    </row>
    <row r="275">
      <c r="A275" s="35" t="s">
        <v>107</v>
      </c>
      <c r="B275" s="42"/>
      <c r="C275" s="43"/>
      <c r="D275" s="43"/>
      <c r="E275" s="44"/>
      <c r="F275" s="43"/>
      <c r="G275" s="43"/>
      <c r="H275" s="43"/>
      <c r="I275" s="43"/>
      <c r="J275" s="45"/>
    </row>
    <row r="276">
      <c r="A276" s="35" t="s">
        <v>138</v>
      </c>
      <c r="B276" s="42"/>
      <c r="C276" s="43"/>
      <c r="D276" s="43"/>
      <c r="E276" s="50" t="s">
        <v>103</v>
      </c>
      <c r="F276" s="43"/>
      <c r="G276" s="43"/>
      <c r="H276" s="43"/>
      <c r="I276" s="43"/>
      <c r="J276" s="45"/>
    </row>
    <row r="277">
      <c r="A277" s="35" t="s">
        <v>108</v>
      </c>
      <c r="B277" s="42"/>
      <c r="C277" s="43"/>
      <c r="D277" s="43"/>
      <c r="E277" s="44"/>
      <c r="F277" s="43"/>
      <c r="G277" s="43"/>
      <c r="H277" s="43"/>
      <c r="I277" s="43"/>
      <c r="J277" s="45"/>
    </row>
    <row r="278">
      <c r="A278" s="35" t="s">
        <v>101</v>
      </c>
      <c r="B278" s="35">
        <v>124</v>
      </c>
      <c r="C278" s="36" t="s">
        <v>2316</v>
      </c>
      <c r="D278" s="35"/>
      <c r="E278" s="37" t="s">
        <v>2317</v>
      </c>
      <c r="F278" s="38" t="s">
        <v>634</v>
      </c>
      <c r="G278" s="39">
        <v>21</v>
      </c>
      <c r="H278" s="40">
        <v>0</v>
      </c>
      <c r="I278" s="40">
        <f>ROUND(G278*H278,P4)</f>
        <v>0</v>
      </c>
      <c r="J278" s="35"/>
      <c r="O278" s="41">
        <f>I278*0.21</f>
        <v>0</v>
      </c>
      <c r="P278">
        <v>3</v>
      </c>
    </row>
    <row r="279">
      <c r="A279" s="35" t="s">
        <v>107</v>
      </c>
      <c r="B279" s="42"/>
      <c r="C279" s="43"/>
      <c r="D279" s="43"/>
      <c r="E279" s="44"/>
      <c r="F279" s="43"/>
      <c r="G279" s="43"/>
      <c r="H279" s="43"/>
      <c r="I279" s="43"/>
      <c r="J279" s="45"/>
    </row>
    <row r="280">
      <c r="A280" s="35" t="s">
        <v>138</v>
      </c>
      <c r="B280" s="42"/>
      <c r="C280" s="43"/>
      <c r="D280" s="43"/>
      <c r="E280" s="50" t="s">
        <v>103</v>
      </c>
      <c r="F280" s="43"/>
      <c r="G280" s="43"/>
      <c r="H280" s="43"/>
      <c r="I280" s="43"/>
      <c r="J280" s="45"/>
    </row>
    <row r="281">
      <c r="A281" s="35" t="s">
        <v>108</v>
      </c>
      <c r="B281" s="42"/>
      <c r="C281" s="43"/>
      <c r="D281" s="43"/>
      <c r="E281" s="44"/>
      <c r="F281" s="43"/>
      <c r="G281" s="43"/>
      <c r="H281" s="43"/>
      <c r="I281" s="43"/>
      <c r="J281" s="45"/>
    </row>
    <row r="282">
      <c r="A282" s="35" t="s">
        <v>101</v>
      </c>
      <c r="B282" s="35">
        <v>125</v>
      </c>
      <c r="C282" s="36" t="s">
        <v>2318</v>
      </c>
      <c r="D282" s="35"/>
      <c r="E282" s="37" t="s">
        <v>2319</v>
      </c>
      <c r="F282" s="38" t="s">
        <v>634</v>
      </c>
      <c r="G282" s="39">
        <v>22</v>
      </c>
      <c r="H282" s="40">
        <v>0</v>
      </c>
      <c r="I282" s="40">
        <f>ROUND(G282*H282,P4)</f>
        <v>0</v>
      </c>
      <c r="J282" s="35"/>
      <c r="O282" s="41">
        <f>I282*0.21</f>
        <v>0</v>
      </c>
      <c r="P282">
        <v>3</v>
      </c>
    </row>
    <row r="283">
      <c r="A283" s="35" t="s">
        <v>107</v>
      </c>
      <c r="B283" s="42"/>
      <c r="C283" s="43"/>
      <c r="D283" s="43"/>
      <c r="E283" s="44"/>
      <c r="F283" s="43"/>
      <c r="G283" s="43"/>
      <c r="H283" s="43"/>
      <c r="I283" s="43"/>
      <c r="J283" s="45"/>
    </row>
    <row r="284">
      <c r="A284" s="35" t="s">
        <v>138</v>
      </c>
      <c r="B284" s="42"/>
      <c r="C284" s="43"/>
      <c r="D284" s="43"/>
      <c r="E284" s="50" t="s">
        <v>103</v>
      </c>
      <c r="F284" s="43"/>
      <c r="G284" s="43"/>
      <c r="H284" s="43"/>
      <c r="I284" s="43"/>
      <c r="J284" s="45"/>
    </row>
    <row r="285">
      <c r="A285" s="35" t="s">
        <v>108</v>
      </c>
      <c r="B285" s="42"/>
      <c r="C285" s="43"/>
      <c r="D285" s="43"/>
      <c r="E285" s="44"/>
      <c r="F285" s="43"/>
      <c r="G285" s="43"/>
      <c r="H285" s="43"/>
      <c r="I285" s="43"/>
      <c r="J285" s="45"/>
    </row>
    <row r="286">
      <c r="A286" s="35" t="s">
        <v>101</v>
      </c>
      <c r="B286" s="35">
        <v>126</v>
      </c>
      <c r="C286" s="36" t="s">
        <v>2320</v>
      </c>
      <c r="D286" s="35"/>
      <c r="E286" s="37" t="s">
        <v>2321</v>
      </c>
      <c r="F286" s="38" t="s">
        <v>634</v>
      </c>
      <c r="G286" s="39">
        <v>113</v>
      </c>
      <c r="H286" s="40">
        <v>0</v>
      </c>
      <c r="I286" s="40">
        <f>ROUND(G286*H286,P4)</f>
        <v>0</v>
      </c>
      <c r="J286" s="35"/>
      <c r="O286" s="41">
        <f>I286*0.21</f>
        <v>0</v>
      </c>
      <c r="P286">
        <v>3</v>
      </c>
    </row>
    <row r="287">
      <c r="A287" s="35" t="s">
        <v>107</v>
      </c>
      <c r="B287" s="42"/>
      <c r="C287" s="43"/>
      <c r="D287" s="43"/>
      <c r="E287" s="44"/>
      <c r="F287" s="43"/>
      <c r="G287" s="43"/>
      <c r="H287" s="43"/>
      <c r="I287" s="43"/>
      <c r="J287" s="45"/>
    </row>
    <row r="288">
      <c r="A288" s="35" t="s">
        <v>138</v>
      </c>
      <c r="B288" s="42"/>
      <c r="C288" s="43"/>
      <c r="D288" s="43"/>
      <c r="E288" s="50" t="s">
        <v>103</v>
      </c>
      <c r="F288" s="43"/>
      <c r="G288" s="43"/>
      <c r="H288" s="43"/>
      <c r="I288" s="43"/>
      <c r="J288" s="45"/>
    </row>
    <row r="289">
      <c r="A289" s="35" t="s">
        <v>108</v>
      </c>
      <c r="B289" s="42"/>
      <c r="C289" s="43"/>
      <c r="D289" s="43"/>
      <c r="E289" s="44"/>
      <c r="F289" s="43"/>
      <c r="G289" s="43"/>
      <c r="H289" s="43"/>
      <c r="I289" s="43"/>
      <c r="J289" s="45"/>
    </row>
    <row r="290">
      <c r="A290" s="35" t="s">
        <v>101</v>
      </c>
      <c r="B290" s="35">
        <v>127</v>
      </c>
      <c r="C290" s="36" t="s">
        <v>2322</v>
      </c>
      <c r="D290" s="35"/>
      <c r="E290" s="37" t="s">
        <v>2323</v>
      </c>
      <c r="F290" s="38" t="s">
        <v>634</v>
      </c>
      <c r="G290" s="39">
        <v>36</v>
      </c>
      <c r="H290" s="40">
        <v>0</v>
      </c>
      <c r="I290" s="40">
        <f>ROUND(G290*H290,P4)</f>
        <v>0</v>
      </c>
      <c r="J290" s="35"/>
      <c r="O290" s="41">
        <f>I290*0.21</f>
        <v>0</v>
      </c>
      <c r="P290">
        <v>3</v>
      </c>
    </row>
    <row r="291">
      <c r="A291" s="35" t="s">
        <v>107</v>
      </c>
      <c r="B291" s="42"/>
      <c r="C291" s="43"/>
      <c r="D291" s="43"/>
      <c r="E291" s="44"/>
      <c r="F291" s="43"/>
      <c r="G291" s="43"/>
      <c r="H291" s="43"/>
      <c r="I291" s="43"/>
      <c r="J291" s="45"/>
    </row>
    <row r="292">
      <c r="A292" s="35" t="s">
        <v>138</v>
      </c>
      <c r="B292" s="42"/>
      <c r="C292" s="43"/>
      <c r="D292" s="43"/>
      <c r="E292" s="50" t="s">
        <v>103</v>
      </c>
      <c r="F292" s="43"/>
      <c r="G292" s="43"/>
      <c r="H292" s="43"/>
      <c r="I292" s="43"/>
      <c r="J292" s="45"/>
    </row>
    <row r="293">
      <c r="A293" s="35" t="s">
        <v>108</v>
      </c>
      <c r="B293" s="42"/>
      <c r="C293" s="43"/>
      <c r="D293" s="43"/>
      <c r="E293" s="44"/>
      <c r="F293" s="43"/>
      <c r="G293" s="43"/>
      <c r="H293" s="43"/>
      <c r="I293" s="43"/>
      <c r="J293" s="45"/>
    </row>
    <row r="294">
      <c r="A294" s="35" t="s">
        <v>101</v>
      </c>
      <c r="B294" s="35">
        <v>128</v>
      </c>
      <c r="C294" s="36" t="s">
        <v>2324</v>
      </c>
      <c r="D294" s="35"/>
      <c r="E294" s="37" t="s">
        <v>2325</v>
      </c>
      <c r="F294" s="38" t="s">
        <v>634</v>
      </c>
      <c r="G294" s="39">
        <v>20</v>
      </c>
      <c r="H294" s="40">
        <v>0</v>
      </c>
      <c r="I294" s="40">
        <f>ROUND(G294*H294,P4)</f>
        <v>0</v>
      </c>
      <c r="J294" s="35"/>
      <c r="O294" s="41">
        <f>I294*0.21</f>
        <v>0</v>
      </c>
      <c r="P294">
        <v>3</v>
      </c>
    </row>
    <row r="295">
      <c r="A295" s="35" t="s">
        <v>107</v>
      </c>
      <c r="B295" s="42"/>
      <c r="C295" s="43"/>
      <c r="D295" s="43"/>
      <c r="E295" s="44"/>
      <c r="F295" s="43"/>
      <c r="G295" s="43"/>
      <c r="H295" s="43"/>
      <c r="I295" s="43"/>
      <c r="J295" s="45"/>
    </row>
    <row r="296">
      <c r="A296" s="35" t="s">
        <v>138</v>
      </c>
      <c r="B296" s="42"/>
      <c r="C296" s="43"/>
      <c r="D296" s="43"/>
      <c r="E296" s="50" t="s">
        <v>103</v>
      </c>
      <c r="F296" s="43"/>
      <c r="G296" s="43"/>
      <c r="H296" s="43"/>
      <c r="I296" s="43"/>
      <c r="J296" s="45"/>
    </row>
    <row r="297">
      <c r="A297" s="35" t="s">
        <v>108</v>
      </c>
      <c r="B297" s="42"/>
      <c r="C297" s="43"/>
      <c r="D297" s="43"/>
      <c r="E297" s="44"/>
      <c r="F297" s="43"/>
      <c r="G297" s="43"/>
      <c r="H297" s="43"/>
      <c r="I297" s="43"/>
      <c r="J297" s="45"/>
    </row>
    <row r="298">
      <c r="A298" s="35" t="s">
        <v>101</v>
      </c>
      <c r="B298" s="35">
        <v>129</v>
      </c>
      <c r="C298" s="36" t="s">
        <v>2326</v>
      </c>
      <c r="D298" s="35"/>
      <c r="E298" s="37" t="s">
        <v>2327</v>
      </c>
      <c r="F298" s="38" t="s">
        <v>634</v>
      </c>
      <c r="G298" s="39">
        <v>3</v>
      </c>
      <c r="H298" s="40">
        <v>0</v>
      </c>
      <c r="I298" s="40">
        <f>ROUND(G298*H298,P4)</f>
        <v>0</v>
      </c>
      <c r="J298" s="35"/>
      <c r="O298" s="41">
        <f>I298*0.21</f>
        <v>0</v>
      </c>
      <c r="P298">
        <v>3</v>
      </c>
    </row>
    <row r="299">
      <c r="A299" s="35" t="s">
        <v>107</v>
      </c>
      <c r="B299" s="42"/>
      <c r="C299" s="43"/>
      <c r="D299" s="43"/>
      <c r="E299" s="44"/>
      <c r="F299" s="43"/>
      <c r="G299" s="43"/>
      <c r="H299" s="43"/>
      <c r="I299" s="43"/>
      <c r="J299" s="45"/>
    </row>
    <row r="300">
      <c r="A300" s="35" t="s">
        <v>138</v>
      </c>
      <c r="B300" s="42"/>
      <c r="C300" s="43"/>
      <c r="D300" s="43"/>
      <c r="E300" s="50" t="s">
        <v>103</v>
      </c>
      <c r="F300" s="43"/>
      <c r="G300" s="43"/>
      <c r="H300" s="43"/>
      <c r="I300" s="43"/>
      <c r="J300" s="45"/>
    </row>
    <row r="301">
      <c r="A301" s="35" t="s">
        <v>108</v>
      </c>
      <c r="B301" s="42"/>
      <c r="C301" s="43"/>
      <c r="D301" s="43"/>
      <c r="E301" s="44"/>
      <c r="F301" s="43"/>
      <c r="G301" s="43"/>
      <c r="H301" s="43"/>
      <c r="I301" s="43"/>
      <c r="J301" s="45"/>
    </row>
    <row r="302">
      <c r="A302" s="35" t="s">
        <v>101</v>
      </c>
      <c r="B302" s="35">
        <v>130</v>
      </c>
      <c r="C302" s="36" t="s">
        <v>2328</v>
      </c>
      <c r="D302" s="35"/>
      <c r="E302" s="37" t="s">
        <v>2329</v>
      </c>
      <c r="F302" s="38" t="s">
        <v>634</v>
      </c>
      <c r="G302" s="39">
        <v>42</v>
      </c>
      <c r="H302" s="40">
        <v>0</v>
      </c>
      <c r="I302" s="40">
        <f>ROUND(G302*H302,P4)</f>
        <v>0</v>
      </c>
      <c r="J302" s="35"/>
      <c r="O302" s="41">
        <f>I302*0.21</f>
        <v>0</v>
      </c>
      <c r="P302">
        <v>3</v>
      </c>
    </row>
    <row r="303">
      <c r="A303" s="35" t="s">
        <v>107</v>
      </c>
      <c r="B303" s="42"/>
      <c r="C303" s="43"/>
      <c r="D303" s="43"/>
      <c r="E303" s="44"/>
      <c r="F303" s="43"/>
      <c r="G303" s="43"/>
      <c r="H303" s="43"/>
      <c r="I303" s="43"/>
      <c r="J303" s="45"/>
    </row>
    <row r="304">
      <c r="A304" s="35" t="s">
        <v>138</v>
      </c>
      <c r="B304" s="42"/>
      <c r="C304" s="43"/>
      <c r="D304" s="43"/>
      <c r="E304" s="50" t="s">
        <v>103</v>
      </c>
      <c r="F304" s="43"/>
      <c r="G304" s="43"/>
      <c r="H304" s="43"/>
      <c r="I304" s="43"/>
      <c r="J304" s="45"/>
    </row>
    <row r="305">
      <c r="A305" s="35" t="s">
        <v>108</v>
      </c>
      <c r="B305" s="42"/>
      <c r="C305" s="43"/>
      <c r="D305" s="43"/>
      <c r="E305" s="44"/>
      <c r="F305" s="43"/>
      <c r="G305" s="43"/>
      <c r="H305" s="43"/>
      <c r="I305" s="43"/>
      <c r="J305" s="45"/>
    </row>
    <row r="306">
      <c r="A306" s="35" t="s">
        <v>101</v>
      </c>
      <c r="B306" s="35">
        <v>131</v>
      </c>
      <c r="C306" s="36" t="s">
        <v>2330</v>
      </c>
      <c r="D306" s="35"/>
      <c r="E306" s="37" t="s">
        <v>2331</v>
      </c>
      <c r="F306" s="38" t="s">
        <v>634</v>
      </c>
      <c r="G306" s="39">
        <v>33</v>
      </c>
      <c r="H306" s="40">
        <v>0</v>
      </c>
      <c r="I306" s="40">
        <f>ROUND(G306*H306,P4)</f>
        <v>0</v>
      </c>
      <c r="J306" s="35"/>
      <c r="O306" s="41">
        <f>I306*0.21</f>
        <v>0</v>
      </c>
      <c r="P306">
        <v>3</v>
      </c>
    </row>
    <row r="307">
      <c r="A307" s="35" t="s">
        <v>107</v>
      </c>
      <c r="B307" s="42"/>
      <c r="C307" s="43"/>
      <c r="D307" s="43"/>
      <c r="E307" s="44"/>
      <c r="F307" s="43"/>
      <c r="G307" s="43"/>
      <c r="H307" s="43"/>
      <c r="I307" s="43"/>
      <c r="J307" s="45"/>
    </row>
    <row r="308">
      <c r="A308" s="35" t="s">
        <v>138</v>
      </c>
      <c r="B308" s="42"/>
      <c r="C308" s="43"/>
      <c r="D308" s="43"/>
      <c r="E308" s="50" t="s">
        <v>103</v>
      </c>
      <c r="F308" s="43"/>
      <c r="G308" s="43"/>
      <c r="H308" s="43"/>
      <c r="I308" s="43"/>
      <c r="J308" s="45"/>
    </row>
    <row r="309">
      <c r="A309" s="35" t="s">
        <v>108</v>
      </c>
      <c r="B309" s="42"/>
      <c r="C309" s="43"/>
      <c r="D309" s="43"/>
      <c r="E309" s="44"/>
      <c r="F309" s="43"/>
      <c r="G309" s="43"/>
      <c r="H309" s="43"/>
      <c r="I309" s="43"/>
      <c r="J309" s="45"/>
    </row>
    <row r="310">
      <c r="A310" s="35" t="s">
        <v>101</v>
      </c>
      <c r="B310" s="35">
        <v>132</v>
      </c>
      <c r="C310" s="36" t="s">
        <v>2332</v>
      </c>
      <c r="D310" s="35"/>
      <c r="E310" s="37" t="s">
        <v>2333</v>
      </c>
      <c r="F310" s="38" t="s">
        <v>634</v>
      </c>
      <c r="G310" s="39">
        <v>25</v>
      </c>
      <c r="H310" s="40">
        <v>0</v>
      </c>
      <c r="I310" s="40">
        <f>ROUND(G310*H310,P4)</f>
        <v>0</v>
      </c>
      <c r="J310" s="35"/>
      <c r="O310" s="41">
        <f>I310*0.21</f>
        <v>0</v>
      </c>
      <c r="P310">
        <v>3</v>
      </c>
    </row>
    <row r="311">
      <c r="A311" s="35" t="s">
        <v>107</v>
      </c>
      <c r="B311" s="42"/>
      <c r="C311" s="43"/>
      <c r="D311" s="43"/>
      <c r="E311" s="44"/>
      <c r="F311" s="43"/>
      <c r="G311" s="43"/>
      <c r="H311" s="43"/>
      <c r="I311" s="43"/>
      <c r="J311" s="45"/>
    </row>
    <row r="312">
      <c r="A312" s="35" t="s">
        <v>138</v>
      </c>
      <c r="B312" s="42"/>
      <c r="C312" s="43"/>
      <c r="D312" s="43"/>
      <c r="E312" s="50" t="s">
        <v>103</v>
      </c>
      <c r="F312" s="43"/>
      <c r="G312" s="43"/>
      <c r="H312" s="43"/>
      <c r="I312" s="43"/>
      <c r="J312" s="45"/>
    </row>
    <row r="313">
      <c r="A313" s="35" t="s">
        <v>108</v>
      </c>
      <c r="B313" s="42"/>
      <c r="C313" s="43"/>
      <c r="D313" s="43"/>
      <c r="E313" s="44"/>
      <c r="F313" s="43"/>
      <c r="G313" s="43"/>
      <c r="H313" s="43"/>
      <c r="I313" s="43"/>
      <c r="J313" s="45"/>
    </row>
    <row r="314">
      <c r="A314" s="35" t="s">
        <v>101</v>
      </c>
      <c r="B314" s="35">
        <v>133</v>
      </c>
      <c r="C314" s="36" t="s">
        <v>2334</v>
      </c>
      <c r="D314" s="35"/>
      <c r="E314" s="37" t="s">
        <v>2335</v>
      </c>
      <c r="F314" s="38" t="s">
        <v>634</v>
      </c>
      <c r="G314" s="39">
        <v>9</v>
      </c>
      <c r="H314" s="40">
        <v>0</v>
      </c>
      <c r="I314" s="40">
        <f>ROUND(G314*H314,P4)</f>
        <v>0</v>
      </c>
      <c r="J314" s="35"/>
      <c r="O314" s="41">
        <f>I314*0.21</f>
        <v>0</v>
      </c>
      <c r="P314">
        <v>3</v>
      </c>
    </row>
    <row r="315">
      <c r="A315" s="35" t="s">
        <v>107</v>
      </c>
      <c r="B315" s="42"/>
      <c r="C315" s="43"/>
      <c r="D315" s="43"/>
      <c r="E315" s="44"/>
      <c r="F315" s="43"/>
      <c r="G315" s="43"/>
      <c r="H315" s="43"/>
      <c r="I315" s="43"/>
      <c r="J315" s="45"/>
    </row>
    <row r="316">
      <c r="A316" s="35" t="s">
        <v>138</v>
      </c>
      <c r="B316" s="42"/>
      <c r="C316" s="43"/>
      <c r="D316" s="43"/>
      <c r="E316" s="50" t="s">
        <v>103</v>
      </c>
      <c r="F316" s="43"/>
      <c r="G316" s="43"/>
      <c r="H316" s="43"/>
      <c r="I316" s="43"/>
      <c r="J316" s="45"/>
    </row>
    <row r="317">
      <c r="A317" s="35" t="s">
        <v>108</v>
      </c>
      <c r="B317" s="42"/>
      <c r="C317" s="43"/>
      <c r="D317" s="43"/>
      <c r="E317" s="44"/>
      <c r="F317" s="43"/>
      <c r="G317" s="43"/>
      <c r="H317" s="43"/>
      <c r="I317" s="43"/>
      <c r="J317" s="45"/>
    </row>
    <row r="318">
      <c r="A318" s="35" t="s">
        <v>101</v>
      </c>
      <c r="B318" s="35">
        <v>134</v>
      </c>
      <c r="C318" s="36" t="s">
        <v>2336</v>
      </c>
      <c r="D318" s="35"/>
      <c r="E318" s="37" t="s">
        <v>2337</v>
      </c>
      <c r="F318" s="38" t="s">
        <v>634</v>
      </c>
      <c r="G318" s="39">
        <v>12</v>
      </c>
      <c r="H318" s="40">
        <v>0</v>
      </c>
      <c r="I318" s="40">
        <f>ROUND(G318*H318,P4)</f>
        <v>0</v>
      </c>
      <c r="J318" s="35"/>
      <c r="O318" s="41">
        <f>I318*0.21</f>
        <v>0</v>
      </c>
      <c r="P318">
        <v>3</v>
      </c>
    </row>
    <row r="319">
      <c r="A319" s="35" t="s">
        <v>107</v>
      </c>
      <c r="B319" s="42"/>
      <c r="C319" s="43"/>
      <c r="D319" s="43"/>
      <c r="E319" s="44"/>
      <c r="F319" s="43"/>
      <c r="G319" s="43"/>
      <c r="H319" s="43"/>
      <c r="I319" s="43"/>
      <c r="J319" s="45"/>
    </row>
    <row r="320">
      <c r="A320" s="35" t="s">
        <v>138</v>
      </c>
      <c r="B320" s="42"/>
      <c r="C320" s="43"/>
      <c r="D320" s="43"/>
      <c r="E320" s="50" t="s">
        <v>103</v>
      </c>
      <c r="F320" s="43"/>
      <c r="G320" s="43"/>
      <c r="H320" s="43"/>
      <c r="I320" s="43"/>
      <c r="J320" s="45"/>
    </row>
    <row r="321">
      <c r="A321" s="35" t="s">
        <v>108</v>
      </c>
      <c r="B321" s="42"/>
      <c r="C321" s="43"/>
      <c r="D321" s="43"/>
      <c r="E321" s="44"/>
      <c r="F321" s="43"/>
      <c r="G321" s="43"/>
      <c r="H321" s="43"/>
      <c r="I321" s="43"/>
      <c r="J321" s="45"/>
    </row>
    <row r="322">
      <c r="A322" s="35" t="s">
        <v>101</v>
      </c>
      <c r="B322" s="35">
        <v>135</v>
      </c>
      <c r="C322" s="36" t="s">
        <v>2338</v>
      </c>
      <c r="D322" s="35"/>
      <c r="E322" s="37" t="s">
        <v>2339</v>
      </c>
      <c r="F322" s="38" t="s">
        <v>634</v>
      </c>
      <c r="G322" s="39">
        <v>8</v>
      </c>
      <c r="H322" s="40">
        <v>0</v>
      </c>
      <c r="I322" s="40">
        <f>ROUND(G322*H322,P4)</f>
        <v>0</v>
      </c>
      <c r="J322" s="35"/>
      <c r="O322" s="41">
        <f>I322*0.21</f>
        <v>0</v>
      </c>
      <c r="P322">
        <v>3</v>
      </c>
    </row>
    <row r="323">
      <c r="A323" s="35" t="s">
        <v>107</v>
      </c>
      <c r="B323" s="42"/>
      <c r="C323" s="43"/>
      <c r="D323" s="43"/>
      <c r="E323" s="44"/>
      <c r="F323" s="43"/>
      <c r="G323" s="43"/>
      <c r="H323" s="43"/>
      <c r="I323" s="43"/>
      <c r="J323" s="45"/>
    </row>
    <row r="324">
      <c r="A324" s="35" t="s">
        <v>138</v>
      </c>
      <c r="B324" s="42"/>
      <c r="C324" s="43"/>
      <c r="D324" s="43"/>
      <c r="E324" s="50" t="s">
        <v>103</v>
      </c>
      <c r="F324" s="43"/>
      <c r="G324" s="43"/>
      <c r="H324" s="43"/>
      <c r="I324" s="43"/>
      <c r="J324" s="45"/>
    </row>
    <row r="325">
      <c r="A325" s="35" t="s">
        <v>108</v>
      </c>
      <c r="B325" s="42"/>
      <c r="C325" s="43"/>
      <c r="D325" s="43"/>
      <c r="E325" s="44"/>
      <c r="F325" s="43"/>
      <c r="G325" s="43"/>
      <c r="H325" s="43"/>
      <c r="I325" s="43"/>
      <c r="J325" s="45"/>
    </row>
    <row r="326">
      <c r="A326" s="35" t="s">
        <v>101</v>
      </c>
      <c r="B326" s="35">
        <v>136</v>
      </c>
      <c r="C326" s="36" t="s">
        <v>2340</v>
      </c>
      <c r="D326" s="35"/>
      <c r="E326" s="37" t="s">
        <v>2341</v>
      </c>
      <c r="F326" s="38" t="s">
        <v>634</v>
      </c>
      <c r="G326" s="39">
        <v>8</v>
      </c>
      <c r="H326" s="40">
        <v>0</v>
      </c>
      <c r="I326" s="40">
        <f>ROUND(G326*H326,P4)</f>
        <v>0</v>
      </c>
      <c r="J326" s="35"/>
      <c r="O326" s="41">
        <f>I326*0.21</f>
        <v>0</v>
      </c>
      <c r="P326">
        <v>3</v>
      </c>
    </row>
    <row r="327">
      <c r="A327" s="35" t="s">
        <v>107</v>
      </c>
      <c r="B327" s="42"/>
      <c r="C327" s="43"/>
      <c r="D327" s="43"/>
      <c r="E327" s="44"/>
      <c r="F327" s="43"/>
      <c r="G327" s="43"/>
      <c r="H327" s="43"/>
      <c r="I327" s="43"/>
      <c r="J327" s="45"/>
    </row>
    <row r="328">
      <c r="A328" s="35" t="s">
        <v>138</v>
      </c>
      <c r="B328" s="42"/>
      <c r="C328" s="43"/>
      <c r="D328" s="43"/>
      <c r="E328" s="50" t="s">
        <v>103</v>
      </c>
      <c r="F328" s="43"/>
      <c r="G328" s="43"/>
      <c r="H328" s="43"/>
      <c r="I328" s="43"/>
      <c r="J328" s="45"/>
    </row>
    <row r="329">
      <c r="A329" s="35" t="s">
        <v>108</v>
      </c>
      <c r="B329" s="42"/>
      <c r="C329" s="43"/>
      <c r="D329" s="43"/>
      <c r="E329" s="44"/>
      <c r="F329" s="43"/>
      <c r="G329" s="43"/>
      <c r="H329" s="43"/>
      <c r="I329" s="43"/>
      <c r="J329" s="45"/>
    </row>
    <row r="330">
      <c r="A330" s="35" t="s">
        <v>101</v>
      </c>
      <c r="B330" s="35">
        <v>137</v>
      </c>
      <c r="C330" s="36" t="s">
        <v>2342</v>
      </c>
      <c r="D330" s="35"/>
      <c r="E330" s="37" t="s">
        <v>2343</v>
      </c>
      <c r="F330" s="38" t="s">
        <v>634</v>
      </c>
      <c r="G330" s="39">
        <v>13</v>
      </c>
      <c r="H330" s="40">
        <v>0</v>
      </c>
      <c r="I330" s="40">
        <f>ROUND(G330*H330,P4)</f>
        <v>0</v>
      </c>
      <c r="J330" s="35"/>
      <c r="O330" s="41">
        <f>I330*0.21</f>
        <v>0</v>
      </c>
      <c r="P330">
        <v>3</v>
      </c>
    </row>
    <row r="331">
      <c r="A331" s="35" t="s">
        <v>107</v>
      </c>
      <c r="B331" s="42"/>
      <c r="C331" s="43"/>
      <c r="D331" s="43"/>
      <c r="E331" s="44"/>
      <c r="F331" s="43"/>
      <c r="G331" s="43"/>
      <c r="H331" s="43"/>
      <c r="I331" s="43"/>
      <c r="J331" s="45"/>
    </row>
    <row r="332">
      <c r="A332" s="35" t="s">
        <v>138</v>
      </c>
      <c r="B332" s="42"/>
      <c r="C332" s="43"/>
      <c r="D332" s="43"/>
      <c r="E332" s="50" t="s">
        <v>103</v>
      </c>
      <c r="F332" s="43"/>
      <c r="G332" s="43"/>
      <c r="H332" s="43"/>
      <c r="I332" s="43"/>
      <c r="J332" s="45"/>
    </row>
    <row r="333">
      <c r="A333" s="35" t="s">
        <v>108</v>
      </c>
      <c r="B333" s="42"/>
      <c r="C333" s="43"/>
      <c r="D333" s="43"/>
      <c r="E333" s="44"/>
      <c r="F333" s="43"/>
      <c r="G333" s="43"/>
      <c r="H333" s="43"/>
      <c r="I333" s="43"/>
      <c r="J333" s="45"/>
    </row>
    <row r="334">
      <c r="A334" s="35" t="s">
        <v>101</v>
      </c>
      <c r="B334" s="35">
        <v>81</v>
      </c>
      <c r="C334" s="36" t="s">
        <v>2344</v>
      </c>
      <c r="D334" s="35" t="s">
        <v>103</v>
      </c>
      <c r="E334" s="37" t="s">
        <v>2345</v>
      </c>
      <c r="F334" s="38" t="s">
        <v>634</v>
      </c>
      <c r="G334" s="39">
        <v>2059</v>
      </c>
      <c r="H334" s="40">
        <v>0</v>
      </c>
      <c r="I334" s="40">
        <f>ROUND(G334*H334,P4)</f>
        <v>0</v>
      </c>
      <c r="J334" s="35"/>
      <c r="O334" s="41">
        <f>I334*0.21</f>
        <v>0</v>
      </c>
      <c r="P334">
        <v>3</v>
      </c>
    </row>
    <row r="335">
      <c r="A335" s="35" t="s">
        <v>107</v>
      </c>
      <c r="B335" s="42"/>
      <c r="C335" s="43"/>
      <c r="D335" s="43"/>
      <c r="E335" s="44"/>
      <c r="F335" s="43"/>
      <c r="G335" s="43"/>
      <c r="H335" s="43"/>
      <c r="I335" s="43"/>
      <c r="J335" s="45"/>
    </row>
    <row r="336">
      <c r="A336" s="35" t="s">
        <v>108</v>
      </c>
      <c r="B336" s="42"/>
      <c r="C336" s="43"/>
      <c r="D336" s="43"/>
      <c r="E336" s="44"/>
      <c r="F336" s="43"/>
      <c r="G336" s="43"/>
      <c r="H336" s="43"/>
      <c r="I336" s="43"/>
      <c r="J336" s="45"/>
    </row>
    <row r="337">
      <c r="A337" s="35" t="s">
        <v>101</v>
      </c>
      <c r="B337" s="35">
        <v>82</v>
      </c>
      <c r="C337" s="36" t="s">
        <v>2346</v>
      </c>
      <c r="D337" s="35" t="s">
        <v>103</v>
      </c>
      <c r="E337" s="37" t="s">
        <v>2347</v>
      </c>
      <c r="F337" s="38" t="s">
        <v>1001</v>
      </c>
      <c r="G337" s="39">
        <v>11.9</v>
      </c>
      <c r="H337" s="40">
        <v>0</v>
      </c>
      <c r="I337" s="40">
        <f>ROUND(G337*H337,P4)</f>
        <v>0</v>
      </c>
      <c r="J337" s="35"/>
      <c r="O337" s="41">
        <f>I337*0.21</f>
        <v>0</v>
      </c>
      <c r="P337">
        <v>3</v>
      </c>
    </row>
    <row r="338">
      <c r="A338" s="35" t="s">
        <v>107</v>
      </c>
      <c r="B338" s="42"/>
      <c r="C338" s="43"/>
      <c r="D338" s="43"/>
      <c r="E338" s="44"/>
      <c r="F338" s="43"/>
      <c r="G338" s="43"/>
      <c r="H338" s="43"/>
      <c r="I338" s="43"/>
      <c r="J338" s="45"/>
    </row>
    <row r="339">
      <c r="A339" s="35" t="s">
        <v>108</v>
      </c>
      <c r="B339" s="42"/>
      <c r="C339" s="43"/>
      <c r="D339" s="43"/>
      <c r="E339" s="44"/>
      <c r="F339" s="43"/>
      <c r="G339" s="43"/>
      <c r="H339" s="43"/>
      <c r="I339" s="43"/>
      <c r="J339" s="45"/>
    </row>
    <row r="340">
      <c r="A340" s="35" t="s">
        <v>101</v>
      </c>
      <c r="B340" s="35">
        <v>83</v>
      </c>
      <c r="C340" s="36" t="s">
        <v>2348</v>
      </c>
      <c r="D340" s="35" t="s">
        <v>103</v>
      </c>
      <c r="E340" s="37" t="s">
        <v>2234</v>
      </c>
      <c r="F340" s="38" t="s">
        <v>1001</v>
      </c>
      <c r="G340" s="39">
        <v>3.7999999999999998</v>
      </c>
      <c r="H340" s="40">
        <v>0</v>
      </c>
      <c r="I340" s="40">
        <f>ROUND(G340*H340,P4)</f>
        <v>0</v>
      </c>
      <c r="J340" s="35"/>
      <c r="O340" s="41">
        <f>I340*0.21</f>
        <v>0</v>
      </c>
      <c r="P340">
        <v>3</v>
      </c>
    </row>
    <row r="341">
      <c r="A341" s="35" t="s">
        <v>107</v>
      </c>
      <c r="B341" s="42"/>
      <c r="C341" s="43"/>
      <c r="D341" s="43"/>
      <c r="E341" s="44"/>
      <c r="F341" s="43"/>
      <c r="G341" s="43"/>
      <c r="H341" s="43"/>
      <c r="I341" s="43"/>
      <c r="J341" s="45"/>
    </row>
    <row r="342">
      <c r="A342" s="35" t="s">
        <v>108</v>
      </c>
      <c r="B342" s="42"/>
      <c r="C342" s="43"/>
      <c r="D342" s="43"/>
      <c r="E342" s="44"/>
      <c r="F342" s="43"/>
      <c r="G342" s="43"/>
      <c r="H342" s="43"/>
      <c r="I342" s="43"/>
      <c r="J342" s="45"/>
    </row>
    <row r="343">
      <c r="A343" s="35" t="s">
        <v>101</v>
      </c>
      <c r="B343" s="35">
        <v>79</v>
      </c>
      <c r="C343" s="36" t="s">
        <v>2349</v>
      </c>
      <c r="D343" s="35" t="s">
        <v>103</v>
      </c>
      <c r="E343" s="37" t="s">
        <v>2350</v>
      </c>
      <c r="F343" s="38" t="s">
        <v>634</v>
      </c>
      <c r="G343" s="39">
        <v>34</v>
      </c>
      <c r="H343" s="40">
        <v>0</v>
      </c>
      <c r="I343" s="40">
        <f>ROUND(G343*H343,P4)</f>
        <v>0</v>
      </c>
      <c r="J343" s="35"/>
      <c r="O343" s="41">
        <f>I343*0.21</f>
        <v>0</v>
      </c>
      <c r="P343">
        <v>3</v>
      </c>
    </row>
    <row r="344">
      <c r="A344" s="35" t="s">
        <v>107</v>
      </c>
      <c r="B344" s="42"/>
      <c r="C344" s="43"/>
      <c r="D344" s="43"/>
      <c r="E344" s="44"/>
      <c r="F344" s="43"/>
      <c r="G344" s="43"/>
      <c r="H344" s="43"/>
      <c r="I344" s="43"/>
      <c r="J344" s="45"/>
    </row>
    <row r="345">
      <c r="A345" s="35" t="s">
        <v>138</v>
      </c>
      <c r="B345" s="42"/>
      <c r="C345" s="43"/>
      <c r="D345" s="43"/>
      <c r="E345" s="50" t="s">
        <v>103</v>
      </c>
      <c r="F345" s="43"/>
      <c r="G345" s="43"/>
      <c r="H345" s="43"/>
      <c r="I345" s="43"/>
      <c r="J345" s="45"/>
    </row>
    <row r="346">
      <c r="A346" s="35" t="s">
        <v>108</v>
      </c>
      <c r="B346" s="42"/>
      <c r="C346" s="43"/>
      <c r="D346" s="43"/>
      <c r="E346" s="44"/>
      <c r="F346" s="43"/>
      <c r="G346" s="43"/>
      <c r="H346" s="43"/>
      <c r="I346" s="43"/>
      <c r="J346" s="45"/>
    </row>
    <row r="347">
      <c r="A347" s="35" t="s">
        <v>101</v>
      </c>
      <c r="B347" s="35">
        <v>86</v>
      </c>
      <c r="C347" s="36" t="s">
        <v>2351</v>
      </c>
      <c r="D347" s="35"/>
      <c r="E347" s="37" t="s">
        <v>2352</v>
      </c>
      <c r="F347" s="38" t="s">
        <v>634</v>
      </c>
      <c r="G347" s="39">
        <v>104</v>
      </c>
      <c r="H347" s="40">
        <v>0</v>
      </c>
      <c r="I347" s="40">
        <f>ROUND(G347*H347,P4)</f>
        <v>0</v>
      </c>
      <c r="J347" s="35"/>
      <c r="O347" s="41">
        <f>I347*0.21</f>
        <v>0</v>
      </c>
      <c r="P347">
        <v>3</v>
      </c>
    </row>
    <row r="348">
      <c r="A348" s="35" t="s">
        <v>107</v>
      </c>
      <c r="B348" s="42"/>
      <c r="C348" s="43"/>
      <c r="D348" s="43"/>
      <c r="E348" s="44"/>
      <c r="F348" s="43"/>
      <c r="G348" s="43"/>
      <c r="H348" s="43"/>
      <c r="I348" s="43"/>
      <c r="J348" s="45"/>
    </row>
    <row r="349">
      <c r="A349" s="35" t="s">
        <v>138</v>
      </c>
      <c r="B349" s="42"/>
      <c r="C349" s="43"/>
      <c r="D349" s="43"/>
      <c r="E349" s="50" t="s">
        <v>103</v>
      </c>
      <c r="F349" s="43"/>
      <c r="G349" s="43"/>
      <c r="H349" s="43"/>
      <c r="I349" s="43"/>
      <c r="J349" s="45"/>
    </row>
    <row r="350">
      <c r="A350" s="35" t="s">
        <v>108</v>
      </c>
      <c r="B350" s="42"/>
      <c r="C350" s="43"/>
      <c r="D350" s="43"/>
      <c r="E350" s="44"/>
      <c r="F350" s="43"/>
      <c r="G350" s="43"/>
      <c r="H350" s="43"/>
      <c r="I350" s="43"/>
      <c r="J350" s="45"/>
    </row>
    <row r="351">
      <c r="A351" s="35" t="s">
        <v>101</v>
      </c>
      <c r="B351" s="35">
        <v>87</v>
      </c>
      <c r="C351" s="36" t="s">
        <v>2353</v>
      </c>
      <c r="D351" s="35"/>
      <c r="E351" s="37" t="s">
        <v>2354</v>
      </c>
      <c r="F351" s="38" t="s">
        <v>634</v>
      </c>
      <c r="G351" s="39">
        <v>11</v>
      </c>
      <c r="H351" s="40">
        <v>0</v>
      </c>
      <c r="I351" s="40">
        <f>ROUND(G351*H351,P4)</f>
        <v>0</v>
      </c>
      <c r="J351" s="35"/>
      <c r="O351" s="41">
        <f>I351*0.21</f>
        <v>0</v>
      </c>
      <c r="P351">
        <v>3</v>
      </c>
    </row>
    <row r="352">
      <c r="A352" s="35" t="s">
        <v>107</v>
      </c>
      <c r="B352" s="42"/>
      <c r="C352" s="43"/>
      <c r="D352" s="43"/>
      <c r="E352" s="44"/>
      <c r="F352" s="43"/>
      <c r="G352" s="43"/>
      <c r="H352" s="43"/>
      <c r="I352" s="43"/>
      <c r="J352" s="45"/>
    </row>
    <row r="353">
      <c r="A353" s="35" t="s">
        <v>138</v>
      </c>
      <c r="B353" s="42"/>
      <c r="C353" s="43"/>
      <c r="D353" s="43"/>
      <c r="E353" s="50" t="s">
        <v>103</v>
      </c>
      <c r="F353" s="43"/>
      <c r="G353" s="43"/>
      <c r="H353" s="43"/>
      <c r="I353" s="43"/>
      <c r="J353" s="45"/>
    </row>
    <row r="354">
      <c r="A354" s="35" t="s">
        <v>108</v>
      </c>
      <c r="B354" s="42"/>
      <c r="C354" s="43"/>
      <c r="D354" s="43"/>
      <c r="E354" s="44"/>
      <c r="F354" s="43"/>
      <c r="G354" s="43"/>
      <c r="H354" s="43"/>
      <c r="I354" s="43"/>
      <c r="J354" s="45"/>
    </row>
    <row r="355">
      <c r="A355" s="35" t="s">
        <v>101</v>
      </c>
      <c r="B355" s="35">
        <v>88</v>
      </c>
      <c r="C355" s="36" t="s">
        <v>2355</v>
      </c>
      <c r="D355" s="35"/>
      <c r="E355" s="37" t="s">
        <v>2356</v>
      </c>
      <c r="F355" s="38" t="s">
        <v>634</v>
      </c>
      <c r="G355" s="39">
        <v>20</v>
      </c>
      <c r="H355" s="40">
        <v>0</v>
      </c>
      <c r="I355" s="40">
        <f>ROUND(G355*H355,P4)</f>
        <v>0</v>
      </c>
      <c r="J355" s="35"/>
      <c r="O355" s="41">
        <f>I355*0.21</f>
        <v>0</v>
      </c>
      <c r="P355">
        <v>3</v>
      </c>
    </row>
    <row r="356">
      <c r="A356" s="35" t="s">
        <v>107</v>
      </c>
      <c r="B356" s="42"/>
      <c r="C356" s="43"/>
      <c r="D356" s="43"/>
      <c r="E356" s="44"/>
      <c r="F356" s="43"/>
      <c r="G356" s="43"/>
      <c r="H356" s="43"/>
      <c r="I356" s="43"/>
      <c r="J356" s="45"/>
    </row>
    <row r="357">
      <c r="A357" s="35" t="s">
        <v>138</v>
      </c>
      <c r="B357" s="42"/>
      <c r="C357" s="43"/>
      <c r="D357" s="43"/>
      <c r="E357" s="50" t="s">
        <v>103</v>
      </c>
      <c r="F357" s="43"/>
      <c r="G357" s="43"/>
      <c r="H357" s="43"/>
      <c r="I357" s="43"/>
      <c r="J357" s="45"/>
    </row>
    <row r="358">
      <c r="A358" s="35" t="s">
        <v>108</v>
      </c>
      <c r="B358" s="42"/>
      <c r="C358" s="43"/>
      <c r="D358" s="43"/>
      <c r="E358" s="44"/>
      <c r="F358" s="43"/>
      <c r="G358" s="43"/>
      <c r="H358" s="43"/>
      <c r="I358" s="43"/>
      <c r="J358" s="45"/>
    </row>
    <row r="359">
      <c r="A359" s="35" t="s">
        <v>101</v>
      </c>
      <c r="B359" s="35">
        <v>89</v>
      </c>
      <c r="C359" s="36" t="s">
        <v>2357</v>
      </c>
      <c r="D359" s="35"/>
      <c r="E359" s="37" t="s">
        <v>2358</v>
      </c>
      <c r="F359" s="38" t="s">
        <v>634</v>
      </c>
      <c r="G359" s="39">
        <v>1</v>
      </c>
      <c r="H359" s="40">
        <v>0</v>
      </c>
      <c r="I359" s="40">
        <f>ROUND(G359*H359,P4)</f>
        <v>0</v>
      </c>
      <c r="J359" s="35"/>
      <c r="O359" s="41">
        <f>I359*0.21</f>
        <v>0</v>
      </c>
      <c r="P359">
        <v>3</v>
      </c>
    </row>
    <row r="360">
      <c r="A360" s="35" t="s">
        <v>107</v>
      </c>
      <c r="B360" s="42"/>
      <c r="C360" s="43"/>
      <c r="D360" s="43"/>
      <c r="E360" s="44"/>
      <c r="F360" s="43"/>
      <c r="G360" s="43"/>
      <c r="H360" s="43"/>
      <c r="I360" s="43"/>
      <c r="J360" s="45"/>
    </row>
    <row r="361">
      <c r="A361" s="35" t="s">
        <v>138</v>
      </c>
      <c r="B361" s="42"/>
      <c r="C361" s="43"/>
      <c r="D361" s="43"/>
      <c r="E361" s="50" t="s">
        <v>103</v>
      </c>
      <c r="F361" s="43"/>
      <c r="G361" s="43"/>
      <c r="H361" s="43"/>
      <c r="I361" s="43"/>
      <c r="J361" s="45"/>
    </row>
    <row r="362">
      <c r="A362" s="35" t="s">
        <v>108</v>
      </c>
      <c r="B362" s="42"/>
      <c r="C362" s="43"/>
      <c r="D362" s="43"/>
      <c r="E362" s="44"/>
      <c r="F362" s="43"/>
      <c r="G362" s="43"/>
      <c r="H362" s="43"/>
      <c r="I362" s="43"/>
      <c r="J362" s="45"/>
    </row>
    <row r="363">
      <c r="A363" s="35" t="s">
        <v>101</v>
      </c>
      <c r="B363" s="35">
        <v>90</v>
      </c>
      <c r="C363" s="36" t="s">
        <v>2359</v>
      </c>
      <c r="D363" s="35"/>
      <c r="E363" s="37" t="s">
        <v>2360</v>
      </c>
      <c r="F363" s="38" t="s">
        <v>634</v>
      </c>
      <c r="G363" s="39">
        <v>41</v>
      </c>
      <c r="H363" s="40">
        <v>0</v>
      </c>
      <c r="I363" s="40">
        <f>ROUND(G363*H363,P4)</f>
        <v>0</v>
      </c>
      <c r="J363" s="35"/>
      <c r="O363" s="41">
        <f>I363*0.21</f>
        <v>0</v>
      </c>
      <c r="P363">
        <v>3</v>
      </c>
    </row>
    <row r="364">
      <c r="A364" s="35" t="s">
        <v>107</v>
      </c>
      <c r="B364" s="42"/>
      <c r="C364" s="43"/>
      <c r="D364" s="43"/>
      <c r="E364" s="44"/>
      <c r="F364" s="43"/>
      <c r="G364" s="43"/>
      <c r="H364" s="43"/>
      <c r="I364" s="43"/>
      <c r="J364" s="45"/>
    </row>
    <row r="365">
      <c r="A365" s="35" t="s">
        <v>138</v>
      </c>
      <c r="B365" s="42"/>
      <c r="C365" s="43"/>
      <c r="D365" s="43"/>
      <c r="E365" s="50" t="s">
        <v>103</v>
      </c>
      <c r="F365" s="43"/>
      <c r="G365" s="43"/>
      <c r="H365" s="43"/>
      <c r="I365" s="43"/>
      <c r="J365" s="45"/>
    </row>
    <row r="366">
      <c r="A366" s="35" t="s">
        <v>108</v>
      </c>
      <c r="B366" s="42"/>
      <c r="C366" s="43"/>
      <c r="D366" s="43"/>
      <c r="E366" s="44"/>
      <c r="F366" s="43"/>
      <c r="G366" s="43"/>
      <c r="H366" s="43"/>
      <c r="I366" s="43"/>
      <c r="J366" s="45"/>
    </row>
    <row r="367">
      <c r="A367" s="35" t="s">
        <v>101</v>
      </c>
      <c r="B367" s="35">
        <v>91</v>
      </c>
      <c r="C367" s="36" t="s">
        <v>2361</v>
      </c>
      <c r="D367" s="35"/>
      <c r="E367" s="37" t="s">
        <v>2362</v>
      </c>
      <c r="F367" s="38" t="s">
        <v>634</v>
      </c>
      <c r="G367" s="39">
        <v>23</v>
      </c>
      <c r="H367" s="40">
        <v>0</v>
      </c>
      <c r="I367" s="40">
        <f>ROUND(G367*H367,P4)</f>
        <v>0</v>
      </c>
      <c r="J367" s="35"/>
      <c r="O367" s="41">
        <f>I367*0.21</f>
        <v>0</v>
      </c>
      <c r="P367">
        <v>3</v>
      </c>
    </row>
    <row r="368">
      <c r="A368" s="35" t="s">
        <v>107</v>
      </c>
      <c r="B368" s="42"/>
      <c r="C368" s="43"/>
      <c r="D368" s="43"/>
      <c r="E368" s="44"/>
      <c r="F368" s="43"/>
      <c r="G368" s="43"/>
      <c r="H368" s="43"/>
      <c r="I368" s="43"/>
      <c r="J368" s="45"/>
    </row>
    <row r="369">
      <c r="A369" s="35" t="s">
        <v>138</v>
      </c>
      <c r="B369" s="42"/>
      <c r="C369" s="43"/>
      <c r="D369" s="43"/>
      <c r="E369" s="50" t="s">
        <v>103</v>
      </c>
      <c r="F369" s="43"/>
      <c r="G369" s="43"/>
      <c r="H369" s="43"/>
      <c r="I369" s="43"/>
      <c r="J369" s="45"/>
    </row>
    <row r="370">
      <c r="A370" s="35" t="s">
        <v>108</v>
      </c>
      <c r="B370" s="42"/>
      <c r="C370" s="43"/>
      <c r="D370" s="43"/>
      <c r="E370" s="44"/>
      <c r="F370" s="43"/>
      <c r="G370" s="43"/>
      <c r="H370" s="43"/>
      <c r="I370" s="43"/>
      <c r="J370" s="45"/>
    </row>
    <row r="371">
      <c r="A371" s="35" t="s">
        <v>101</v>
      </c>
      <c r="B371" s="35">
        <v>92</v>
      </c>
      <c r="C371" s="36" t="s">
        <v>2363</v>
      </c>
      <c r="D371" s="35"/>
      <c r="E371" s="37" t="s">
        <v>2364</v>
      </c>
      <c r="F371" s="38" t="s">
        <v>634</v>
      </c>
      <c r="G371" s="39">
        <v>24</v>
      </c>
      <c r="H371" s="40">
        <v>0</v>
      </c>
      <c r="I371" s="40">
        <f>ROUND(G371*H371,P4)</f>
        <v>0</v>
      </c>
      <c r="J371" s="35"/>
      <c r="O371" s="41">
        <f>I371*0.21</f>
        <v>0</v>
      </c>
      <c r="P371">
        <v>3</v>
      </c>
    </row>
    <row r="372">
      <c r="A372" s="35" t="s">
        <v>107</v>
      </c>
      <c r="B372" s="42"/>
      <c r="C372" s="43"/>
      <c r="D372" s="43"/>
      <c r="E372" s="44"/>
      <c r="F372" s="43"/>
      <c r="G372" s="43"/>
      <c r="H372" s="43"/>
      <c r="I372" s="43"/>
      <c r="J372" s="45"/>
    </row>
    <row r="373">
      <c r="A373" s="35" t="s">
        <v>138</v>
      </c>
      <c r="B373" s="42"/>
      <c r="C373" s="43"/>
      <c r="D373" s="43"/>
      <c r="E373" s="50" t="s">
        <v>103</v>
      </c>
      <c r="F373" s="43"/>
      <c r="G373" s="43"/>
      <c r="H373" s="43"/>
      <c r="I373" s="43"/>
      <c r="J373" s="45"/>
    </row>
    <row r="374">
      <c r="A374" s="35" t="s">
        <v>108</v>
      </c>
      <c r="B374" s="42"/>
      <c r="C374" s="43"/>
      <c r="D374" s="43"/>
      <c r="E374" s="44"/>
      <c r="F374" s="43"/>
      <c r="G374" s="43"/>
      <c r="H374" s="43"/>
      <c r="I374" s="43"/>
      <c r="J374" s="45"/>
    </row>
    <row r="375">
      <c r="A375" s="35" t="s">
        <v>101</v>
      </c>
      <c r="B375" s="35">
        <v>93</v>
      </c>
      <c r="C375" s="36" t="s">
        <v>2365</v>
      </c>
      <c r="D375" s="35"/>
      <c r="E375" s="37" t="s">
        <v>2366</v>
      </c>
      <c r="F375" s="38" t="s">
        <v>634</v>
      </c>
      <c r="G375" s="39">
        <v>67</v>
      </c>
      <c r="H375" s="40">
        <v>0</v>
      </c>
      <c r="I375" s="40">
        <f>ROUND(G375*H375,P4)</f>
        <v>0</v>
      </c>
      <c r="J375" s="35"/>
      <c r="O375" s="41">
        <f>I375*0.21</f>
        <v>0</v>
      </c>
      <c r="P375">
        <v>3</v>
      </c>
    </row>
    <row r="376">
      <c r="A376" s="35" t="s">
        <v>107</v>
      </c>
      <c r="B376" s="42"/>
      <c r="C376" s="43"/>
      <c r="D376" s="43"/>
      <c r="E376" s="44"/>
      <c r="F376" s="43"/>
      <c r="G376" s="43"/>
      <c r="H376" s="43"/>
      <c r="I376" s="43"/>
      <c r="J376" s="45"/>
    </row>
    <row r="377">
      <c r="A377" s="35" t="s">
        <v>138</v>
      </c>
      <c r="B377" s="42"/>
      <c r="C377" s="43"/>
      <c r="D377" s="43"/>
      <c r="E377" s="50" t="s">
        <v>103</v>
      </c>
      <c r="F377" s="43"/>
      <c r="G377" s="43"/>
      <c r="H377" s="43"/>
      <c r="I377" s="43"/>
      <c r="J377" s="45"/>
    </row>
    <row r="378">
      <c r="A378" s="35" t="s">
        <v>108</v>
      </c>
      <c r="B378" s="42"/>
      <c r="C378" s="43"/>
      <c r="D378" s="43"/>
      <c r="E378" s="44"/>
      <c r="F378" s="43"/>
      <c r="G378" s="43"/>
      <c r="H378" s="43"/>
      <c r="I378" s="43"/>
      <c r="J378" s="45"/>
    </row>
    <row r="379">
      <c r="A379" s="35" t="s">
        <v>101</v>
      </c>
      <c r="B379" s="35">
        <v>94</v>
      </c>
      <c r="C379" s="36" t="s">
        <v>2367</v>
      </c>
      <c r="D379" s="35"/>
      <c r="E379" s="37" t="s">
        <v>2368</v>
      </c>
      <c r="F379" s="38" t="s">
        <v>634</v>
      </c>
      <c r="G379" s="39">
        <v>34</v>
      </c>
      <c r="H379" s="40">
        <v>0</v>
      </c>
      <c r="I379" s="40">
        <f>ROUND(G379*H379,P4)</f>
        <v>0</v>
      </c>
      <c r="J379" s="35"/>
      <c r="O379" s="41">
        <f>I379*0.21</f>
        <v>0</v>
      </c>
      <c r="P379">
        <v>3</v>
      </c>
    </row>
    <row r="380">
      <c r="A380" s="35" t="s">
        <v>107</v>
      </c>
      <c r="B380" s="42"/>
      <c r="C380" s="43"/>
      <c r="D380" s="43"/>
      <c r="E380" s="44"/>
      <c r="F380" s="43"/>
      <c r="G380" s="43"/>
      <c r="H380" s="43"/>
      <c r="I380" s="43"/>
      <c r="J380" s="45"/>
    </row>
    <row r="381">
      <c r="A381" s="35" t="s">
        <v>138</v>
      </c>
      <c r="B381" s="42"/>
      <c r="C381" s="43"/>
      <c r="D381" s="43"/>
      <c r="E381" s="50" t="s">
        <v>103</v>
      </c>
      <c r="F381" s="43"/>
      <c r="G381" s="43"/>
      <c r="H381" s="43"/>
      <c r="I381" s="43"/>
      <c r="J381" s="45"/>
    </row>
    <row r="382">
      <c r="A382" s="35" t="s">
        <v>108</v>
      </c>
      <c r="B382" s="42"/>
      <c r="C382" s="43"/>
      <c r="D382" s="43"/>
      <c r="E382" s="44"/>
      <c r="F382" s="43"/>
      <c r="G382" s="43"/>
      <c r="H382" s="43"/>
      <c r="I382" s="43"/>
      <c r="J382" s="45"/>
    </row>
    <row r="383">
      <c r="A383" s="35" t="s">
        <v>101</v>
      </c>
      <c r="B383" s="35">
        <v>95</v>
      </c>
      <c r="C383" s="36" t="s">
        <v>2369</v>
      </c>
      <c r="D383" s="35"/>
      <c r="E383" s="37" t="s">
        <v>2370</v>
      </c>
      <c r="F383" s="38" t="s">
        <v>634</v>
      </c>
      <c r="G383" s="39">
        <v>33</v>
      </c>
      <c r="H383" s="40">
        <v>0</v>
      </c>
      <c r="I383" s="40">
        <f>ROUND(G383*H383,P4)</f>
        <v>0</v>
      </c>
      <c r="J383" s="35"/>
      <c r="O383" s="41">
        <f>I383*0.21</f>
        <v>0</v>
      </c>
      <c r="P383">
        <v>3</v>
      </c>
    </row>
    <row r="384">
      <c r="A384" s="35" t="s">
        <v>107</v>
      </c>
      <c r="B384" s="42"/>
      <c r="C384" s="43"/>
      <c r="D384" s="43"/>
      <c r="E384" s="44"/>
      <c r="F384" s="43"/>
      <c r="G384" s="43"/>
      <c r="H384" s="43"/>
      <c r="I384" s="43"/>
      <c r="J384" s="45"/>
    </row>
    <row r="385">
      <c r="A385" s="35" t="s">
        <v>138</v>
      </c>
      <c r="B385" s="42"/>
      <c r="C385" s="43"/>
      <c r="D385" s="43"/>
      <c r="E385" s="50" t="s">
        <v>103</v>
      </c>
      <c r="F385" s="43"/>
      <c r="G385" s="43"/>
      <c r="H385" s="43"/>
      <c r="I385" s="43"/>
      <c r="J385" s="45"/>
    </row>
    <row r="386">
      <c r="A386" s="35" t="s">
        <v>108</v>
      </c>
      <c r="B386" s="42"/>
      <c r="C386" s="43"/>
      <c r="D386" s="43"/>
      <c r="E386" s="44"/>
      <c r="F386" s="43"/>
      <c r="G386" s="43"/>
      <c r="H386" s="43"/>
      <c r="I386" s="43"/>
      <c r="J386" s="45"/>
    </row>
    <row r="387">
      <c r="A387" s="35" t="s">
        <v>101</v>
      </c>
      <c r="B387" s="35">
        <v>96</v>
      </c>
      <c r="C387" s="36" t="s">
        <v>2371</v>
      </c>
      <c r="D387" s="35"/>
      <c r="E387" s="37" t="s">
        <v>2372</v>
      </c>
      <c r="F387" s="38" t="s">
        <v>634</v>
      </c>
      <c r="G387" s="39">
        <v>32</v>
      </c>
      <c r="H387" s="40">
        <v>0</v>
      </c>
      <c r="I387" s="40">
        <f>ROUND(G387*H387,P4)</f>
        <v>0</v>
      </c>
      <c r="J387" s="35"/>
      <c r="O387" s="41">
        <f>I387*0.21</f>
        <v>0</v>
      </c>
      <c r="P387">
        <v>3</v>
      </c>
    </row>
    <row r="388">
      <c r="A388" s="35" t="s">
        <v>107</v>
      </c>
      <c r="B388" s="42"/>
      <c r="C388" s="43"/>
      <c r="D388" s="43"/>
      <c r="E388" s="44"/>
      <c r="F388" s="43"/>
      <c r="G388" s="43"/>
      <c r="H388" s="43"/>
      <c r="I388" s="43"/>
      <c r="J388" s="45"/>
    </row>
    <row r="389">
      <c r="A389" s="35" t="s">
        <v>138</v>
      </c>
      <c r="B389" s="42"/>
      <c r="C389" s="43"/>
      <c r="D389" s="43"/>
      <c r="E389" s="50" t="s">
        <v>103</v>
      </c>
      <c r="F389" s="43"/>
      <c r="G389" s="43"/>
      <c r="H389" s="43"/>
      <c r="I389" s="43"/>
      <c r="J389" s="45"/>
    </row>
    <row r="390">
      <c r="A390" s="35" t="s">
        <v>108</v>
      </c>
      <c r="B390" s="42"/>
      <c r="C390" s="43"/>
      <c r="D390" s="43"/>
      <c r="E390" s="44"/>
      <c r="F390" s="43"/>
      <c r="G390" s="43"/>
      <c r="H390" s="43"/>
      <c r="I390" s="43"/>
      <c r="J390" s="45"/>
    </row>
    <row r="391">
      <c r="A391" s="35" t="s">
        <v>101</v>
      </c>
      <c r="B391" s="35">
        <v>97</v>
      </c>
      <c r="C391" s="36" t="s">
        <v>2373</v>
      </c>
      <c r="D391" s="35"/>
      <c r="E391" s="37" t="s">
        <v>2374</v>
      </c>
      <c r="F391" s="38" t="s">
        <v>634</v>
      </c>
      <c r="G391" s="39">
        <v>32</v>
      </c>
      <c r="H391" s="40">
        <v>0</v>
      </c>
      <c r="I391" s="40">
        <f>ROUND(G391*H391,P4)</f>
        <v>0</v>
      </c>
      <c r="J391" s="35"/>
      <c r="O391" s="41">
        <f>I391*0.21</f>
        <v>0</v>
      </c>
      <c r="P391">
        <v>3</v>
      </c>
    </row>
    <row r="392">
      <c r="A392" s="35" t="s">
        <v>107</v>
      </c>
      <c r="B392" s="42"/>
      <c r="C392" s="43"/>
      <c r="D392" s="43"/>
      <c r="E392" s="44"/>
      <c r="F392" s="43"/>
      <c r="G392" s="43"/>
      <c r="H392" s="43"/>
      <c r="I392" s="43"/>
      <c r="J392" s="45"/>
    </row>
    <row r="393">
      <c r="A393" s="35" t="s">
        <v>138</v>
      </c>
      <c r="B393" s="42"/>
      <c r="C393" s="43"/>
      <c r="D393" s="43"/>
      <c r="E393" s="50" t="s">
        <v>103</v>
      </c>
      <c r="F393" s="43"/>
      <c r="G393" s="43"/>
      <c r="H393" s="43"/>
      <c r="I393" s="43"/>
      <c r="J393" s="45"/>
    </row>
    <row r="394">
      <c r="A394" s="35" t="s">
        <v>108</v>
      </c>
      <c r="B394" s="42"/>
      <c r="C394" s="43"/>
      <c r="D394" s="43"/>
      <c r="E394" s="44"/>
      <c r="F394" s="43"/>
      <c r="G394" s="43"/>
      <c r="H394" s="43"/>
      <c r="I394" s="43"/>
      <c r="J394" s="45"/>
    </row>
    <row r="395">
      <c r="A395" s="35" t="s">
        <v>101</v>
      </c>
      <c r="B395" s="35">
        <v>98</v>
      </c>
      <c r="C395" s="36" t="s">
        <v>2375</v>
      </c>
      <c r="D395" s="35"/>
      <c r="E395" s="37" t="s">
        <v>2376</v>
      </c>
      <c r="F395" s="38" t="s">
        <v>634</v>
      </c>
      <c r="G395" s="39">
        <v>11</v>
      </c>
      <c r="H395" s="40">
        <v>0</v>
      </c>
      <c r="I395" s="40">
        <f>ROUND(G395*H395,P4)</f>
        <v>0</v>
      </c>
      <c r="J395" s="35"/>
      <c r="O395" s="41">
        <f>I395*0.21</f>
        <v>0</v>
      </c>
      <c r="P395">
        <v>3</v>
      </c>
    </row>
    <row r="396">
      <c r="A396" s="35" t="s">
        <v>107</v>
      </c>
      <c r="B396" s="42"/>
      <c r="C396" s="43"/>
      <c r="D396" s="43"/>
      <c r="E396" s="44"/>
      <c r="F396" s="43"/>
      <c r="G396" s="43"/>
      <c r="H396" s="43"/>
      <c r="I396" s="43"/>
      <c r="J396" s="45"/>
    </row>
    <row r="397">
      <c r="A397" s="35" t="s">
        <v>138</v>
      </c>
      <c r="B397" s="42"/>
      <c r="C397" s="43"/>
      <c r="D397" s="43"/>
      <c r="E397" s="50" t="s">
        <v>103</v>
      </c>
      <c r="F397" s="43"/>
      <c r="G397" s="43"/>
      <c r="H397" s="43"/>
      <c r="I397" s="43"/>
      <c r="J397" s="45"/>
    </row>
    <row r="398">
      <c r="A398" s="35" t="s">
        <v>108</v>
      </c>
      <c r="B398" s="42"/>
      <c r="C398" s="43"/>
      <c r="D398" s="43"/>
      <c r="E398" s="44"/>
      <c r="F398" s="43"/>
      <c r="G398" s="43"/>
      <c r="H398" s="43"/>
      <c r="I398" s="43"/>
      <c r="J398" s="45"/>
    </row>
    <row r="399">
      <c r="A399" s="35" t="s">
        <v>101</v>
      </c>
      <c r="B399" s="35">
        <v>99</v>
      </c>
      <c r="C399" s="36" t="s">
        <v>2377</v>
      </c>
      <c r="D399" s="35"/>
      <c r="E399" s="37" t="s">
        <v>2378</v>
      </c>
      <c r="F399" s="38" t="s">
        <v>634</v>
      </c>
      <c r="G399" s="39">
        <v>6</v>
      </c>
      <c r="H399" s="40">
        <v>0</v>
      </c>
      <c r="I399" s="40">
        <f>ROUND(G399*H399,P4)</f>
        <v>0</v>
      </c>
      <c r="J399" s="35"/>
      <c r="O399" s="41">
        <f>I399*0.21</f>
        <v>0</v>
      </c>
      <c r="P399">
        <v>3</v>
      </c>
    </row>
    <row r="400">
      <c r="A400" s="35" t="s">
        <v>107</v>
      </c>
      <c r="B400" s="42"/>
      <c r="C400" s="43"/>
      <c r="D400" s="43"/>
      <c r="E400" s="44"/>
      <c r="F400" s="43"/>
      <c r="G400" s="43"/>
      <c r="H400" s="43"/>
      <c r="I400" s="43"/>
      <c r="J400" s="45"/>
    </row>
    <row r="401">
      <c r="A401" s="35" t="s">
        <v>138</v>
      </c>
      <c r="B401" s="42"/>
      <c r="C401" s="43"/>
      <c r="D401" s="43"/>
      <c r="E401" s="50" t="s">
        <v>103</v>
      </c>
      <c r="F401" s="43"/>
      <c r="G401" s="43"/>
      <c r="H401" s="43"/>
      <c r="I401" s="43"/>
      <c r="J401" s="45"/>
    </row>
    <row r="402">
      <c r="A402" s="35" t="s">
        <v>108</v>
      </c>
      <c r="B402" s="42"/>
      <c r="C402" s="43"/>
      <c r="D402" s="43"/>
      <c r="E402" s="44"/>
      <c r="F402" s="43"/>
      <c r="G402" s="43"/>
      <c r="H402" s="43"/>
      <c r="I402" s="43"/>
      <c r="J402" s="45"/>
    </row>
    <row r="403">
      <c r="A403" s="35" t="s">
        <v>101</v>
      </c>
      <c r="B403" s="35">
        <v>100</v>
      </c>
      <c r="C403" s="36" t="s">
        <v>2379</v>
      </c>
      <c r="D403" s="35"/>
      <c r="E403" s="37" t="s">
        <v>2380</v>
      </c>
      <c r="F403" s="38" t="s">
        <v>634</v>
      </c>
      <c r="G403" s="39">
        <v>16</v>
      </c>
      <c r="H403" s="40">
        <v>0</v>
      </c>
      <c r="I403" s="40">
        <f>ROUND(G403*H403,P4)</f>
        <v>0</v>
      </c>
      <c r="J403" s="35"/>
      <c r="O403" s="41">
        <f>I403*0.21</f>
        <v>0</v>
      </c>
      <c r="P403">
        <v>3</v>
      </c>
    </row>
    <row r="404">
      <c r="A404" s="35" t="s">
        <v>107</v>
      </c>
      <c r="B404" s="42"/>
      <c r="C404" s="43"/>
      <c r="D404" s="43"/>
      <c r="E404" s="44"/>
      <c r="F404" s="43"/>
      <c r="G404" s="43"/>
      <c r="H404" s="43"/>
      <c r="I404" s="43"/>
      <c r="J404" s="45"/>
    </row>
    <row r="405">
      <c r="A405" s="35" t="s">
        <v>138</v>
      </c>
      <c r="B405" s="42"/>
      <c r="C405" s="43"/>
      <c r="D405" s="43"/>
      <c r="E405" s="50" t="s">
        <v>103</v>
      </c>
      <c r="F405" s="43"/>
      <c r="G405" s="43"/>
      <c r="H405" s="43"/>
      <c r="I405" s="43"/>
      <c r="J405" s="45"/>
    </row>
    <row r="406">
      <c r="A406" s="35" t="s">
        <v>108</v>
      </c>
      <c r="B406" s="42"/>
      <c r="C406" s="43"/>
      <c r="D406" s="43"/>
      <c r="E406" s="44"/>
      <c r="F406" s="43"/>
      <c r="G406" s="43"/>
      <c r="H406" s="43"/>
      <c r="I406" s="43"/>
      <c r="J406" s="45"/>
    </row>
    <row r="407">
      <c r="A407" s="35" t="s">
        <v>101</v>
      </c>
      <c r="B407" s="35">
        <v>101</v>
      </c>
      <c r="C407" s="36" t="s">
        <v>2381</v>
      </c>
      <c r="D407" s="35"/>
      <c r="E407" s="37" t="s">
        <v>2382</v>
      </c>
      <c r="F407" s="38" t="s">
        <v>634</v>
      </c>
      <c r="G407" s="39">
        <v>21</v>
      </c>
      <c r="H407" s="40">
        <v>0</v>
      </c>
      <c r="I407" s="40">
        <f>ROUND(G407*H407,P4)</f>
        <v>0</v>
      </c>
      <c r="J407" s="35"/>
      <c r="O407" s="41">
        <f>I407*0.21</f>
        <v>0</v>
      </c>
      <c r="P407">
        <v>3</v>
      </c>
    </row>
    <row r="408">
      <c r="A408" s="35" t="s">
        <v>107</v>
      </c>
      <c r="B408" s="42"/>
      <c r="C408" s="43"/>
      <c r="D408" s="43"/>
      <c r="E408" s="44"/>
      <c r="F408" s="43"/>
      <c r="G408" s="43"/>
      <c r="H408" s="43"/>
      <c r="I408" s="43"/>
      <c r="J408" s="45"/>
    </row>
    <row r="409">
      <c r="A409" s="35" t="s">
        <v>138</v>
      </c>
      <c r="B409" s="42"/>
      <c r="C409" s="43"/>
      <c r="D409" s="43"/>
      <c r="E409" s="50" t="s">
        <v>103</v>
      </c>
      <c r="F409" s="43"/>
      <c r="G409" s="43"/>
      <c r="H409" s="43"/>
      <c r="I409" s="43"/>
      <c r="J409" s="45"/>
    </row>
    <row r="410">
      <c r="A410" s="35" t="s">
        <v>108</v>
      </c>
      <c r="B410" s="42"/>
      <c r="C410" s="43"/>
      <c r="D410" s="43"/>
      <c r="E410" s="44"/>
      <c r="F410" s="43"/>
      <c r="G410" s="43"/>
      <c r="H410" s="43"/>
      <c r="I410" s="43"/>
      <c r="J410" s="45"/>
    </row>
    <row r="411">
      <c r="A411" s="35" t="s">
        <v>101</v>
      </c>
      <c r="B411" s="35">
        <v>102</v>
      </c>
      <c r="C411" s="36" t="s">
        <v>2383</v>
      </c>
      <c r="D411" s="35"/>
      <c r="E411" s="37" t="s">
        <v>2384</v>
      </c>
      <c r="F411" s="38" t="s">
        <v>634</v>
      </c>
      <c r="G411" s="39">
        <v>41</v>
      </c>
      <c r="H411" s="40">
        <v>0</v>
      </c>
      <c r="I411" s="40">
        <f>ROUND(G411*H411,P4)</f>
        <v>0</v>
      </c>
      <c r="J411" s="35"/>
      <c r="O411" s="41">
        <f>I411*0.21</f>
        <v>0</v>
      </c>
      <c r="P411">
        <v>3</v>
      </c>
    </row>
    <row r="412">
      <c r="A412" s="35" t="s">
        <v>107</v>
      </c>
      <c r="B412" s="42"/>
      <c r="C412" s="43"/>
      <c r="D412" s="43"/>
      <c r="E412" s="44"/>
      <c r="F412" s="43"/>
      <c r="G412" s="43"/>
      <c r="H412" s="43"/>
      <c r="I412" s="43"/>
      <c r="J412" s="45"/>
    </row>
    <row r="413">
      <c r="A413" s="35" t="s">
        <v>138</v>
      </c>
      <c r="B413" s="42"/>
      <c r="C413" s="43"/>
      <c r="D413" s="43"/>
      <c r="E413" s="50" t="s">
        <v>103</v>
      </c>
      <c r="F413" s="43"/>
      <c r="G413" s="43"/>
      <c r="H413" s="43"/>
      <c r="I413" s="43"/>
      <c r="J413" s="45"/>
    </row>
    <row r="414">
      <c r="A414" s="35" t="s">
        <v>108</v>
      </c>
      <c r="B414" s="42"/>
      <c r="C414" s="43"/>
      <c r="D414" s="43"/>
      <c r="E414" s="44"/>
      <c r="F414" s="43"/>
      <c r="G414" s="43"/>
      <c r="H414" s="43"/>
      <c r="I414" s="43"/>
      <c r="J414" s="45"/>
    </row>
    <row r="415">
      <c r="A415" s="35" t="s">
        <v>101</v>
      </c>
      <c r="B415" s="35">
        <v>103</v>
      </c>
      <c r="C415" s="36" t="s">
        <v>2385</v>
      </c>
      <c r="D415" s="35"/>
      <c r="E415" s="37" t="s">
        <v>2386</v>
      </c>
      <c r="F415" s="38" t="s">
        <v>634</v>
      </c>
      <c r="G415" s="39">
        <v>1</v>
      </c>
      <c r="H415" s="40">
        <v>0</v>
      </c>
      <c r="I415" s="40">
        <f>ROUND(G415*H415,P4)</f>
        <v>0</v>
      </c>
      <c r="J415" s="35"/>
      <c r="O415" s="41">
        <f>I415*0.21</f>
        <v>0</v>
      </c>
      <c r="P415">
        <v>3</v>
      </c>
    </row>
    <row r="416">
      <c r="A416" s="35" t="s">
        <v>107</v>
      </c>
      <c r="B416" s="42"/>
      <c r="C416" s="43"/>
      <c r="D416" s="43"/>
      <c r="E416" s="44"/>
      <c r="F416" s="43"/>
      <c r="G416" s="43"/>
      <c r="H416" s="43"/>
      <c r="I416" s="43"/>
      <c r="J416" s="45"/>
    </row>
    <row r="417">
      <c r="A417" s="35" t="s">
        <v>138</v>
      </c>
      <c r="B417" s="42"/>
      <c r="C417" s="43"/>
      <c r="D417" s="43"/>
      <c r="E417" s="50" t="s">
        <v>103</v>
      </c>
      <c r="F417" s="43"/>
      <c r="G417" s="43"/>
      <c r="H417" s="43"/>
      <c r="I417" s="43"/>
      <c r="J417" s="45"/>
    </row>
    <row r="418">
      <c r="A418" s="35" t="s">
        <v>108</v>
      </c>
      <c r="B418" s="42"/>
      <c r="C418" s="43"/>
      <c r="D418" s="43"/>
      <c r="E418" s="44"/>
      <c r="F418" s="43"/>
      <c r="G418" s="43"/>
      <c r="H418" s="43"/>
      <c r="I418" s="43"/>
      <c r="J418" s="45"/>
    </row>
    <row r="419">
      <c r="A419" s="35" t="s">
        <v>101</v>
      </c>
      <c r="B419" s="35">
        <v>104</v>
      </c>
      <c r="C419" s="36" t="s">
        <v>2387</v>
      </c>
      <c r="D419" s="35"/>
      <c r="E419" s="37" t="s">
        <v>2388</v>
      </c>
      <c r="F419" s="38" t="s">
        <v>634</v>
      </c>
      <c r="G419" s="39">
        <v>6</v>
      </c>
      <c r="H419" s="40">
        <v>0</v>
      </c>
      <c r="I419" s="40">
        <f>ROUND(G419*H419,P4)</f>
        <v>0</v>
      </c>
      <c r="J419" s="35"/>
      <c r="O419" s="41">
        <f>I419*0.21</f>
        <v>0</v>
      </c>
      <c r="P419">
        <v>3</v>
      </c>
    </row>
    <row r="420">
      <c r="A420" s="35" t="s">
        <v>107</v>
      </c>
      <c r="B420" s="42"/>
      <c r="C420" s="43"/>
      <c r="D420" s="43"/>
      <c r="E420" s="44"/>
      <c r="F420" s="43"/>
      <c r="G420" s="43"/>
      <c r="H420" s="43"/>
      <c r="I420" s="43"/>
      <c r="J420" s="45"/>
    </row>
    <row r="421">
      <c r="A421" s="35" t="s">
        <v>138</v>
      </c>
      <c r="B421" s="42"/>
      <c r="C421" s="43"/>
      <c r="D421" s="43"/>
      <c r="E421" s="50" t="s">
        <v>103</v>
      </c>
      <c r="F421" s="43"/>
      <c r="G421" s="43"/>
      <c r="H421" s="43"/>
      <c r="I421" s="43"/>
      <c r="J421" s="45"/>
    </row>
    <row r="422">
      <c r="A422" s="35" t="s">
        <v>108</v>
      </c>
      <c r="B422" s="42"/>
      <c r="C422" s="43"/>
      <c r="D422" s="43"/>
      <c r="E422" s="44"/>
      <c r="F422" s="43"/>
      <c r="G422" s="43"/>
      <c r="H422" s="43"/>
      <c r="I422" s="43"/>
      <c r="J422" s="45"/>
    </row>
    <row r="423">
      <c r="A423" s="35" t="s">
        <v>101</v>
      </c>
      <c r="B423" s="35">
        <v>105</v>
      </c>
      <c r="C423" s="36" t="s">
        <v>2389</v>
      </c>
      <c r="D423" s="35"/>
      <c r="E423" s="37" t="s">
        <v>2390</v>
      </c>
      <c r="F423" s="38" t="s">
        <v>634</v>
      </c>
      <c r="G423" s="39">
        <v>515</v>
      </c>
      <c r="H423" s="40">
        <v>0</v>
      </c>
      <c r="I423" s="40">
        <f>ROUND(G423*H423,P4)</f>
        <v>0</v>
      </c>
      <c r="J423" s="35"/>
      <c r="O423" s="41">
        <f>I423*0.21</f>
        <v>0</v>
      </c>
      <c r="P423">
        <v>3</v>
      </c>
    </row>
    <row r="424">
      <c r="A424" s="35" t="s">
        <v>107</v>
      </c>
      <c r="B424" s="42"/>
      <c r="C424" s="43"/>
      <c r="D424" s="43"/>
      <c r="E424" s="44"/>
      <c r="F424" s="43"/>
      <c r="G424" s="43"/>
      <c r="H424" s="43"/>
      <c r="I424" s="43"/>
      <c r="J424" s="45"/>
    </row>
    <row r="425">
      <c r="A425" s="35" t="s">
        <v>138</v>
      </c>
      <c r="B425" s="42"/>
      <c r="C425" s="43"/>
      <c r="D425" s="43"/>
      <c r="E425" s="50" t="s">
        <v>103</v>
      </c>
      <c r="F425" s="43"/>
      <c r="G425" s="43"/>
      <c r="H425" s="43"/>
      <c r="I425" s="43"/>
      <c r="J425" s="45"/>
    </row>
    <row r="426">
      <c r="A426" s="35" t="s">
        <v>108</v>
      </c>
      <c r="B426" s="42"/>
      <c r="C426" s="43"/>
      <c r="D426" s="43"/>
      <c r="E426" s="44"/>
      <c r="F426" s="43"/>
      <c r="G426" s="43"/>
      <c r="H426" s="43"/>
      <c r="I426" s="43"/>
      <c r="J426" s="45"/>
    </row>
    <row r="427">
      <c r="A427" s="35" t="s">
        <v>101</v>
      </c>
      <c r="B427" s="35">
        <v>106</v>
      </c>
      <c r="C427" s="36" t="s">
        <v>2391</v>
      </c>
      <c r="D427" s="35"/>
      <c r="E427" s="37" t="s">
        <v>2392</v>
      </c>
      <c r="F427" s="38" t="s">
        <v>634</v>
      </c>
      <c r="G427" s="39">
        <v>97</v>
      </c>
      <c r="H427" s="40">
        <v>0</v>
      </c>
      <c r="I427" s="40">
        <f>ROUND(G427*H427,P4)</f>
        <v>0</v>
      </c>
      <c r="J427" s="35"/>
      <c r="O427" s="41">
        <f>I427*0.21</f>
        <v>0</v>
      </c>
      <c r="P427">
        <v>3</v>
      </c>
    </row>
    <row r="428">
      <c r="A428" s="35" t="s">
        <v>107</v>
      </c>
      <c r="B428" s="42"/>
      <c r="C428" s="43"/>
      <c r="D428" s="43"/>
      <c r="E428" s="44"/>
      <c r="F428" s="43"/>
      <c r="G428" s="43"/>
      <c r="H428" s="43"/>
      <c r="I428" s="43"/>
      <c r="J428" s="45"/>
    </row>
    <row r="429">
      <c r="A429" s="35" t="s">
        <v>138</v>
      </c>
      <c r="B429" s="42"/>
      <c r="C429" s="43"/>
      <c r="D429" s="43"/>
      <c r="E429" s="50" t="s">
        <v>103</v>
      </c>
      <c r="F429" s="43"/>
      <c r="G429" s="43"/>
      <c r="H429" s="43"/>
      <c r="I429" s="43"/>
      <c r="J429" s="45"/>
    </row>
    <row r="430">
      <c r="A430" s="35" t="s">
        <v>108</v>
      </c>
      <c r="B430" s="42"/>
      <c r="C430" s="43"/>
      <c r="D430" s="43"/>
      <c r="E430" s="44"/>
      <c r="F430" s="43"/>
      <c r="G430" s="43"/>
      <c r="H430" s="43"/>
      <c r="I430" s="43"/>
      <c r="J430" s="45"/>
    </row>
    <row r="431">
      <c r="A431" s="35" t="s">
        <v>101</v>
      </c>
      <c r="B431" s="35">
        <v>107</v>
      </c>
      <c r="C431" s="36" t="s">
        <v>2393</v>
      </c>
      <c r="D431" s="35"/>
      <c r="E431" s="37" t="s">
        <v>2394</v>
      </c>
      <c r="F431" s="38" t="s">
        <v>634</v>
      </c>
      <c r="G431" s="39">
        <v>20</v>
      </c>
      <c r="H431" s="40">
        <v>0</v>
      </c>
      <c r="I431" s="40">
        <f>ROUND(G431*H431,P4)</f>
        <v>0</v>
      </c>
      <c r="J431" s="35"/>
      <c r="O431" s="41">
        <f>I431*0.21</f>
        <v>0</v>
      </c>
      <c r="P431">
        <v>3</v>
      </c>
    </row>
    <row r="432">
      <c r="A432" s="35" t="s">
        <v>107</v>
      </c>
      <c r="B432" s="42"/>
      <c r="C432" s="43"/>
      <c r="D432" s="43"/>
      <c r="E432" s="44"/>
      <c r="F432" s="43"/>
      <c r="G432" s="43"/>
      <c r="H432" s="43"/>
      <c r="I432" s="43"/>
      <c r="J432" s="45"/>
    </row>
    <row r="433">
      <c r="A433" s="35" t="s">
        <v>138</v>
      </c>
      <c r="B433" s="42"/>
      <c r="C433" s="43"/>
      <c r="D433" s="43"/>
      <c r="E433" s="50" t="s">
        <v>103</v>
      </c>
      <c r="F433" s="43"/>
      <c r="G433" s="43"/>
      <c r="H433" s="43"/>
      <c r="I433" s="43"/>
      <c r="J433" s="45"/>
    </row>
    <row r="434">
      <c r="A434" s="35" t="s">
        <v>108</v>
      </c>
      <c r="B434" s="42"/>
      <c r="C434" s="43"/>
      <c r="D434" s="43"/>
      <c r="E434" s="44"/>
      <c r="F434" s="43"/>
      <c r="G434" s="43"/>
      <c r="H434" s="43"/>
      <c r="I434" s="43"/>
      <c r="J434" s="45"/>
    </row>
    <row r="435">
      <c r="A435" s="35" t="s">
        <v>101</v>
      </c>
      <c r="B435" s="35">
        <v>108</v>
      </c>
      <c r="C435" s="36" t="s">
        <v>2395</v>
      </c>
      <c r="D435" s="35"/>
      <c r="E435" s="37" t="s">
        <v>2396</v>
      </c>
      <c r="F435" s="38" t="s">
        <v>634</v>
      </c>
      <c r="G435" s="39">
        <v>37</v>
      </c>
      <c r="H435" s="40">
        <v>0</v>
      </c>
      <c r="I435" s="40">
        <f>ROUND(G435*H435,P4)</f>
        <v>0</v>
      </c>
      <c r="J435" s="35"/>
      <c r="O435" s="41">
        <f>I435*0.21</f>
        <v>0</v>
      </c>
      <c r="P435">
        <v>3</v>
      </c>
    </row>
    <row r="436">
      <c r="A436" s="35" t="s">
        <v>107</v>
      </c>
      <c r="B436" s="42"/>
      <c r="C436" s="43"/>
      <c r="D436" s="43"/>
      <c r="E436" s="44"/>
      <c r="F436" s="43"/>
      <c r="G436" s="43"/>
      <c r="H436" s="43"/>
      <c r="I436" s="43"/>
      <c r="J436" s="45"/>
    </row>
    <row r="437">
      <c r="A437" s="35" t="s">
        <v>138</v>
      </c>
      <c r="B437" s="42"/>
      <c r="C437" s="43"/>
      <c r="D437" s="43"/>
      <c r="E437" s="50" t="s">
        <v>103</v>
      </c>
      <c r="F437" s="43"/>
      <c r="G437" s="43"/>
      <c r="H437" s="43"/>
      <c r="I437" s="43"/>
      <c r="J437" s="45"/>
    </row>
    <row r="438">
      <c r="A438" s="35" t="s">
        <v>108</v>
      </c>
      <c r="B438" s="42"/>
      <c r="C438" s="43"/>
      <c r="D438" s="43"/>
      <c r="E438" s="44"/>
      <c r="F438" s="43"/>
      <c r="G438" s="43"/>
      <c r="H438" s="43"/>
      <c r="I438" s="43"/>
      <c r="J438" s="45"/>
    </row>
    <row r="439">
      <c r="A439" s="35" t="s">
        <v>101</v>
      </c>
      <c r="B439" s="35">
        <v>109</v>
      </c>
      <c r="C439" s="36" t="s">
        <v>2397</v>
      </c>
      <c r="D439" s="35"/>
      <c r="E439" s="37" t="s">
        <v>2398</v>
      </c>
      <c r="F439" s="38" t="s">
        <v>634</v>
      </c>
      <c r="G439" s="39">
        <v>28</v>
      </c>
      <c r="H439" s="40">
        <v>0</v>
      </c>
      <c r="I439" s="40">
        <f>ROUND(G439*H439,P4)</f>
        <v>0</v>
      </c>
      <c r="J439" s="35"/>
      <c r="O439" s="41">
        <f>I439*0.21</f>
        <v>0</v>
      </c>
      <c r="P439">
        <v>3</v>
      </c>
    </row>
    <row r="440">
      <c r="A440" s="35" t="s">
        <v>107</v>
      </c>
      <c r="B440" s="42"/>
      <c r="C440" s="43"/>
      <c r="D440" s="43"/>
      <c r="E440" s="44"/>
      <c r="F440" s="43"/>
      <c r="G440" s="43"/>
      <c r="H440" s="43"/>
      <c r="I440" s="43"/>
      <c r="J440" s="45"/>
    </row>
    <row r="441">
      <c r="A441" s="35" t="s">
        <v>138</v>
      </c>
      <c r="B441" s="42"/>
      <c r="C441" s="43"/>
      <c r="D441" s="43"/>
      <c r="E441" s="50" t="s">
        <v>103</v>
      </c>
      <c r="F441" s="43"/>
      <c r="G441" s="43"/>
      <c r="H441" s="43"/>
      <c r="I441" s="43"/>
      <c r="J441" s="45"/>
    </row>
    <row r="442">
      <c r="A442" s="35" t="s">
        <v>108</v>
      </c>
      <c r="B442" s="42"/>
      <c r="C442" s="43"/>
      <c r="D442" s="43"/>
      <c r="E442" s="44"/>
      <c r="F442" s="43"/>
      <c r="G442" s="43"/>
      <c r="H442" s="43"/>
      <c r="I442" s="43"/>
      <c r="J442" s="45"/>
    </row>
    <row r="443">
      <c r="A443" s="35" t="s">
        <v>101</v>
      </c>
      <c r="B443" s="35">
        <v>110</v>
      </c>
      <c r="C443" s="36" t="s">
        <v>2399</v>
      </c>
      <c r="D443" s="35"/>
      <c r="E443" s="37" t="s">
        <v>2400</v>
      </c>
      <c r="F443" s="38" t="s">
        <v>634</v>
      </c>
      <c r="G443" s="39">
        <v>14</v>
      </c>
      <c r="H443" s="40">
        <v>0</v>
      </c>
      <c r="I443" s="40">
        <f>ROUND(G443*H443,P4)</f>
        <v>0</v>
      </c>
      <c r="J443" s="35"/>
      <c r="O443" s="41">
        <f>I443*0.21</f>
        <v>0</v>
      </c>
      <c r="P443">
        <v>3</v>
      </c>
    </row>
    <row r="444">
      <c r="A444" s="35" t="s">
        <v>107</v>
      </c>
      <c r="B444" s="42"/>
      <c r="C444" s="43"/>
      <c r="D444" s="43"/>
      <c r="E444" s="44"/>
      <c r="F444" s="43"/>
      <c r="G444" s="43"/>
      <c r="H444" s="43"/>
      <c r="I444" s="43"/>
      <c r="J444" s="45"/>
    </row>
    <row r="445">
      <c r="A445" s="35" t="s">
        <v>138</v>
      </c>
      <c r="B445" s="42"/>
      <c r="C445" s="43"/>
      <c r="D445" s="43"/>
      <c r="E445" s="50" t="s">
        <v>103</v>
      </c>
      <c r="F445" s="43"/>
      <c r="G445" s="43"/>
      <c r="H445" s="43"/>
      <c r="I445" s="43"/>
      <c r="J445" s="45"/>
    </row>
    <row r="446">
      <c r="A446" s="35" t="s">
        <v>108</v>
      </c>
      <c r="B446" s="42"/>
      <c r="C446" s="43"/>
      <c r="D446" s="43"/>
      <c r="E446" s="44"/>
      <c r="F446" s="43"/>
      <c r="G446" s="43"/>
      <c r="H446" s="43"/>
      <c r="I446" s="43"/>
      <c r="J446" s="45"/>
    </row>
    <row r="447">
      <c r="A447" s="35" t="s">
        <v>101</v>
      </c>
      <c r="B447" s="35">
        <v>111</v>
      </c>
      <c r="C447" s="36" t="s">
        <v>2401</v>
      </c>
      <c r="D447" s="35"/>
      <c r="E447" s="37" t="s">
        <v>2402</v>
      </c>
      <c r="F447" s="38" t="s">
        <v>634</v>
      </c>
      <c r="G447" s="39">
        <v>3</v>
      </c>
      <c r="H447" s="40">
        <v>0</v>
      </c>
      <c r="I447" s="40">
        <f>ROUND(G447*H447,P4)</f>
        <v>0</v>
      </c>
      <c r="J447" s="35"/>
      <c r="O447" s="41">
        <f>I447*0.21</f>
        <v>0</v>
      </c>
      <c r="P447">
        <v>3</v>
      </c>
    </row>
    <row r="448">
      <c r="A448" s="35" t="s">
        <v>107</v>
      </c>
      <c r="B448" s="42"/>
      <c r="C448" s="43"/>
      <c r="D448" s="43"/>
      <c r="E448" s="44"/>
      <c r="F448" s="43"/>
      <c r="G448" s="43"/>
      <c r="H448" s="43"/>
      <c r="I448" s="43"/>
      <c r="J448" s="45"/>
    </row>
    <row r="449">
      <c r="A449" s="35" t="s">
        <v>138</v>
      </c>
      <c r="B449" s="42"/>
      <c r="C449" s="43"/>
      <c r="D449" s="43"/>
      <c r="E449" s="50" t="s">
        <v>103</v>
      </c>
      <c r="F449" s="43"/>
      <c r="G449" s="43"/>
      <c r="H449" s="43"/>
      <c r="I449" s="43"/>
      <c r="J449" s="45"/>
    </row>
    <row r="450">
      <c r="A450" s="35" t="s">
        <v>108</v>
      </c>
      <c r="B450" s="42"/>
      <c r="C450" s="43"/>
      <c r="D450" s="43"/>
      <c r="E450" s="44"/>
      <c r="F450" s="43"/>
      <c r="G450" s="43"/>
      <c r="H450" s="43"/>
      <c r="I450" s="43"/>
      <c r="J450" s="45"/>
    </row>
    <row r="451">
      <c r="A451" s="35" t="s">
        <v>101</v>
      </c>
      <c r="B451" s="35">
        <v>112</v>
      </c>
      <c r="C451" s="36" t="s">
        <v>2403</v>
      </c>
      <c r="D451" s="35"/>
      <c r="E451" s="37" t="s">
        <v>2404</v>
      </c>
      <c r="F451" s="38" t="s">
        <v>634</v>
      </c>
      <c r="G451" s="39">
        <v>20</v>
      </c>
      <c r="H451" s="40">
        <v>0</v>
      </c>
      <c r="I451" s="40">
        <f>ROUND(G451*H451,P4)</f>
        <v>0</v>
      </c>
      <c r="J451" s="35"/>
      <c r="O451" s="41">
        <f>I451*0.21</f>
        <v>0</v>
      </c>
      <c r="P451">
        <v>3</v>
      </c>
    </row>
    <row r="452">
      <c r="A452" s="35" t="s">
        <v>107</v>
      </c>
      <c r="B452" s="42"/>
      <c r="C452" s="43"/>
      <c r="D452" s="43"/>
      <c r="E452" s="44"/>
      <c r="F452" s="43"/>
      <c r="G452" s="43"/>
      <c r="H452" s="43"/>
      <c r="I452" s="43"/>
      <c r="J452" s="45"/>
    </row>
    <row r="453">
      <c r="A453" s="35" t="s">
        <v>138</v>
      </c>
      <c r="B453" s="42"/>
      <c r="C453" s="43"/>
      <c r="D453" s="43"/>
      <c r="E453" s="50" t="s">
        <v>103</v>
      </c>
      <c r="F453" s="43"/>
      <c r="G453" s="43"/>
      <c r="H453" s="43"/>
      <c r="I453" s="43"/>
      <c r="J453" s="45"/>
    </row>
    <row r="454">
      <c r="A454" s="35" t="s">
        <v>108</v>
      </c>
      <c r="B454" s="42"/>
      <c r="C454" s="43"/>
      <c r="D454" s="43"/>
      <c r="E454" s="44"/>
      <c r="F454" s="43"/>
      <c r="G454" s="43"/>
      <c r="H454" s="43"/>
      <c r="I454" s="43"/>
      <c r="J454" s="45"/>
    </row>
    <row r="455">
      <c r="A455" s="35" t="s">
        <v>101</v>
      </c>
      <c r="B455" s="35">
        <v>113</v>
      </c>
      <c r="C455" s="36" t="s">
        <v>2405</v>
      </c>
      <c r="D455" s="35"/>
      <c r="E455" s="37" t="s">
        <v>2406</v>
      </c>
      <c r="F455" s="38" t="s">
        <v>634</v>
      </c>
      <c r="G455" s="39">
        <v>34</v>
      </c>
      <c r="H455" s="40">
        <v>0</v>
      </c>
      <c r="I455" s="40">
        <f>ROUND(G455*H455,P4)</f>
        <v>0</v>
      </c>
      <c r="J455" s="35"/>
      <c r="O455" s="41">
        <f>I455*0.21</f>
        <v>0</v>
      </c>
      <c r="P455">
        <v>3</v>
      </c>
    </row>
    <row r="456">
      <c r="A456" s="35" t="s">
        <v>107</v>
      </c>
      <c r="B456" s="42"/>
      <c r="C456" s="43"/>
      <c r="D456" s="43"/>
      <c r="E456" s="44"/>
      <c r="F456" s="43"/>
      <c r="G456" s="43"/>
      <c r="H456" s="43"/>
      <c r="I456" s="43"/>
      <c r="J456" s="45"/>
    </row>
    <row r="457">
      <c r="A457" s="35" t="s">
        <v>138</v>
      </c>
      <c r="B457" s="42"/>
      <c r="C457" s="43"/>
      <c r="D457" s="43"/>
      <c r="E457" s="50" t="s">
        <v>103</v>
      </c>
      <c r="F457" s="43"/>
      <c r="G457" s="43"/>
      <c r="H457" s="43"/>
      <c r="I457" s="43"/>
      <c r="J457" s="45"/>
    </row>
    <row r="458">
      <c r="A458" s="35" t="s">
        <v>108</v>
      </c>
      <c r="B458" s="42"/>
      <c r="C458" s="43"/>
      <c r="D458" s="43"/>
      <c r="E458" s="44"/>
      <c r="F458" s="43"/>
      <c r="G458" s="43"/>
      <c r="H458" s="43"/>
      <c r="I458" s="43"/>
      <c r="J458" s="45"/>
    </row>
    <row r="459">
      <c r="A459" s="35" t="s">
        <v>101</v>
      </c>
      <c r="B459" s="35">
        <v>114</v>
      </c>
      <c r="C459" s="36" t="s">
        <v>2407</v>
      </c>
      <c r="D459" s="35"/>
      <c r="E459" s="37" t="s">
        <v>2408</v>
      </c>
      <c r="F459" s="38" t="s">
        <v>634</v>
      </c>
      <c r="G459" s="39">
        <v>37</v>
      </c>
      <c r="H459" s="40">
        <v>0</v>
      </c>
      <c r="I459" s="40">
        <f>ROUND(G459*H459,P4)</f>
        <v>0</v>
      </c>
      <c r="J459" s="35"/>
      <c r="O459" s="41">
        <f>I459*0.21</f>
        <v>0</v>
      </c>
      <c r="P459">
        <v>3</v>
      </c>
    </row>
    <row r="460">
      <c r="A460" s="35" t="s">
        <v>107</v>
      </c>
      <c r="B460" s="42"/>
      <c r="C460" s="43"/>
      <c r="D460" s="43"/>
      <c r="E460" s="44"/>
      <c r="F460" s="43"/>
      <c r="G460" s="43"/>
      <c r="H460" s="43"/>
      <c r="I460" s="43"/>
      <c r="J460" s="45"/>
    </row>
    <row r="461">
      <c r="A461" s="35" t="s">
        <v>138</v>
      </c>
      <c r="B461" s="42"/>
      <c r="C461" s="43"/>
      <c r="D461" s="43"/>
      <c r="E461" s="50" t="s">
        <v>103</v>
      </c>
      <c r="F461" s="43"/>
      <c r="G461" s="43"/>
      <c r="H461" s="43"/>
      <c r="I461" s="43"/>
      <c r="J461" s="45"/>
    </row>
    <row r="462">
      <c r="A462" s="35" t="s">
        <v>108</v>
      </c>
      <c r="B462" s="42"/>
      <c r="C462" s="43"/>
      <c r="D462" s="43"/>
      <c r="E462" s="44"/>
      <c r="F462" s="43"/>
      <c r="G462" s="43"/>
      <c r="H462" s="43"/>
      <c r="I462" s="43"/>
      <c r="J462" s="45"/>
    </row>
    <row r="463">
      <c r="A463" s="35" t="s">
        <v>101</v>
      </c>
      <c r="B463" s="35">
        <v>115</v>
      </c>
      <c r="C463" s="36" t="s">
        <v>2409</v>
      </c>
      <c r="D463" s="35"/>
      <c r="E463" s="37" t="s">
        <v>2410</v>
      </c>
      <c r="F463" s="38" t="s">
        <v>634</v>
      </c>
      <c r="G463" s="39">
        <v>20</v>
      </c>
      <c r="H463" s="40">
        <v>0</v>
      </c>
      <c r="I463" s="40">
        <f>ROUND(G463*H463,P4)</f>
        <v>0</v>
      </c>
      <c r="J463" s="35"/>
      <c r="O463" s="41">
        <f>I463*0.21</f>
        <v>0</v>
      </c>
      <c r="P463">
        <v>3</v>
      </c>
    </row>
    <row r="464">
      <c r="A464" s="35" t="s">
        <v>107</v>
      </c>
      <c r="B464" s="42"/>
      <c r="C464" s="43"/>
      <c r="D464" s="43"/>
      <c r="E464" s="44"/>
      <c r="F464" s="43"/>
      <c r="G464" s="43"/>
      <c r="H464" s="43"/>
      <c r="I464" s="43"/>
      <c r="J464" s="45"/>
    </row>
    <row r="465">
      <c r="A465" s="35" t="s">
        <v>138</v>
      </c>
      <c r="B465" s="42"/>
      <c r="C465" s="43"/>
      <c r="D465" s="43"/>
      <c r="E465" s="50" t="s">
        <v>103</v>
      </c>
      <c r="F465" s="43"/>
      <c r="G465" s="43"/>
      <c r="H465" s="43"/>
      <c r="I465" s="43"/>
      <c r="J465" s="45"/>
    </row>
    <row r="466">
      <c r="A466" s="35" t="s">
        <v>108</v>
      </c>
      <c r="B466" s="42"/>
      <c r="C466" s="43"/>
      <c r="D466" s="43"/>
      <c r="E466" s="44"/>
      <c r="F466" s="43"/>
      <c r="G466" s="43"/>
      <c r="H466" s="43"/>
      <c r="I466" s="43"/>
      <c r="J466" s="45"/>
    </row>
    <row r="467">
      <c r="A467" s="35" t="s">
        <v>101</v>
      </c>
      <c r="B467" s="35">
        <v>116</v>
      </c>
      <c r="C467" s="36" t="s">
        <v>2411</v>
      </c>
      <c r="D467" s="35"/>
      <c r="E467" s="37" t="s">
        <v>2412</v>
      </c>
      <c r="F467" s="38" t="s">
        <v>634</v>
      </c>
      <c r="G467" s="39">
        <v>20</v>
      </c>
      <c r="H467" s="40">
        <v>0</v>
      </c>
      <c r="I467" s="40">
        <f>ROUND(G467*H467,P4)</f>
        <v>0</v>
      </c>
      <c r="J467" s="35"/>
      <c r="O467" s="41">
        <f>I467*0.21</f>
        <v>0</v>
      </c>
      <c r="P467">
        <v>3</v>
      </c>
    </row>
    <row r="468">
      <c r="A468" s="35" t="s">
        <v>107</v>
      </c>
      <c r="B468" s="42"/>
      <c r="C468" s="43"/>
      <c r="D468" s="43"/>
      <c r="E468" s="44"/>
      <c r="F468" s="43"/>
      <c r="G468" s="43"/>
      <c r="H468" s="43"/>
      <c r="I468" s="43"/>
      <c r="J468" s="45"/>
    </row>
    <row r="469">
      <c r="A469" s="35" t="s">
        <v>138</v>
      </c>
      <c r="B469" s="42"/>
      <c r="C469" s="43"/>
      <c r="D469" s="43"/>
      <c r="E469" s="50" t="s">
        <v>103</v>
      </c>
      <c r="F469" s="43"/>
      <c r="G469" s="43"/>
      <c r="H469" s="43"/>
      <c r="I469" s="43"/>
      <c r="J469" s="45"/>
    </row>
    <row r="470">
      <c r="A470" s="35" t="s">
        <v>108</v>
      </c>
      <c r="B470" s="42"/>
      <c r="C470" s="43"/>
      <c r="D470" s="43"/>
      <c r="E470" s="44"/>
      <c r="F470" s="43"/>
      <c r="G470" s="43"/>
      <c r="H470" s="43"/>
      <c r="I470" s="43"/>
      <c r="J470" s="45"/>
    </row>
    <row r="471">
      <c r="A471" s="29" t="s">
        <v>98</v>
      </c>
      <c r="B471" s="30"/>
      <c r="C471" s="31" t="s">
        <v>264</v>
      </c>
      <c r="D471" s="32"/>
      <c r="E471" s="29" t="s">
        <v>2413</v>
      </c>
      <c r="F471" s="32"/>
      <c r="G471" s="32"/>
      <c r="H471" s="32"/>
      <c r="I471" s="33">
        <f>SUMIFS(I472:I531,A472:A531,"P")</f>
        <v>0</v>
      </c>
      <c r="J471" s="34"/>
    </row>
    <row r="472" ht="30">
      <c r="A472" s="35" t="s">
        <v>101</v>
      </c>
      <c r="B472" s="35">
        <v>84</v>
      </c>
      <c r="C472" s="36" t="s">
        <v>2414</v>
      </c>
      <c r="D472" s="35" t="s">
        <v>103</v>
      </c>
      <c r="E472" s="37" t="s">
        <v>2415</v>
      </c>
      <c r="F472" s="38" t="s">
        <v>634</v>
      </c>
      <c r="G472" s="39">
        <v>2635</v>
      </c>
      <c r="H472" s="40">
        <v>0</v>
      </c>
      <c r="I472" s="40">
        <f>ROUND(G472*H472,P4)</f>
        <v>0</v>
      </c>
      <c r="J472" s="35"/>
      <c r="O472" s="41">
        <f>I472*0.21</f>
        <v>0</v>
      </c>
      <c r="P472">
        <v>3</v>
      </c>
    </row>
    <row r="473">
      <c r="A473" s="35" t="s">
        <v>107</v>
      </c>
      <c r="B473" s="42"/>
      <c r="C473" s="43"/>
      <c r="D473" s="43"/>
      <c r="E473" s="44"/>
      <c r="F473" s="43"/>
      <c r="G473" s="43"/>
      <c r="H473" s="43"/>
      <c r="I473" s="43"/>
      <c r="J473" s="45"/>
    </row>
    <row r="474">
      <c r="A474" s="35" t="s">
        <v>108</v>
      </c>
      <c r="B474" s="42"/>
      <c r="C474" s="43"/>
      <c r="D474" s="43"/>
      <c r="E474" s="44"/>
      <c r="F474" s="43"/>
      <c r="G474" s="43"/>
      <c r="H474" s="43"/>
      <c r="I474" s="43"/>
      <c r="J474" s="45"/>
    </row>
    <row r="475">
      <c r="A475" s="35" t="s">
        <v>101</v>
      </c>
      <c r="B475" s="35">
        <v>85</v>
      </c>
      <c r="C475" s="36" t="s">
        <v>2416</v>
      </c>
      <c r="D475" s="35" t="s">
        <v>103</v>
      </c>
      <c r="E475" s="37" t="s">
        <v>2417</v>
      </c>
      <c r="F475" s="38" t="s">
        <v>634</v>
      </c>
      <c r="G475" s="39">
        <v>197</v>
      </c>
      <c r="H475" s="40">
        <v>0</v>
      </c>
      <c r="I475" s="40">
        <f>ROUND(G475*H475,P4)</f>
        <v>0</v>
      </c>
      <c r="J475" s="35"/>
      <c r="O475" s="41">
        <f>I475*0.21</f>
        <v>0</v>
      </c>
      <c r="P475">
        <v>3</v>
      </c>
    </row>
    <row r="476">
      <c r="A476" s="35" t="s">
        <v>107</v>
      </c>
      <c r="B476" s="42"/>
      <c r="C476" s="43"/>
      <c r="D476" s="43"/>
      <c r="E476" s="44"/>
      <c r="F476" s="43"/>
      <c r="G476" s="43"/>
      <c r="H476" s="43"/>
      <c r="I476" s="43"/>
      <c r="J476" s="45"/>
    </row>
    <row r="477">
      <c r="A477" s="35" t="s">
        <v>108</v>
      </c>
      <c r="B477" s="42"/>
      <c r="C477" s="43"/>
      <c r="D477" s="43"/>
      <c r="E477" s="44"/>
      <c r="F477" s="43"/>
      <c r="G477" s="43"/>
      <c r="H477" s="43"/>
      <c r="I477" s="43"/>
      <c r="J477" s="45"/>
    </row>
    <row r="478">
      <c r="A478" s="35" t="s">
        <v>101</v>
      </c>
      <c r="B478" s="35">
        <v>138</v>
      </c>
      <c r="C478" s="36" t="s">
        <v>2418</v>
      </c>
      <c r="D478" s="35"/>
      <c r="E478" s="37" t="s">
        <v>2419</v>
      </c>
      <c r="F478" s="38" t="s">
        <v>634</v>
      </c>
      <c r="G478" s="39">
        <v>120</v>
      </c>
      <c r="H478" s="40">
        <v>0</v>
      </c>
      <c r="I478" s="40">
        <f>ROUND(G478*H478,P4)</f>
        <v>0</v>
      </c>
      <c r="J478" s="35"/>
      <c r="O478" s="41">
        <f>I478*0.21</f>
        <v>0</v>
      </c>
      <c r="P478">
        <v>3</v>
      </c>
    </row>
    <row r="479">
      <c r="A479" s="35" t="s">
        <v>107</v>
      </c>
      <c r="B479" s="42"/>
      <c r="C479" s="43"/>
      <c r="D479" s="43"/>
      <c r="E479" s="44"/>
      <c r="F479" s="43"/>
      <c r="G479" s="43"/>
      <c r="H479" s="43"/>
      <c r="I479" s="43"/>
      <c r="J479" s="45"/>
    </row>
    <row r="480">
      <c r="A480" s="35" t="s">
        <v>108</v>
      </c>
      <c r="B480" s="42"/>
      <c r="C480" s="43"/>
      <c r="D480" s="43"/>
      <c r="E480" s="44"/>
      <c r="F480" s="43"/>
      <c r="G480" s="43"/>
      <c r="H480" s="43"/>
      <c r="I480" s="43"/>
      <c r="J480" s="45"/>
    </row>
    <row r="481">
      <c r="A481" s="35" t="s">
        <v>101</v>
      </c>
      <c r="B481" s="35">
        <v>139</v>
      </c>
      <c r="C481" s="36" t="s">
        <v>2420</v>
      </c>
      <c r="D481" s="35"/>
      <c r="E481" s="37" t="s">
        <v>2421</v>
      </c>
      <c r="F481" s="38" t="s">
        <v>634</v>
      </c>
      <c r="G481" s="39">
        <v>200</v>
      </c>
      <c r="H481" s="40">
        <v>0</v>
      </c>
      <c r="I481" s="40">
        <f>ROUND(G481*H481,P4)</f>
        <v>0</v>
      </c>
      <c r="J481" s="35"/>
      <c r="O481" s="41">
        <f>I481*0.21</f>
        <v>0</v>
      </c>
      <c r="P481">
        <v>3</v>
      </c>
    </row>
    <row r="482">
      <c r="A482" s="35" t="s">
        <v>107</v>
      </c>
      <c r="B482" s="42"/>
      <c r="C482" s="43"/>
      <c r="D482" s="43"/>
      <c r="E482" s="44"/>
      <c r="F482" s="43"/>
      <c r="G482" s="43"/>
      <c r="H482" s="43"/>
      <c r="I482" s="43"/>
      <c r="J482" s="45"/>
    </row>
    <row r="483">
      <c r="A483" s="35" t="s">
        <v>108</v>
      </c>
      <c r="B483" s="42"/>
      <c r="C483" s="43"/>
      <c r="D483" s="43"/>
      <c r="E483" s="44"/>
      <c r="F483" s="43"/>
      <c r="G483" s="43"/>
      <c r="H483" s="43"/>
      <c r="I483" s="43"/>
      <c r="J483" s="45"/>
    </row>
    <row r="484">
      <c r="A484" s="35" t="s">
        <v>101</v>
      </c>
      <c r="B484" s="35">
        <v>140</v>
      </c>
      <c r="C484" s="36" t="s">
        <v>2422</v>
      </c>
      <c r="D484" s="35"/>
      <c r="E484" s="37" t="s">
        <v>2423</v>
      </c>
      <c r="F484" s="38" t="s">
        <v>634</v>
      </c>
      <c r="G484" s="39">
        <v>197</v>
      </c>
      <c r="H484" s="40">
        <v>0</v>
      </c>
      <c r="I484" s="40">
        <f>ROUND(G484*H484,P4)</f>
        <v>0</v>
      </c>
      <c r="J484" s="35"/>
      <c r="O484" s="41">
        <f>I484*0.21</f>
        <v>0</v>
      </c>
      <c r="P484">
        <v>3</v>
      </c>
    </row>
    <row r="485">
      <c r="A485" s="35" t="s">
        <v>107</v>
      </c>
      <c r="B485" s="42"/>
      <c r="C485" s="43"/>
      <c r="D485" s="43"/>
      <c r="E485" s="44"/>
      <c r="F485" s="43"/>
      <c r="G485" s="43"/>
      <c r="H485" s="43"/>
      <c r="I485" s="43"/>
      <c r="J485" s="45"/>
    </row>
    <row r="486">
      <c r="A486" s="35" t="s">
        <v>108</v>
      </c>
      <c r="B486" s="42"/>
      <c r="C486" s="43"/>
      <c r="D486" s="43"/>
      <c r="E486" s="44"/>
      <c r="F486" s="43"/>
      <c r="G486" s="43"/>
      <c r="H486" s="43"/>
      <c r="I486" s="43"/>
      <c r="J486" s="45"/>
    </row>
    <row r="487">
      <c r="A487" s="35" t="s">
        <v>101</v>
      </c>
      <c r="B487" s="35">
        <v>141</v>
      </c>
      <c r="C487" s="36" t="s">
        <v>2424</v>
      </c>
      <c r="D487" s="35"/>
      <c r="E487" s="37" t="s">
        <v>2425</v>
      </c>
      <c r="F487" s="38" t="s">
        <v>634</v>
      </c>
      <c r="G487" s="39">
        <v>197</v>
      </c>
      <c r="H487" s="40">
        <v>0</v>
      </c>
      <c r="I487" s="40">
        <f>ROUND(G487*H487,P4)</f>
        <v>0</v>
      </c>
      <c r="J487" s="35"/>
      <c r="O487" s="41">
        <f>I487*0.21</f>
        <v>0</v>
      </c>
      <c r="P487">
        <v>3</v>
      </c>
    </row>
    <row r="488">
      <c r="A488" s="35" t="s">
        <v>107</v>
      </c>
      <c r="B488" s="42"/>
      <c r="C488" s="43"/>
      <c r="D488" s="43"/>
      <c r="E488" s="44"/>
      <c r="F488" s="43"/>
      <c r="G488" s="43"/>
      <c r="H488" s="43"/>
      <c r="I488" s="43"/>
      <c r="J488" s="45"/>
    </row>
    <row r="489">
      <c r="A489" s="35" t="s">
        <v>108</v>
      </c>
      <c r="B489" s="42"/>
      <c r="C489" s="43"/>
      <c r="D489" s="43"/>
      <c r="E489" s="44"/>
      <c r="F489" s="43"/>
      <c r="G489" s="43"/>
      <c r="H489" s="43"/>
      <c r="I489" s="43"/>
      <c r="J489" s="45"/>
    </row>
    <row r="490">
      <c r="A490" s="35" t="s">
        <v>101</v>
      </c>
      <c r="B490" s="35">
        <v>142</v>
      </c>
      <c r="C490" s="36" t="s">
        <v>2426</v>
      </c>
      <c r="D490" s="35"/>
      <c r="E490" s="37" t="s">
        <v>2427</v>
      </c>
      <c r="F490" s="38" t="s">
        <v>634</v>
      </c>
      <c r="G490" s="39">
        <v>36</v>
      </c>
      <c r="H490" s="40">
        <v>0</v>
      </c>
      <c r="I490" s="40">
        <f>ROUND(G490*H490,P4)</f>
        <v>0</v>
      </c>
      <c r="J490" s="35"/>
      <c r="O490" s="41">
        <f>I490*0.21</f>
        <v>0</v>
      </c>
      <c r="P490">
        <v>3</v>
      </c>
    </row>
    <row r="491">
      <c r="A491" s="35" t="s">
        <v>107</v>
      </c>
      <c r="B491" s="42"/>
      <c r="C491" s="43"/>
      <c r="D491" s="43"/>
      <c r="E491" s="44"/>
      <c r="F491" s="43"/>
      <c r="G491" s="43"/>
      <c r="H491" s="43"/>
      <c r="I491" s="43"/>
      <c r="J491" s="45"/>
    </row>
    <row r="492">
      <c r="A492" s="35" t="s">
        <v>108</v>
      </c>
      <c r="B492" s="42"/>
      <c r="C492" s="43"/>
      <c r="D492" s="43"/>
      <c r="E492" s="44"/>
      <c r="F492" s="43"/>
      <c r="G492" s="43"/>
      <c r="H492" s="43"/>
      <c r="I492" s="43"/>
      <c r="J492" s="45"/>
    </row>
    <row r="493">
      <c r="A493" s="35" t="s">
        <v>101</v>
      </c>
      <c r="B493" s="35">
        <v>143</v>
      </c>
      <c r="C493" s="36" t="s">
        <v>2428</v>
      </c>
      <c r="D493" s="35"/>
      <c r="E493" s="37" t="s">
        <v>2429</v>
      </c>
      <c r="F493" s="38" t="s">
        <v>634</v>
      </c>
      <c r="G493" s="39">
        <v>200</v>
      </c>
      <c r="H493" s="40">
        <v>0</v>
      </c>
      <c r="I493" s="40">
        <f>ROUND(G493*H493,P4)</f>
        <v>0</v>
      </c>
      <c r="J493" s="35"/>
      <c r="O493" s="41">
        <f>I493*0.21</f>
        <v>0</v>
      </c>
      <c r="P493">
        <v>3</v>
      </c>
    </row>
    <row r="494">
      <c r="A494" s="35" t="s">
        <v>107</v>
      </c>
      <c r="B494" s="42"/>
      <c r="C494" s="43"/>
      <c r="D494" s="43"/>
      <c r="E494" s="44"/>
      <c r="F494" s="43"/>
      <c r="G494" s="43"/>
      <c r="H494" s="43"/>
      <c r="I494" s="43"/>
      <c r="J494" s="45"/>
    </row>
    <row r="495">
      <c r="A495" s="35" t="s">
        <v>108</v>
      </c>
      <c r="B495" s="42"/>
      <c r="C495" s="43"/>
      <c r="D495" s="43"/>
      <c r="E495" s="44"/>
      <c r="F495" s="43"/>
      <c r="G495" s="43"/>
      <c r="H495" s="43"/>
      <c r="I495" s="43"/>
      <c r="J495" s="45"/>
    </row>
    <row r="496">
      <c r="A496" s="35" t="s">
        <v>101</v>
      </c>
      <c r="B496" s="35">
        <v>144</v>
      </c>
      <c r="C496" s="36" t="s">
        <v>2430</v>
      </c>
      <c r="D496" s="35"/>
      <c r="E496" s="37" t="s">
        <v>2431</v>
      </c>
      <c r="F496" s="38" t="s">
        <v>634</v>
      </c>
      <c r="G496" s="39">
        <v>420</v>
      </c>
      <c r="H496" s="40">
        <v>0</v>
      </c>
      <c r="I496" s="40">
        <f>ROUND(G496*H496,P4)</f>
        <v>0</v>
      </c>
      <c r="J496" s="35"/>
      <c r="O496" s="41">
        <f>I496*0.21</f>
        <v>0</v>
      </c>
      <c r="P496">
        <v>3</v>
      </c>
    </row>
    <row r="497">
      <c r="A497" s="35" t="s">
        <v>107</v>
      </c>
      <c r="B497" s="42"/>
      <c r="C497" s="43"/>
      <c r="D497" s="43"/>
      <c r="E497" s="44"/>
      <c r="F497" s="43"/>
      <c r="G497" s="43"/>
      <c r="H497" s="43"/>
      <c r="I497" s="43"/>
      <c r="J497" s="45"/>
    </row>
    <row r="498">
      <c r="A498" s="35" t="s">
        <v>108</v>
      </c>
      <c r="B498" s="42"/>
      <c r="C498" s="43"/>
      <c r="D498" s="43"/>
      <c r="E498" s="44"/>
      <c r="F498" s="43"/>
      <c r="G498" s="43"/>
      <c r="H498" s="43"/>
      <c r="I498" s="43"/>
      <c r="J498" s="45"/>
    </row>
    <row r="499">
      <c r="A499" s="35" t="s">
        <v>101</v>
      </c>
      <c r="B499" s="35">
        <v>145</v>
      </c>
      <c r="C499" s="36" t="s">
        <v>2432</v>
      </c>
      <c r="D499" s="35"/>
      <c r="E499" s="37" t="s">
        <v>2433</v>
      </c>
      <c r="F499" s="38" t="s">
        <v>634</v>
      </c>
      <c r="G499" s="39">
        <v>340</v>
      </c>
      <c r="H499" s="40">
        <v>0</v>
      </c>
      <c r="I499" s="40">
        <f>ROUND(G499*H499,P4)</f>
        <v>0</v>
      </c>
      <c r="J499" s="35"/>
      <c r="O499" s="41">
        <f>I499*0.21</f>
        <v>0</v>
      </c>
      <c r="P499">
        <v>3</v>
      </c>
    </row>
    <row r="500">
      <c r="A500" s="35" t="s">
        <v>107</v>
      </c>
      <c r="B500" s="42"/>
      <c r="C500" s="43"/>
      <c r="D500" s="43"/>
      <c r="E500" s="44"/>
      <c r="F500" s="43"/>
      <c r="G500" s="43"/>
      <c r="H500" s="43"/>
      <c r="I500" s="43"/>
      <c r="J500" s="45"/>
    </row>
    <row r="501">
      <c r="A501" s="35" t="s">
        <v>108</v>
      </c>
      <c r="B501" s="42"/>
      <c r="C501" s="43"/>
      <c r="D501" s="43"/>
      <c r="E501" s="44"/>
      <c r="F501" s="43"/>
      <c r="G501" s="43"/>
      <c r="H501" s="43"/>
      <c r="I501" s="43"/>
      <c r="J501" s="45"/>
    </row>
    <row r="502">
      <c r="A502" s="35" t="s">
        <v>101</v>
      </c>
      <c r="B502" s="35">
        <v>146</v>
      </c>
      <c r="C502" s="36" t="s">
        <v>2434</v>
      </c>
      <c r="D502" s="35"/>
      <c r="E502" s="37" t="s">
        <v>2435</v>
      </c>
      <c r="F502" s="38" t="s">
        <v>634</v>
      </c>
      <c r="G502" s="39">
        <v>220</v>
      </c>
      <c r="H502" s="40">
        <v>0</v>
      </c>
      <c r="I502" s="40">
        <f>ROUND(G502*H502,P4)</f>
        <v>0</v>
      </c>
      <c r="J502" s="35"/>
      <c r="O502" s="41">
        <f>I502*0.21</f>
        <v>0</v>
      </c>
      <c r="P502">
        <v>3</v>
      </c>
    </row>
    <row r="503">
      <c r="A503" s="35" t="s">
        <v>107</v>
      </c>
      <c r="B503" s="42"/>
      <c r="C503" s="43"/>
      <c r="D503" s="43"/>
      <c r="E503" s="44"/>
      <c r="F503" s="43"/>
      <c r="G503" s="43"/>
      <c r="H503" s="43"/>
      <c r="I503" s="43"/>
      <c r="J503" s="45"/>
    </row>
    <row r="504">
      <c r="A504" s="35" t="s">
        <v>108</v>
      </c>
      <c r="B504" s="42"/>
      <c r="C504" s="43"/>
      <c r="D504" s="43"/>
      <c r="E504" s="44"/>
      <c r="F504" s="43"/>
      <c r="G504" s="43"/>
      <c r="H504" s="43"/>
      <c r="I504" s="43"/>
      <c r="J504" s="45"/>
    </row>
    <row r="505">
      <c r="A505" s="35" t="s">
        <v>101</v>
      </c>
      <c r="B505" s="35">
        <v>147</v>
      </c>
      <c r="C505" s="36" t="s">
        <v>2436</v>
      </c>
      <c r="D505" s="35"/>
      <c r="E505" s="37" t="s">
        <v>2437</v>
      </c>
      <c r="F505" s="38" t="s">
        <v>634</v>
      </c>
      <c r="G505" s="39">
        <v>132</v>
      </c>
      <c r="H505" s="40">
        <v>0</v>
      </c>
      <c r="I505" s="40">
        <f>ROUND(G505*H505,P4)</f>
        <v>0</v>
      </c>
      <c r="J505" s="35"/>
      <c r="O505" s="41">
        <f>I505*0.21</f>
        <v>0</v>
      </c>
      <c r="P505">
        <v>3</v>
      </c>
    </row>
    <row r="506">
      <c r="A506" s="35" t="s">
        <v>107</v>
      </c>
      <c r="B506" s="42"/>
      <c r="C506" s="43"/>
      <c r="D506" s="43"/>
      <c r="E506" s="44"/>
      <c r="F506" s="43"/>
      <c r="G506" s="43"/>
      <c r="H506" s="43"/>
      <c r="I506" s="43"/>
      <c r="J506" s="45"/>
    </row>
    <row r="507">
      <c r="A507" s="35" t="s">
        <v>108</v>
      </c>
      <c r="B507" s="42"/>
      <c r="C507" s="43"/>
      <c r="D507" s="43"/>
      <c r="E507" s="44"/>
      <c r="F507" s="43"/>
      <c r="G507" s="43"/>
      <c r="H507" s="43"/>
      <c r="I507" s="43"/>
      <c r="J507" s="45"/>
    </row>
    <row r="508">
      <c r="A508" s="35" t="s">
        <v>101</v>
      </c>
      <c r="B508" s="35">
        <v>148</v>
      </c>
      <c r="C508" s="36" t="s">
        <v>2438</v>
      </c>
      <c r="D508" s="35"/>
      <c r="E508" s="37" t="s">
        <v>2439</v>
      </c>
      <c r="F508" s="38" t="s">
        <v>634</v>
      </c>
      <c r="G508" s="39">
        <v>136</v>
      </c>
      <c r="H508" s="40">
        <v>0</v>
      </c>
      <c r="I508" s="40">
        <f>ROUND(G508*H508,P4)</f>
        <v>0</v>
      </c>
      <c r="J508" s="35"/>
      <c r="O508" s="41">
        <f>I508*0.21</f>
        <v>0</v>
      </c>
      <c r="P508">
        <v>3</v>
      </c>
    </row>
    <row r="509">
      <c r="A509" s="35" t="s">
        <v>107</v>
      </c>
      <c r="B509" s="42"/>
      <c r="C509" s="43"/>
      <c r="D509" s="43"/>
      <c r="E509" s="44"/>
      <c r="F509" s="43"/>
      <c r="G509" s="43"/>
      <c r="H509" s="43"/>
      <c r="I509" s="43"/>
      <c r="J509" s="45"/>
    </row>
    <row r="510">
      <c r="A510" s="35" t="s">
        <v>108</v>
      </c>
      <c r="B510" s="42"/>
      <c r="C510" s="43"/>
      <c r="D510" s="43"/>
      <c r="E510" s="44"/>
      <c r="F510" s="43"/>
      <c r="G510" s="43"/>
      <c r="H510" s="43"/>
      <c r="I510" s="43"/>
      <c r="J510" s="45"/>
    </row>
    <row r="511">
      <c r="A511" s="35" t="s">
        <v>101</v>
      </c>
      <c r="B511" s="35">
        <v>149</v>
      </c>
      <c r="C511" s="36" t="s">
        <v>2440</v>
      </c>
      <c r="D511" s="35"/>
      <c r="E511" s="37" t="s">
        <v>2441</v>
      </c>
      <c r="F511" s="38" t="s">
        <v>634</v>
      </c>
      <c r="G511" s="39">
        <v>80</v>
      </c>
      <c r="H511" s="40">
        <v>0</v>
      </c>
      <c r="I511" s="40">
        <f>ROUND(G511*H511,P4)</f>
        <v>0</v>
      </c>
      <c r="J511" s="35"/>
      <c r="O511" s="41">
        <f>I511*0.21</f>
        <v>0</v>
      </c>
      <c r="P511">
        <v>3</v>
      </c>
    </row>
    <row r="512">
      <c r="A512" s="35" t="s">
        <v>107</v>
      </c>
      <c r="B512" s="42"/>
      <c r="C512" s="43"/>
      <c r="D512" s="43"/>
      <c r="E512" s="44"/>
      <c r="F512" s="43"/>
      <c r="G512" s="43"/>
      <c r="H512" s="43"/>
      <c r="I512" s="43"/>
      <c r="J512" s="45"/>
    </row>
    <row r="513">
      <c r="A513" s="35" t="s">
        <v>108</v>
      </c>
      <c r="B513" s="42"/>
      <c r="C513" s="43"/>
      <c r="D513" s="43"/>
      <c r="E513" s="44"/>
      <c r="F513" s="43"/>
      <c r="G513" s="43"/>
      <c r="H513" s="43"/>
      <c r="I513" s="43"/>
      <c r="J513" s="45"/>
    </row>
    <row r="514">
      <c r="A514" s="35" t="s">
        <v>101</v>
      </c>
      <c r="B514" s="35">
        <v>150</v>
      </c>
      <c r="C514" s="36" t="s">
        <v>2442</v>
      </c>
      <c r="D514" s="35"/>
      <c r="E514" s="37" t="s">
        <v>2443</v>
      </c>
      <c r="F514" s="38" t="s">
        <v>634</v>
      </c>
      <c r="G514" s="39">
        <v>80</v>
      </c>
      <c r="H514" s="40">
        <v>0</v>
      </c>
      <c r="I514" s="40">
        <f>ROUND(G514*H514,P4)</f>
        <v>0</v>
      </c>
      <c r="J514" s="35"/>
      <c r="O514" s="41">
        <f>I514*0.21</f>
        <v>0</v>
      </c>
      <c r="P514">
        <v>3</v>
      </c>
    </row>
    <row r="515">
      <c r="A515" s="35" t="s">
        <v>107</v>
      </c>
      <c r="B515" s="42"/>
      <c r="C515" s="43"/>
      <c r="D515" s="43"/>
      <c r="E515" s="44"/>
      <c r="F515" s="43"/>
      <c r="G515" s="43"/>
      <c r="H515" s="43"/>
      <c r="I515" s="43"/>
      <c r="J515" s="45"/>
    </row>
    <row r="516">
      <c r="A516" s="35" t="s">
        <v>108</v>
      </c>
      <c r="B516" s="42"/>
      <c r="C516" s="43"/>
      <c r="D516" s="43"/>
      <c r="E516" s="44"/>
      <c r="F516" s="43"/>
      <c r="G516" s="43"/>
      <c r="H516" s="43"/>
      <c r="I516" s="43"/>
      <c r="J516" s="45"/>
    </row>
    <row r="517">
      <c r="A517" s="35" t="s">
        <v>101</v>
      </c>
      <c r="B517" s="35">
        <v>151</v>
      </c>
      <c r="C517" s="36" t="s">
        <v>2444</v>
      </c>
      <c r="D517" s="35"/>
      <c r="E517" s="37" t="s">
        <v>2445</v>
      </c>
      <c r="F517" s="38" t="s">
        <v>634</v>
      </c>
      <c r="G517" s="39">
        <v>132</v>
      </c>
      <c r="H517" s="40">
        <v>0</v>
      </c>
      <c r="I517" s="40">
        <f>ROUND(G517*H517,P4)</f>
        <v>0</v>
      </c>
      <c r="J517" s="35"/>
      <c r="O517" s="41">
        <f>I517*0.21</f>
        <v>0</v>
      </c>
      <c r="P517">
        <v>3</v>
      </c>
    </row>
    <row r="518">
      <c r="A518" s="35" t="s">
        <v>107</v>
      </c>
      <c r="B518" s="42"/>
      <c r="C518" s="43"/>
      <c r="D518" s="43"/>
      <c r="E518" s="44"/>
      <c r="F518" s="43"/>
      <c r="G518" s="43"/>
      <c r="H518" s="43"/>
      <c r="I518" s="43"/>
      <c r="J518" s="45"/>
    </row>
    <row r="519">
      <c r="A519" s="35" t="s">
        <v>108</v>
      </c>
      <c r="B519" s="42"/>
      <c r="C519" s="43"/>
      <c r="D519" s="43"/>
      <c r="E519" s="44"/>
      <c r="F519" s="43"/>
      <c r="G519" s="43"/>
      <c r="H519" s="43"/>
      <c r="I519" s="43"/>
      <c r="J519" s="45"/>
    </row>
    <row r="520">
      <c r="A520" s="35" t="s">
        <v>101</v>
      </c>
      <c r="B520" s="35">
        <v>152</v>
      </c>
      <c r="C520" s="36" t="s">
        <v>2446</v>
      </c>
      <c r="D520" s="35"/>
      <c r="E520" s="37" t="s">
        <v>2447</v>
      </c>
      <c r="F520" s="38" t="s">
        <v>634</v>
      </c>
      <c r="G520" s="39">
        <v>132</v>
      </c>
      <c r="H520" s="40">
        <v>0</v>
      </c>
      <c r="I520" s="40">
        <f>ROUND(G520*H520,P4)</f>
        <v>0</v>
      </c>
      <c r="J520" s="35"/>
      <c r="O520" s="41">
        <f>I520*0.21</f>
        <v>0</v>
      </c>
      <c r="P520">
        <v>3</v>
      </c>
    </row>
    <row r="521">
      <c r="A521" s="35" t="s">
        <v>107</v>
      </c>
      <c r="B521" s="42"/>
      <c r="C521" s="43"/>
      <c r="D521" s="43"/>
      <c r="E521" s="44"/>
      <c r="F521" s="43"/>
      <c r="G521" s="43"/>
      <c r="H521" s="43"/>
      <c r="I521" s="43"/>
      <c r="J521" s="45"/>
    </row>
    <row r="522">
      <c r="A522" s="35" t="s">
        <v>108</v>
      </c>
      <c r="B522" s="42"/>
      <c r="C522" s="43"/>
      <c r="D522" s="43"/>
      <c r="E522" s="44"/>
      <c r="F522" s="43"/>
      <c r="G522" s="43"/>
      <c r="H522" s="43"/>
      <c r="I522" s="43"/>
      <c r="J522" s="45"/>
    </row>
    <row r="523">
      <c r="A523" s="35" t="s">
        <v>101</v>
      </c>
      <c r="B523" s="35">
        <v>153</v>
      </c>
      <c r="C523" s="36" t="s">
        <v>2448</v>
      </c>
      <c r="D523" s="35"/>
      <c r="E523" s="37" t="s">
        <v>2449</v>
      </c>
      <c r="F523" s="38" t="s">
        <v>634</v>
      </c>
      <c r="G523" s="39">
        <v>80</v>
      </c>
      <c r="H523" s="40">
        <v>0</v>
      </c>
      <c r="I523" s="40">
        <f>ROUND(G523*H523,P4)</f>
        <v>0</v>
      </c>
      <c r="J523" s="35"/>
      <c r="O523" s="41">
        <f>I523*0.21</f>
        <v>0</v>
      </c>
      <c r="P523">
        <v>3</v>
      </c>
    </row>
    <row r="524">
      <c r="A524" s="35" t="s">
        <v>107</v>
      </c>
      <c r="B524" s="42"/>
      <c r="C524" s="43"/>
      <c r="D524" s="43"/>
      <c r="E524" s="44"/>
      <c r="F524" s="43"/>
      <c r="G524" s="43"/>
      <c r="H524" s="43"/>
      <c r="I524" s="43"/>
      <c r="J524" s="45"/>
    </row>
    <row r="525">
      <c r="A525" s="35" t="s">
        <v>108</v>
      </c>
      <c r="B525" s="42"/>
      <c r="C525" s="43"/>
      <c r="D525" s="43"/>
      <c r="E525" s="44"/>
      <c r="F525" s="43"/>
      <c r="G525" s="43"/>
      <c r="H525" s="43"/>
      <c r="I525" s="43"/>
      <c r="J525" s="45"/>
    </row>
    <row r="526">
      <c r="A526" s="35" t="s">
        <v>101</v>
      </c>
      <c r="B526" s="35">
        <v>154</v>
      </c>
      <c r="C526" s="36" t="s">
        <v>2450</v>
      </c>
      <c r="D526" s="35"/>
      <c r="E526" s="37" t="s">
        <v>2451</v>
      </c>
      <c r="F526" s="38" t="s">
        <v>634</v>
      </c>
      <c r="G526" s="39">
        <v>132</v>
      </c>
      <c r="H526" s="40">
        <v>0</v>
      </c>
      <c r="I526" s="40">
        <f>ROUND(G526*H526,P4)</f>
        <v>0</v>
      </c>
      <c r="J526" s="35"/>
      <c r="O526" s="41">
        <f>I526*0.21</f>
        <v>0</v>
      </c>
      <c r="P526">
        <v>3</v>
      </c>
    </row>
    <row r="527">
      <c r="A527" s="35" t="s">
        <v>107</v>
      </c>
      <c r="B527" s="42"/>
      <c r="C527" s="43"/>
      <c r="D527" s="43"/>
      <c r="E527" s="44"/>
      <c r="F527" s="43"/>
      <c r="G527" s="43"/>
      <c r="H527" s="43"/>
      <c r="I527" s="43"/>
      <c r="J527" s="45"/>
    </row>
    <row r="528">
      <c r="A528" s="35" t="s">
        <v>108</v>
      </c>
      <c r="B528" s="42"/>
      <c r="C528" s="43"/>
      <c r="D528" s="43"/>
      <c r="E528" s="44"/>
      <c r="F528" s="43"/>
      <c r="G528" s="43"/>
      <c r="H528" s="43"/>
      <c r="I528" s="43"/>
      <c r="J528" s="45"/>
    </row>
    <row r="529">
      <c r="A529" s="35" t="s">
        <v>101</v>
      </c>
      <c r="B529" s="35">
        <v>155</v>
      </c>
      <c r="C529" s="36" t="s">
        <v>2452</v>
      </c>
      <c r="D529" s="35"/>
      <c r="E529" s="37" t="s">
        <v>2453</v>
      </c>
      <c r="F529" s="38" t="s">
        <v>634</v>
      </c>
      <c r="G529" s="39">
        <v>80</v>
      </c>
      <c r="H529" s="40">
        <v>0</v>
      </c>
      <c r="I529" s="40">
        <f>ROUND(G529*H529,P4)</f>
        <v>0</v>
      </c>
      <c r="J529" s="35"/>
      <c r="O529" s="41">
        <f>I529*0.21</f>
        <v>0</v>
      </c>
      <c r="P529">
        <v>3</v>
      </c>
    </row>
    <row r="530">
      <c r="A530" s="35" t="s">
        <v>107</v>
      </c>
      <c r="B530" s="42"/>
      <c r="C530" s="43"/>
      <c r="D530" s="43"/>
      <c r="E530" s="44"/>
      <c r="F530" s="43"/>
      <c r="G530" s="43"/>
      <c r="H530" s="43"/>
      <c r="I530" s="43"/>
      <c r="J530" s="45"/>
    </row>
    <row r="531">
      <c r="A531" s="35" t="s">
        <v>108</v>
      </c>
      <c r="B531" s="47"/>
      <c r="C531" s="48"/>
      <c r="D531" s="48"/>
      <c r="E531" s="51"/>
      <c r="F531" s="48"/>
      <c r="G531" s="48"/>
      <c r="H531" s="48"/>
      <c r="I531" s="48"/>
      <c r="J531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76</v>
      </c>
      <c r="I3" s="23">
        <f>SUMIFS(I9:I21,A9:A21,"SD")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994</v>
      </c>
      <c r="C4" s="19" t="s">
        <v>2135</v>
      </c>
      <c r="D4" s="20"/>
      <c r="E4" s="21" t="s">
        <v>2136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3" t="s">
        <v>997</v>
      </c>
      <c r="B5" s="18" t="s">
        <v>86</v>
      </c>
      <c r="C5" s="19" t="s">
        <v>76</v>
      </c>
      <c r="D5" s="20"/>
      <c r="E5" s="21" t="s">
        <v>77</v>
      </c>
      <c r="F5" s="15"/>
      <c r="G5" s="15"/>
      <c r="H5" s="15"/>
      <c r="I5" s="15"/>
      <c r="J5" s="17"/>
      <c r="O5">
        <v>0.20999999999999999</v>
      </c>
    </row>
    <row r="6">
      <c r="A6" s="24" t="s">
        <v>87</v>
      </c>
      <c r="B6" s="25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26" t="s">
        <v>95</v>
      </c>
    </row>
    <row r="7">
      <c r="A7" s="24"/>
      <c r="B7" s="25"/>
      <c r="C7" s="7"/>
      <c r="D7" s="7"/>
      <c r="E7" s="7"/>
      <c r="F7" s="7"/>
      <c r="G7" s="7"/>
      <c r="H7" s="7" t="s">
        <v>96</v>
      </c>
      <c r="I7" s="7" t="s">
        <v>97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98</v>
      </c>
      <c r="B9" s="30"/>
      <c r="C9" s="31" t="s">
        <v>135</v>
      </c>
      <c r="D9" s="32"/>
      <c r="E9" s="29" t="s">
        <v>2454</v>
      </c>
      <c r="F9" s="32"/>
      <c r="G9" s="32"/>
      <c r="H9" s="32"/>
      <c r="I9" s="33">
        <f>SUMIFS(I10:I21,A10:A21,"P")</f>
        <v>0</v>
      </c>
      <c r="J9" s="34"/>
    </row>
    <row r="10">
      <c r="A10" s="35" t="s">
        <v>101</v>
      </c>
      <c r="B10" s="35">
        <v>2</v>
      </c>
      <c r="C10" s="36" t="s">
        <v>2157</v>
      </c>
      <c r="D10" s="35" t="s">
        <v>103</v>
      </c>
      <c r="E10" s="37" t="s">
        <v>2228</v>
      </c>
      <c r="F10" s="38" t="s">
        <v>1001</v>
      </c>
      <c r="G10" s="39">
        <v>1.78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44"/>
      <c r="F11" s="43"/>
      <c r="G11" s="43"/>
      <c r="H11" s="43"/>
      <c r="I11" s="43"/>
      <c r="J11" s="45"/>
    </row>
    <row r="12">
      <c r="A12" s="35" t="s">
        <v>108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101</v>
      </c>
      <c r="B13" s="35">
        <v>1</v>
      </c>
      <c r="C13" s="36" t="s">
        <v>1165</v>
      </c>
      <c r="D13" s="35" t="s">
        <v>103</v>
      </c>
      <c r="E13" s="37" t="s">
        <v>2455</v>
      </c>
      <c r="F13" s="38" t="s">
        <v>942</v>
      </c>
      <c r="G13" s="39">
        <v>58.5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/>
      <c r="F14" s="43"/>
      <c r="G14" s="43"/>
      <c r="H14" s="43"/>
      <c r="I14" s="43"/>
      <c r="J14" s="45"/>
    </row>
    <row r="15">
      <c r="A15" s="35" t="s">
        <v>108</v>
      </c>
      <c r="B15" s="42"/>
      <c r="C15" s="43"/>
      <c r="D15" s="43"/>
      <c r="E15" s="44"/>
      <c r="F15" s="43"/>
      <c r="G15" s="43"/>
      <c r="H15" s="43"/>
      <c r="I15" s="43"/>
      <c r="J15" s="45"/>
    </row>
    <row r="16">
      <c r="A16" s="35" t="s">
        <v>101</v>
      </c>
      <c r="B16" s="35">
        <v>3</v>
      </c>
      <c r="C16" s="36" t="s">
        <v>2456</v>
      </c>
      <c r="D16" s="35" t="s">
        <v>103</v>
      </c>
      <c r="E16" s="37" t="s">
        <v>2457</v>
      </c>
      <c r="F16" s="38" t="s">
        <v>942</v>
      </c>
      <c r="G16" s="39">
        <v>89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>
      <c r="A17" s="35" t="s">
        <v>107</v>
      </c>
      <c r="B17" s="42"/>
      <c r="C17" s="43"/>
      <c r="D17" s="43"/>
      <c r="E17" s="44"/>
      <c r="F17" s="43"/>
      <c r="G17" s="43"/>
      <c r="H17" s="43"/>
      <c r="I17" s="43"/>
      <c r="J17" s="45"/>
    </row>
    <row r="18">
      <c r="A18" s="35" t="s">
        <v>108</v>
      </c>
      <c r="B18" s="42"/>
      <c r="C18" s="43"/>
      <c r="D18" s="43"/>
      <c r="E18" s="44"/>
      <c r="F18" s="43"/>
      <c r="G18" s="43"/>
      <c r="H18" s="43"/>
      <c r="I18" s="43"/>
      <c r="J18" s="45"/>
    </row>
    <row r="19">
      <c r="A19" s="35" t="s">
        <v>101</v>
      </c>
      <c r="B19" s="35">
        <v>4</v>
      </c>
      <c r="C19" s="36" t="s">
        <v>2458</v>
      </c>
      <c r="D19" s="35" t="s">
        <v>103</v>
      </c>
      <c r="E19" s="37" t="s">
        <v>2234</v>
      </c>
      <c r="F19" s="38" t="s">
        <v>1001</v>
      </c>
      <c r="G19" s="39">
        <v>1.78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107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108</v>
      </c>
      <c r="B21" s="47"/>
      <c r="C21" s="48"/>
      <c r="D21" s="48"/>
      <c r="E21" s="51"/>
      <c r="F21" s="48"/>
      <c r="G21" s="48"/>
      <c r="H21" s="48"/>
      <c r="I21" s="48"/>
      <c r="J21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78</v>
      </c>
      <c r="I3" s="23">
        <f>SUMIFS(I8:I39,A8:A39,"SD")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78</v>
      </c>
      <c r="D4" s="20"/>
      <c r="E4" s="21" t="s">
        <v>79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52"/>
      <c r="C8" s="31" t="s">
        <v>99</v>
      </c>
      <c r="D8" s="53"/>
      <c r="E8" s="29" t="s">
        <v>100</v>
      </c>
      <c r="F8" s="53"/>
      <c r="G8" s="53"/>
      <c r="H8" s="53"/>
      <c r="I8" s="33">
        <f>SUMIFS(I8:I9,A8:A9,"P")</f>
        <v>0</v>
      </c>
      <c r="J8" s="54"/>
    </row>
    <row r="9">
      <c r="A9" s="29" t="s">
        <v>98</v>
      </c>
      <c r="B9" s="30"/>
      <c r="C9" s="31" t="s">
        <v>280</v>
      </c>
      <c r="D9" s="32"/>
      <c r="E9" s="29" t="s">
        <v>281</v>
      </c>
      <c r="F9" s="32"/>
      <c r="G9" s="32"/>
      <c r="H9" s="32"/>
      <c r="I9" s="33">
        <f>SUMIFS(I10:I39,A10:A39,"P")</f>
        <v>0</v>
      </c>
      <c r="J9" s="34"/>
    </row>
    <row r="10">
      <c r="A10" s="35" t="s">
        <v>101</v>
      </c>
      <c r="B10" s="35">
        <v>1</v>
      </c>
      <c r="C10" s="36" t="s">
        <v>2459</v>
      </c>
      <c r="D10" s="35" t="s">
        <v>135</v>
      </c>
      <c r="E10" s="37" t="s">
        <v>2460</v>
      </c>
      <c r="F10" s="38" t="s">
        <v>120</v>
      </c>
      <c r="G10" s="39">
        <v>15</v>
      </c>
      <c r="H10" s="40">
        <v>0</v>
      </c>
      <c r="I10" s="40">
        <f>ROUND(G10*H10,P4)</f>
        <v>0</v>
      </c>
      <c r="J10" s="38" t="s">
        <v>106</v>
      </c>
      <c r="O10" s="41">
        <f>I10*0.21</f>
        <v>0</v>
      </c>
      <c r="P10">
        <v>3</v>
      </c>
    </row>
    <row r="11">
      <c r="A11" s="35" t="s">
        <v>107</v>
      </c>
      <c r="B11" s="42"/>
      <c r="C11" s="43"/>
      <c r="D11" s="43"/>
      <c r="E11" s="37" t="s">
        <v>2461</v>
      </c>
      <c r="F11" s="43"/>
      <c r="G11" s="43"/>
      <c r="H11" s="43"/>
      <c r="I11" s="43"/>
      <c r="J11" s="45"/>
    </row>
    <row r="12" ht="30">
      <c r="A12" s="35" t="s">
        <v>138</v>
      </c>
      <c r="B12" s="42"/>
      <c r="C12" s="43"/>
      <c r="D12" s="43"/>
      <c r="E12" s="46" t="s">
        <v>2462</v>
      </c>
      <c r="F12" s="43"/>
      <c r="G12" s="43"/>
      <c r="H12" s="43"/>
      <c r="I12" s="43"/>
      <c r="J12" s="45"/>
    </row>
    <row r="13" ht="135">
      <c r="A13" s="35" t="s">
        <v>108</v>
      </c>
      <c r="B13" s="42"/>
      <c r="C13" s="43"/>
      <c r="D13" s="43"/>
      <c r="E13" s="37" t="s">
        <v>2463</v>
      </c>
      <c r="F13" s="43"/>
      <c r="G13" s="43"/>
      <c r="H13" s="43"/>
      <c r="I13" s="43"/>
      <c r="J13" s="45"/>
    </row>
    <row r="14">
      <c r="A14" s="35" t="s">
        <v>101</v>
      </c>
      <c r="B14" s="35">
        <v>2</v>
      </c>
      <c r="C14" s="36" t="s">
        <v>2459</v>
      </c>
      <c r="D14" s="35" t="s">
        <v>140</v>
      </c>
      <c r="E14" s="37" t="s">
        <v>2460</v>
      </c>
      <c r="F14" s="38" t="s">
        <v>120</v>
      </c>
      <c r="G14" s="39">
        <v>7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37" t="s">
        <v>2464</v>
      </c>
      <c r="F15" s="43"/>
      <c r="G15" s="43"/>
      <c r="H15" s="43"/>
      <c r="I15" s="43"/>
      <c r="J15" s="45"/>
    </row>
    <row r="16" ht="30">
      <c r="A16" s="35" t="s">
        <v>138</v>
      </c>
      <c r="B16" s="42"/>
      <c r="C16" s="43"/>
      <c r="D16" s="43"/>
      <c r="E16" s="46" t="s">
        <v>2465</v>
      </c>
      <c r="F16" s="43"/>
      <c r="G16" s="43"/>
      <c r="H16" s="43"/>
      <c r="I16" s="43"/>
      <c r="J16" s="45"/>
    </row>
    <row r="17" ht="135">
      <c r="A17" s="35" t="s">
        <v>108</v>
      </c>
      <c r="B17" s="42"/>
      <c r="C17" s="43"/>
      <c r="D17" s="43"/>
      <c r="E17" s="37" t="s">
        <v>2463</v>
      </c>
      <c r="F17" s="43"/>
      <c r="G17" s="43"/>
      <c r="H17" s="43"/>
      <c r="I17" s="43"/>
      <c r="J17" s="45"/>
    </row>
    <row r="18">
      <c r="A18" s="35" t="s">
        <v>101</v>
      </c>
      <c r="B18" s="35">
        <v>3</v>
      </c>
      <c r="C18" s="36" t="s">
        <v>2466</v>
      </c>
      <c r="D18" s="35" t="s">
        <v>103</v>
      </c>
      <c r="E18" s="37" t="s">
        <v>2467</v>
      </c>
      <c r="F18" s="38" t="s">
        <v>120</v>
      </c>
      <c r="G18" s="39">
        <v>2</v>
      </c>
      <c r="H18" s="40">
        <v>0</v>
      </c>
      <c r="I18" s="40">
        <f>ROUND(G18*H18,P4)</f>
        <v>0</v>
      </c>
      <c r="J18" s="38" t="s">
        <v>106</v>
      </c>
      <c r="O18" s="41">
        <f>I18*0.21</f>
        <v>0</v>
      </c>
      <c r="P18">
        <v>3</v>
      </c>
    </row>
    <row r="19">
      <c r="A19" s="35" t="s">
        <v>107</v>
      </c>
      <c r="B19" s="42"/>
      <c r="C19" s="43"/>
      <c r="D19" s="43"/>
      <c r="E19" s="44" t="s">
        <v>103</v>
      </c>
      <c r="F19" s="43"/>
      <c r="G19" s="43"/>
      <c r="H19" s="43"/>
      <c r="I19" s="43"/>
      <c r="J19" s="45"/>
    </row>
    <row r="20" ht="135">
      <c r="A20" s="35" t="s">
        <v>108</v>
      </c>
      <c r="B20" s="42"/>
      <c r="C20" s="43"/>
      <c r="D20" s="43"/>
      <c r="E20" s="37" t="s">
        <v>2463</v>
      </c>
      <c r="F20" s="43"/>
      <c r="G20" s="43"/>
      <c r="H20" s="43"/>
      <c r="I20" s="43"/>
      <c r="J20" s="45"/>
    </row>
    <row r="21">
      <c r="A21" s="35" t="s">
        <v>101</v>
      </c>
      <c r="B21" s="35">
        <v>4</v>
      </c>
      <c r="C21" s="36" t="s">
        <v>2468</v>
      </c>
      <c r="D21" s="35" t="s">
        <v>135</v>
      </c>
      <c r="E21" s="37" t="s">
        <v>2469</v>
      </c>
      <c r="F21" s="38" t="s">
        <v>120</v>
      </c>
      <c r="G21" s="39">
        <v>20</v>
      </c>
      <c r="H21" s="40">
        <v>0</v>
      </c>
      <c r="I21" s="40">
        <f>ROUND(G21*H21,P4)</f>
        <v>0</v>
      </c>
      <c r="J21" s="38" t="s">
        <v>106</v>
      </c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/>
      <c r="F22" s="43"/>
      <c r="G22" s="43"/>
      <c r="H22" s="43"/>
      <c r="I22" s="43"/>
      <c r="J22" s="45"/>
    </row>
    <row r="23" ht="30">
      <c r="A23" s="35" t="s">
        <v>138</v>
      </c>
      <c r="B23" s="42"/>
      <c r="C23" s="43"/>
      <c r="D23" s="43"/>
      <c r="E23" s="46" t="s">
        <v>2470</v>
      </c>
      <c r="F23" s="43"/>
      <c r="G23" s="43"/>
      <c r="H23" s="43"/>
      <c r="I23" s="43"/>
      <c r="J23" s="45"/>
    </row>
    <row r="24" ht="135">
      <c r="A24" s="35" t="s">
        <v>108</v>
      </c>
      <c r="B24" s="42"/>
      <c r="C24" s="43"/>
      <c r="D24" s="43"/>
      <c r="E24" s="37" t="s">
        <v>2463</v>
      </c>
      <c r="F24" s="43"/>
      <c r="G24" s="43"/>
      <c r="H24" s="43"/>
      <c r="I24" s="43"/>
      <c r="J24" s="45"/>
    </row>
    <row r="25">
      <c r="A25" s="35" t="s">
        <v>101</v>
      </c>
      <c r="B25" s="35">
        <v>5</v>
      </c>
      <c r="C25" s="36" t="s">
        <v>2468</v>
      </c>
      <c r="D25" s="35" t="s">
        <v>140</v>
      </c>
      <c r="E25" s="37" t="s">
        <v>2471</v>
      </c>
      <c r="F25" s="38" t="s">
        <v>120</v>
      </c>
      <c r="G25" s="39">
        <v>5</v>
      </c>
      <c r="H25" s="40">
        <v>0</v>
      </c>
      <c r="I25" s="40">
        <f>ROUND(G25*H25,P4)</f>
        <v>0</v>
      </c>
      <c r="J25" s="38" t="s">
        <v>106</v>
      </c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/>
      <c r="F26" s="43"/>
      <c r="G26" s="43"/>
      <c r="H26" s="43"/>
      <c r="I26" s="43"/>
      <c r="J26" s="45"/>
    </row>
    <row r="27" ht="30">
      <c r="A27" s="35" t="s">
        <v>138</v>
      </c>
      <c r="B27" s="42"/>
      <c r="C27" s="43"/>
      <c r="D27" s="43"/>
      <c r="E27" s="46" t="s">
        <v>2472</v>
      </c>
      <c r="F27" s="43"/>
      <c r="G27" s="43"/>
      <c r="H27" s="43"/>
      <c r="I27" s="43"/>
      <c r="J27" s="45"/>
    </row>
    <row r="28" ht="135">
      <c r="A28" s="35" t="s">
        <v>108</v>
      </c>
      <c r="B28" s="42"/>
      <c r="C28" s="43"/>
      <c r="D28" s="43"/>
      <c r="E28" s="37" t="s">
        <v>2463</v>
      </c>
      <c r="F28" s="43"/>
      <c r="G28" s="43"/>
      <c r="H28" s="43"/>
      <c r="I28" s="43"/>
      <c r="J28" s="45"/>
    </row>
    <row r="29">
      <c r="A29" s="35" t="s">
        <v>101</v>
      </c>
      <c r="B29" s="35">
        <v>6</v>
      </c>
      <c r="C29" s="36" t="s">
        <v>2473</v>
      </c>
      <c r="D29" s="35" t="s">
        <v>135</v>
      </c>
      <c r="E29" s="37" t="s">
        <v>2474</v>
      </c>
      <c r="F29" s="38" t="s">
        <v>120</v>
      </c>
      <c r="G29" s="39">
        <v>9</v>
      </c>
      <c r="H29" s="40">
        <v>0</v>
      </c>
      <c r="I29" s="40">
        <f>ROUND(G29*H29,P4)</f>
        <v>0</v>
      </c>
      <c r="J29" s="38" t="s">
        <v>106</v>
      </c>
      <c r="O29" s="41">
        <f>I29*0.21</f>
        <v>0</v>
      </c>
      <c r="P29">
        <v>3</v>
      </c>
    </row>
    <row r="30">
      <c r="A30" s="35" t="s">
        <v>107</v>
      </c>
      <c r="B30" s="42"/>
      <c r="C30" s="43"/>
      <c r="D30" s="43"/>
      <c r="E30" s="37" t="s">
        <v>2475</v>
      </c>
      <c r="F30" s="43"/>
      <c r="G30" s="43"/>
      <c r="H30" s="43"/>
      <c r="I30" s="43"/>
      <c r="J30" s="45"/>
    </row>
    <row r="31" ht="30">
      <c r="A31" s="35" t="s">
        <v>138</v>
      </c>
      <c r="B31" s="42"/>
      <c r="C31" s="43"/>
      <c r="D31" s="43"/>
      <c r="E31" s="46" t="s">
        <v>2476</v>
      </c>
      <c r="F31" s="43"/>
      <c r="G31" s="43"/>
      <c r="H31" s="43"/>
      <c r="I31" s="43"/>
      <c r="J31" s="45"/>
    </row>
    <row r="32" ht="135">
      <c r="A32" s="35" t="s">
        <v>108</v>
      </c>
      <c r="B32" s="42"/>
      <c r="C32" s="43"/>
      <c r="D32" s="43"/>
      <c r="E32" s="37" t="s">
        <v>2463</v>
      </c>
      <c r="F32" s="43"/>
      <c r="G32" s="43"/>
      <c r="H32" s="43"/>
      <c r="I32" s="43"/>
      <c r="J32" s="45"/>
    </row>
    <row r="33">
      <c r="A33" s="35" t="s">
        <v>101</v>
      </c>
      <c r="B33" s="35">
        <v>7</v>
      </c>
      <c r="C33" s="36" t="s">
        <v>2473</v>
      </c>
      <c r="D33" s="35" t="s">
        <v>140</v>
      </c>
      <c r="E33" s="37" t="s">
        <v>2474</v>
      </c>
      <c r="F33" s="38" t="s">
        <v>120</v>
      </c>
      <c r="G33" s="39">
        <v>1</v>
      </c>
      <c r="H33" s="40">
        <v>0</v>
      </c>
      <c r="I33" s="40">
        <f>ROUND(G33*H33,P4)</f>
        <v>0</v>
      </c>
      <c r="J33" s="38" t="s">
        <v>106</v>
      </c>
      <c r="O33" s="41">
        <f>I33*0.21</f>
        <v>0</v>
      </c>
      <c r="P33">
        <v>3</v>
      </c>
    </row>
    <row r="34">
      <c r="A34" s="35" t="s">
        <v>107</v>
      </c>
      <c r="B34" s="42"/>
      <c r="C34" s="43"/>
      <c r="D34" s="43"/>
      <c r="E34" s="37" t="s">
        <v>2477</v>
      </c>
      <c r="F34" s="43"/>
      <c r="G34" s="43"/>
      <c r="H34" s="43"/>
      <c r="I34" s="43"/>
      <c r="J34" s="45"/>
    </row>
    <row r="35" ht="30">
      <c r="A35" s="35" t="s">
        <v>138</v>
      </c>
      <c r="B35" s="42"/>
      <c r="C35" s="43"/>
      <c r="D35" s="43"/>
      <c r="E35" s="46" t="s">
        <v>2478</v>
      </c>
      <c r="F35" s="43"/>
      <c r="G35" s="43"/>
      <c r="H35" s="43"/>
      <c r="I35" s="43"/>
      <c r="J35" s="45"/>
    </row>
    <row r="36" ht="135">
      <c r="A36" s="35" t="s">
        <v>108</v>
      </c>
      <c r="B36" s="42"/>
      <c r="C36" s="43"/>
      <c r="D36" s="43"/>
      <c r="E36" s="37" t="s">
        <v>2463</v>
      </c>
      <c r="F36" s="43"/>
      <c r="G36" s="43"/>
      <c r="H36" s="43"/>
      <c r="I36" s="43"/>
      <c r="J36" s="45"/>
    </row>
    <row r="37">
      <c r="A37" s="35" t="s">
        <v>101</v>
      </c>
      <c r="B37" s="35">
        <v>8</v>
      </c>
      <c r="C37" s="36" t="s">
        <v>2479</v>
      </c>
      <c r="D37" s="35" t="s">
        <v>103</v>
      </c>
      <c r="E37" s="37" t="s">
        <v>2480</v>
      </c>
      <c r="F37" s="38" t="s">
        <v>120</v>
      </c>
      <c r="G37" s="39">
        <v>6</v>
      </c>
      <c r="H37" s="40">
        <v>0</v>
      </c>
      <c r="I37" s="40">
        <f>ROUND(G37*H37,P4)</f>
        <v>0</v>
      </c>
      <c r="J37" s="38" t="s">
        <v>106</v>
      </c>
      <c r="O37" s="41">
        <f>I37*0.21</f>
        <v>0</v>
      </c>
      <c r="P37">
        <v>3</v>
      </c>
    </row>
    <row r="38">
      <c r="A38" s="35" t="s">
        <v>107</v>
      </c>
      <c r="B38" s="42"/>
      <c r="C38" s="43"/>
      <c r="D38" s="43"/>
      <c r="E38" s="44" t="s">
        <v>103</v>
      </c>
      <c r="F38" s="43"/>
      <c r="G38" s="43"/>
      <c r="H38" s="43"/>
      <c r="I38" s="43"/>
      <c r="J38" s="45"/>
    </row>
    <row r="39" ht="135">
      <c r="A39" s="35" t="s">
        <v>108</v>
      </c>
      <c r="B39" s="47"/>
      <c r="C39" s="48"/>
      <c r="D39" s="48"/>
      <c r="E39" s="37" t="s">
        <v>2463</v>
      </c>
      <c r="F39" s="48"/>
      <c r="G39" s="48"/>
      <c r="H39" s="48"/>
      <c r="I39" s="48"/>
      <c r="J3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15</v>
      </c>
      <c r="I3" s="23">
        <f>SUMIFS(I8:I167,A8:A167,"SD")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135</v>
      </c>
      <c r="D8" s="32"/>
      <c r="E8" s="29" t="s">
        <v>171</v>
      </c>
      <c r="F8" s="32"/>
      <c r="G8" s="32"/>
      <c r="H8" s="32"/>
      <c r="I8" s="33">
        <f>SUMIFS(I9:I11,A9:A11,"P")</f>
        <v>0</v>
      </c>
      <c r="J8" s="34"/>
    </row>
    <row r="9">
      <c r="A9" s="35" t="s">
        <v>101</v>
      </c>
      <c r="B9" s="35">
        <v>1</v>
      </c>
      <c r="C9" s="36" t="s">
        <v>180</v>
      </c>
      <c r="D9" s="35" t="s">
        <v>103</v>
      </c>
      <c r="E9" s="37" t="s">
        <v>181</v>
      </c>
      <c r="F9" s="38" t="s">
        <v>178</v>
      </c>
      <c r="G9" s="39">
        <v>10156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75">
      <c r="A11" s="35" t="s">
        <v>108</v>
      </c>
      <c r="B11" s="42"/>
      <c r="C11" s="43"/>
      <c r="D11" s="43"/>
      <c r="E11" s="37" t="s">
        <v>182</v>
      </c>
      <c r="F11" s="43"/>
      <c r="G11" s="43"/>
      <c r="H11" s="43"/>
      <c r="I11" s="43"/>
      <c r="J11" s="45"/>
    </row>
    <row r="12">
      <c r="A12" s="29" t="s">
        <v>98</v>
      </c>
      <c r="B12" s="30"/>
      <c r="C12" s="31" t="s">
        <v>140</v>
      </c>
      <c r="D12" s="32"/>
      <c r="E12" s="29" t="s">
        <v>183</v>
      </c>
      <c r="F12" s="32"/>
      <c r="G12" s="32"/>
      <c r="H12" s="32"/>
      <c r="I12" s="33">
        <f>SUMIFS(I13:I15,A13:A15,"P")</f>
        <v>0</v>
      </c>
      <c r="J12" s="34"/>
    </row>
    <row r="13">
      <c r="A13" s="35" t="s">
        <v>101</v>
      </c>
      <c r="B13" s="35">
        <v>2</v>
      </c>
      <c r="C13" s="36" t="s">
        <v>184</v>
      </c>
      <c r="D13" s="35" t="s">
        <v>103</v>
      </c>
      <c r="E13" s="37" t="s">
        <v>185</v>
      </c>
      <c r="F13" s="38" t="s">
        <v>186</v>
      </c>
      <c r="G13" s="39">
        <v>435</v>
      </c>
      <c r="H13" s="40">
        <v>0</v>
      </c>
      <c r="I13" s="40">
        <f>ROUND(G13*H13,P4)</f>
        <v>0</v>
      </c>
      <c r="J13" s="38" t="s">
        <v>106</v>
      </c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 ht="225">
      <c r="A15" s="35" t="s">
        <v>108</v>
      </c>
      <c r="B15" s="42"/>
      <c r="C15" s="43"/>
      <c r="D15" s="43"/>
      <c r="E15" s="37" t="s">
        <v>187</v>
      </c>
      <c r="F15" s="43"/>
      <c r="G15" s="43"/>
      <c r="H15" s="43"/>
      <c r="I15" s="43"/>
      <c r="J15" s="45"/>
    </row>
    <row r="16">
      <c r="A16" s="29" t="s">
        <v>98</v>
      </c>
      <c r="B16" s="30"/>
      <c r="C16" s="31" t="s">
        <v>188</v>
      </c>
      <c r="D16" s="32"/>
      <c r="E16" s="29" t="s">
        <v>189</v>
      </c>
      <c r="F16" s="32"/>
      <c r="G16" s="32"/>
      <c r="H16" s="32"/>
      <c r="I16" s="33">
        <f>SUMIFS(I17:I20,A17:A20,"P")</f>
        <v>0</v>
      </c>
      <c r="J16" s="34"/>
    </row>
    <row r="17" ht="30">
      <c r="A17" s="35" t="s">
        <v>101</v>
      </c>
      <c r="B17" s="35">
        <v>3</v>
      </c>
      <c r="C17" s="36" t="s">
        <v>190</v>
      </c>
      <c r="D17" s="35" t="s">
        <v>103</v>
      </c>
      <c r="E17" s="37" t="s">
        <v>191</v>
      </c>
      <c r="F17" s="38" t="s">
        <v>178</v>
      </c>
      <c r="G17" s="39">
        <v>213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45">
      <c r="A19" s="35" t="s">
        <v>138</v>
      </c>
      <c r="B19" s="42"/>
      <c r="C19" s="43"/>
      <c r="D19" s="43"/>
      <c r="E19" s="46" t="s">
        <v>192</v>
      </c>
      <c r="F19" s="43"/>
      <c r="G19" s="43"/>
      <c r="H19" s="43"/>
      <c r="I19" s="43"/>
      <c r="J19" s="45"/>
    </row>
    <row r="20" ht="165">
      <c r="A20" s="35" t="s">
        <v>108</v>
      </c>
      <c r="B20" s="42"/>
      <c r="C20" s="43"/>
      <c r="D20" s="43"/>
      <c r="E20" s="37" t="s">
        <v>193</v>
      </c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194</v>
      </c>
      <c r="D21" s="32"/>
      <c r="E21" s="29" t="s">
        <v>195</v>
      </c>
      <c r="F21" s="32"/>
      <c r="G21" s="32"/>
      <c r="H21" s="32"/>
      <c r="I21" s="33">
        <f>SUMIFS(I22:I98,A22:A98,"P")</f>
        <v>0</v>
      </c>
      <c r="J21" s="34"/>
    </row>
    <row r="22">
      <c r="A22" s="35" t="s">
        <v>101</v>
      </c>
      <c r="B22" s="35">
        <v>4</v>
      </c>
      <c r="C22" s="36" t="s">
        <v>196</v>
      </c>
      <c r="D22" s="35" t="s">
        <v>103</v>
      </c>
      <c r="E22" s="37" t="s">
        <v>197</v>
      </c>
      <c r="F22" s="38" t="s">
        <v>178</v>
      </c>
      <c r="G22" s="39">
        <v>1190</v>
      </c>
      <c r="H22" s="40">
        <v>0</v>
      </c>
      <c r="I22" s="40">
        <f>ROUND(G22*H22,P4)</f>
        <v>0</v>
      </c>
      <c r="J22" s="38" t="s">
        <v>106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60">
      <c r="A24" s="35" t="s">
        <v>138</v>
      </c>
      <c r="B24" s="42"/>
      <c r="C24" s="43"/>
      <c r="D24" s="43"/>
      <c r="E24" s="46" t="s">
        <v>198</v>
      </c>
      <c r="F24" s="43"/>
      <c r="G24" s="43"/>
      <c r="H24" s="43"/>
      <c r="I24" s="43"/>
      <c r="J24" s="45"/>
    </row>
    <row r="25" ht="165">
      <c r="A25" s="35" t="s">
        <v>108</v>
      </c>
      <c r="B25" s="42"/>
      <c r="C25" s="43"/>
      <c r="D25" s="43"/>
      <c r="E25" s="37" t="s">
        <v>199</v>
      </c>
      <c r="F25" s="43"/>
      <c r="G25" s="43"/>
      <c r="H25" s="43"/>
      <c r="I25" s="43"/>
      <c r="J25" s="45"/>
    </row>
    <row r="26" ht="30">
      <c r="A26" s="35" t="s">
        <v>101</v>
      </c>
      <c r="B26" s="35">
        <v>5</v>
      </c>
      <c r="C26" s="36" t="s">
        <v>200</v>
      </c>
      <c r="D26" s="35" t="s">
        <v>103</v>
      </c>
      <c r="E26" s="37" t="s">
        <v>201</v>
      </c>
      <c r="F26" s="38" t="s">
        <v>178</v>
      </c>
      <c r="G26" s="39">
        <v>124</v>
      </c>
      <c r="H26" s="40">
        <v>0</v>
      </c>
      <c r="I26" s="40">
        <f>ROUND(G26*H26,P4)</f>
        <v>0</v>
      </c>
      <c r="J26" s="38" t="s">
        <v>106</v>
      </c>
      <c r="O26" s="41">
        <f>I26*0.21</f>
        <v>0</v>
      </c>
      <c r="P26">
        <v>3</v>
      </c>
    </row>
    <row r="27" ht="30">
      <c r="A27" s="35" t="s">
        <v>107</v>
      </c>
      <c r="B27" s="42"/>
      <c r="C27" s="43"/>
      <c r="D27" s="43"/>
      <c r="E27" s="37" t="s">
        <v>202</v>
      </c>
      <c r="F27" s="43"/>
      <c r="G27" s="43"/>
      <c r="H27" s="43"/>
      <c r="I27" s="43"/>
      <c r="J27" s="45"/>
    </row>
    <row r="28" ht="45">
      <c r="A28" s="35" t="s">
        <v>138</v>
      </c>
      <c r="B28" s="42"/>
      <c r="C28" s="43"/>
      <c r="D28" s="43"/>
      <c r="E28" s="46" t="s">
        <v>203</v>
      </c>
      <c r="F28" s="43"/>
      <c r="G28" s="43"/>
      <c r="H28" s="43"/>
      <c r="I28" s="43"/>
      <c r="J28" s="45"/>
    </row>
    <row r="29" ht="90">
      <c r="A29" s="35" t="s">
        <v>108</v>
      </c>
      <c r="B29" s="42"/>
      <c r="C29" s="43"/>
      <c r="D29" s="43"/>
      <c r="E29" s="37" t="s">
        <v>204</v>
      </c>
      <c r="F29" s="43"/>
      <c r="G29" s="43"/>
      <c r="H29" s="43"/>
      <c r="I29" s="43"/>
      <c r="J29" s="45"/>
    </row>
    <row r="30">
      <c r="A30" s="35" t="s">
        <v>101</v>
      </c>
      <c r="B30" s="35">
        <v>6</v>
      </c>
      <c r="C30" s="36" t="s">
        <v>205</v>
      </c>
      <c r="D30" s="35" t="s">
        <v>103</v>
      </c>
      <c r="E30" s="37" t="s">
        <v>206</v>
      </c>
      <c r="F30" s="38" t="s">
        <v>178</v>
      </c>
      <c r="G30" s="39">
        <v>1544</v>
      </c>
      <c r="H30" s="40">
        <v>0</v>
      </c>
      <c r="I30" s="40">
        <f>ROUND(G30*H30,P4)</f>
        <v>0</v>
      </c>
      <c r="J30" s="38" t="s">
        <v>106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 ht="105">
      <c r="A32" s="35" t="s">
        <v>138</v>
      </c>
      <c r="B32" s="42"/>
      <c r="C32" s="43"/>
      <c r="D32" s="43"/>
      <c r="E32" s="46" t="s">
        <v>207</v>
      </c>
      <c r="F32" s="43"/>
      <c r="G32" s="43"/>
      <c r="H32" s="43"/>
      <c r="I32" s="43"/>
      <c r="J32" s="45"/>
    </row>
    <row r="33" ht="90">
      <c r="A33" s="35" t="s">
        <v>108</v>
      </c>
      <c r="B33" s="42"/>
      <c r="C33" s="43"/>
      <c r="D33" s="43"/>
      <c r="E33" s="37" t="s">
        <v>204</v>
      </c>
      <c r="F33" s="43"/>
      <c r="G33" s="43"/>
      <c r="H33" s="43"/>
      <c r="I33" s="43"/>
      <c r="J33" s="45"/>
    </row>
    <row r="34">
      <c r="A34" s="35" t="s">
        <v>101</v>
      </c>
      <c r="B34" s="35">
        <v>7</v>
      </c>
      <c r="C34" s="36" t="s">
        <v>208</v>
      </c>
      <c r="D34" s="35" t="s">
        <v>103</v>
      </c>
      <c r="E34" s="37" t="s">
        <v>209</v>
      </c>
      <c r="F34" s="38" t="s">
        <v>178</v>
      </c>
      <c r="G34" s="39">
        <v>2408</v>
      </c>
      <c r="H34" s="40">
        <v>0</v>
      </c>
      <c r="I34" s="40">
        <f>ROUND(G34*H34,P4)</f>
        <v>0</v>
      </c>
      <c r="J34" s="38" t="s">
        <v>106</v>
      </c>
      <c r="O34" s="41">
        <f>I34*0.21</f>
        <v>0</v>
      </c>
      <c r="P34">
        <v>3</v>
      </c>
    </row>
    <row r="35">
      <c r="A35" s="35" t="s">
        <v>107</v>
      </c>
      <c r="B35" s="42"/>
      <c r="C35" s="43"/>
      <c r="D35" s="43"/>
      <c r="E35" s="44" t="s">
        <v>103</v>
      </c>
      <c r="F35" s="43"/>
      <c r="G35" s="43"/>
      <c r="H35" s="43"/>
      <c r="I35" s="43"/>
      <c r="J35" s="45"/>
    </row>
    <row r="36" ht="60">
      <c r="A36" s="35" t="s">
        <v>138</v>
      </c>
      <c r="B36" s="42"/>
      <c r="C36" s="43"/>
      <c r="D36" s="43"/>
      <c r="E36" s="46" t="s">
        <v>210</v>
      </c>
      <c r="F36" s="43"/>
      <c r="G36" s="43"/>
      <c r="H36" s="43"/>
      <c r="I36" s="43"/>
      <c r="J36" s="45"/>
    </row>
    <row r="37" ht="90">
      <c r="A37" s="35" t="s">
        <v>108</v>
      </c>
      <c r="B37" s="42"/>
      <c r="C37" s="43"/>
      <c r="D37" s="43"/>
      <c r="E37" s="37" t="s">
        <v>204</v>
      </c>
      <c r="F37" s="43"/>
      <c r="G37" s="43"/>
      <c r="H37" s="43"/>
      <c r="I37" s="43"/>
      <c r="J37" s="45"/>
    </row>
    <row r="38">
      <c r="A38" s="35" t="s">
        <v>101</v>
      </c>
      <c r="B38" s="35">
        <v>8</v>
      </c>
      <c r="C38" s="36" t="s">
        <v>211</v>
      </c>
      <c r="D38" s="35" t="s">
        <v>103</v>
      </c>
      <c r="E38" s="37" t="s">
        <v>212</v>
      </c>
      <c r="F38" s="38" t="s">
        <v>178</v>
      </c>
      <c r="G38" s="39">
        <v>3020</v>
      </c>
      <c r="H38" s="40">
        <v>0</v>
      </c>
      <c r="I38" s="40">
        <f>ROUND(G38*H38,P4)</f>
        <v>0</v>
      </c>
      <c r="J38" s="38" t="s">
        <v>106</v>
      </c>
      <c r="O38" s="41">
        <f>I38*0.21</f>
        <v>0</v>
      </c>
      <c r="P38">
        <v>3</v>
      </c>
    </row>
    <row r="39">
      <c r="A39" s="35" t="s">
        <v>107</v>
      </c>
      <c r="B39" s="42"/>
      <c r="C39" s="43"/>
      <c r="D39" s="43"/>
      <c r="E39" s="44" t="s">
        <v>103</v>
      </c>
      <c r="F39" s="43"/>
      <c r="G39" s="43"/>
      <c r="H39" s="43"/>
      <c r="I39" s="43"/>
      <c r="J39" s="45"/>
    </row>
    <row r="40" ht="75">
      <c r="A40" s="35" t="s">
        <v>138</v>
      </c>
      <c r="B40" s="42"/>
      <c r="C40" s="43"/>
      <c r="D40" s="43"/>
      <c r="E40" s="46" t="s">
        <v>213</v>
      </c>
      <c r="F40" s="43"/>
      <c r="G40" s="43"/>
      <c r="H40" s="43"/>
      <c r="I40" s="43"/>
      <c r="J40" s="45"/>
    </row>
    <row r="41" ht="90">
      <c r="A41" s="35" t="s">
        <v>108</v>
      </c>
      <c r="B41" s="42"/>
      <c r="C41" s="43"/>
      <c r="D41" s="43"/>
      <c r="E41" s="37" t="s">
        <v>204</v>
      </c>
      <c r="F41" s="43"/>
      <c r="G41" s="43"/>
      <c r="H41" s="43"/>
      <c r="I41" s="43"/>
      <c r="J41" s="45"/>
    </row>
    <row r="42">
      <c r="A42" s="35" t="s">
        <v>101</v>
      </c>
      <c r="B42" s="35">
        <v>9</v>
      </c>
      <c r="C42" s="36" t="s">
        <v>214</v>
      </c>
      <c r="D42" s="35" t="s">
        <v>103</v>
      </c>
      <c r="E42" s="37" t="s">
        <v>215</v>
      </c>
      <c r="F42" s="38" t="s">
        <v>178</v>
      </c>
      <c r="G42" s="39">
        <v>62</v>
      </c>
      <c r="H42" s="40">
        <v>0</v>
      </c>
      <c r="I42" s="40">
        <f>ROUND(G42*H42,P4)</f>
        <v>0</v>
      </c>
      <c r="J42" s="38" t="s">
        <v>106</v>
      </c>
      <c r="O42" s="41">
        <f>I42*0.21</f>
        <v>0</v>
      </c>
      <c r="P42">
        <v>3</v>
      </c>
    </row>
    <row r="43" ht="30">
      <c r="A43" s="35" t="s">
        <v>107</v>
      </c>
      <c r="B43" s="42"/>
      <c r="C43" s="43"/>
      <c r="D43" s="43"/>
      <c r="E43" s="37" t="s">
        <v>216</v>
      </c>
      <c r="F43" s="43"/>
      <c r="G43" s="43"/>
      <c r="H43" s="43"/>
      <c r="I43" s="43"/>
      <c r="J43" s="45"/>
    </row>
    <row r="44" ht="30">
      <c r="A44" s="35" t="s">
        <v>138</v>
      </c>
      <c r="B44" s="42"/>
      <c r="C44" s="43"/>
      <c r="D44" s="43"/>
      <c r="E44" s="46" t="s">
        <v>217</v>
      </c>
      <c r="F44" s="43"/>
      <c r="G44" s="43"/>
      <c r="H44" s="43"/>
      <c r="I44" s="43"/>
      <c r="J44" s="45"/>
    </row>
    <row r="45" ht="90">
      <c r="A45" s="35" t="s">
        <v>108</v>
      </c>
      <c r="B45" s="42"/>
      <c r="C45" s="43"/>
      <c r="D45" s="43"/>
      <c r="E45" s="37" t="s">
        <v>204</v>
      </c>
      <c r="F45" s="43"/>
      <c r="G45" s="43"/>
      <c r="H45" s="43"/>
      <c r="I45" s="43"/>
      <c r="J45" s="45"/>
    </row>
    <row r="46">
      <c r="A46" s="35" t="s">
        <v>101</v>
      </c>
      <c r="B46" s="35">
        <v>10</v>
      </c>
      <c r="C46" s="36" t="s">
        <v>218</v>
      </c>
      <c r="D46" s="35" t="s">
        <v>103</v>
      </c>
      <c r="E46" s="37" t="s">
        <v>219</v>
      </c>
      <c r="F46" s="38" t="s">
        <v>178</v>
      </c>
      <c r="G46" s="39">
        <v>109</v>
      </c>
      <c r="H46" s="40">
        <v>0</v>
      </c>
      <c r="I46" s="40">
        <f>ROUND(G46*H46,P4)</f>
        <v>0</v>
      </c>
      <c r="J46" s="38" t="s">
        <v>106</v>
      </c>
      <c r="O46" s="41">
        <f>I46*0.21</f>
        <v>0</v>
      </c>
      <c r="P46">
        <v>3</v>
      </c>
    </row>
    <row r="47">
      <c r="A47" s="35" t="s">
        <v>107</v>
      </c>
      <c r="B47" s="42"/>
      <c r="C47" s="43"/>
      <c r="D47" s="43"/>
      <c r="E47" s="44" t="s">
        <v>103</v>
      </c>
      <c r="F47" s="43"/>
      <c r="G47" s="43"/>
      <c r="H47" s="43"/>
      <c r="I47" s="43"/>
      <c r="J47" s="45"/>
    </row>
    <row r="48" ht="105">
      <c r="A48" s="35" t="s">
        <v>108</v>
      </c>
      <c r="B48" s="42"/>
      <c r="C48" s="43"/>
      <c r="D48" s="43"/>
      <c r="E48" s="37" t="s">
        <v>220</v>
      </c>
      <c r="F48" s="43"/>
      <c r="G48" s="43"/>
      <c r="H48" s="43"/>
      <c r="I48" s="43"/>
      <c r="J48" s="45"/>
    </row>
    <row r="49">
      <c r="A49" s="35" t="s">
        <v>101</v>
      </c>
      <c r="B49" s="35">
        <v>11</v>
      </c>
      <c r="C49" s="36" t="s">
        <v>221</v>
      </c>
      <c r="D49" s="35" t="s">
        <v>103</v>
      </c>
      <c r="E49" s="37" t="s">
        <v>222</v>
      </c>
      <c r="F49" s="38" t="s">
        <v>178</v>
      </c>
      <c r="G49" s="39">
        <v>485</v>
      </c>
      <c r="H49" s="40">
        <v>0</v>
      </c>
      <c r="I49" s="40">
        <f>ROUND(G49*H49,P4)</f>
        <v>0</v>
      </c>
      <c r="J49" s="38" t="s">
        <v>106</v>
      </c>
      <c r="O49" s="41">
        <f>I49*0.21</f>
        <v>0</v>
      </c>
      <c r="P49">
        <v>3</v>
      </c>
    </row>
    <row r="50">
      <c r="A50" s="35" t="s">
        <v>107</v>
      </c>
      <c r="B50" s="42"/>
      <c r="C50" s="43"/>
      <c r="D50" s="43"/>
      <c r="E50" s="44" t="s">
        <v>103</v>
      </c>
      <c r="F50" s="43"/>
      <c r="G50" s="43"/>
      <c r="H50" s="43"/>
      <c r="I50" s="43"/>
      <c r="J50" s="45"/>
    </row>
    <row r="51" ht="45">
      <c r="A51" s="35" t="s">
        <v>138</v>
      </c>
      <c r="B51" s="42"/>
      <c r="C51" s="43"/>
      <c r="D51" s="43"/>
      <c r="E51" s="46" t="s">
        <v>223</v>
      </c>
      <c r="F51" s="43"/>
      <c r="G51" s="43"/>
      <c r="H51" s="43"/>
      <c r="I51" s="43"/>
      <c r="J51" s="45"/>
    </row>
    <row r="52" ht="195">
      <c r="A52" s="35" t="s">
        <v>108</v>
      </c>
      <c r="B52" s="42"/>
      <c r="C52" s="43"/>
      <c r="D52" s="43"/>
      <c r="E52" s="37" t="s">
        <v>224</v>
      </c>
      <c r="F52" s="43"/>
      <c r="G52" s="43"/>
      <c r="H52" s="43"/>
      <c r="I52" s="43"/>
      <c r="J52" s="45"/>
    </row>
    <row r="53">
      <c r="A53" s="35" t="s">
        <v>101</v>
      </c>
      <c r="B53" s="35">
        <v>12</v>
      </c>
      <c r="C53" s="36" t="s">
        <v>225</v>
      </c>
      <c r="D53" s="35" t="s">
        <v>103</v>
      </c>
      <c r="E53" s="37" t="s">
        <v>226</v>
      </c>
      <c r="F53" s="38" t="s">
        <v>178</v>
      </c>
      <c r="G53" s="39">
        <v>135</v>
      </c>
      <c r="H53" s="40">
        <v>0</v>
      </c>
      <c r="I53" s="40">
        <f>ROUND(G53*H53,P4)</f>
        <v>0</v>
      </c>
      <c r="J53" s="38" t="s">
        <v>106</v>
      </c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 ht="30">
      <c r="A55" s="35" t="s">
        <v>138</v>
      </c>
      <c r="B55" s="42"/>
      <c r="C55" s="43"/>
      <c r="D55" s="43"/>
      <c r="E55" s="46" t="s">
        <v>227</v>
      </c>
      <c r="F55" s="43"/>
      <c r="G55" s="43"/>
      <c r="H55" s="43"/>
      <c r="I55" s="43"/>
      <c r="J55" s="45"/>
    </row>
    <row r="56" ht="195">
      <c r="A56" s="35" t="s">
        <v>108</v>
      </c>
      <c r="B56" s="42"/>
      <c r="C56" s="43"/>
      <c r="D56" s="43"/>
      <c r="E56" s="37" t="s">
        <v>224</v>
      </c>
      <c r="F56" s="43"/>
      <c r="G56" s="43"/>
      <c r="H56" s="43"/>
      <c r="I56" s="43"/>
      <c r="J56" s="45"/>
    </row>
    <row r="57">
      <c r="A57" s="35" t="s">
        <v>101</v>
      </c>
      <c r="B57" s="35">
        <v>13</v>
      </c>
      <c r="C57" s="36" t="s">
        <v>228</v>
      </c>
      <c r="D57" s="35"/>
      <c r="E57" s="37" t="s">
        <v>229</v>
      </c>
      <c r="F57" s="38" t="s">
        <v>178</v>
      </c>
      <c r="G57" s="39">
        <v>350</v>
      </c>
      <c r="H57" s="40">
        <v>0</v>
      </c>
      <c r="I57" s="40">
        <f>ROUND(G57*H57,P4)</f>
        <v>0</v>
      </c>
      <c r="J57" s="38" t="s">
        <v>106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30">
      <c r="A59" s="35" t="s">
        <v>138</v>
      </c>
      <c r="B59" s="42"/>
      <c r="C59" s="43"/>
      <c r="D59" s="43"/>
      <c r="E59" s="46" t="s">
        <v>230</v>
      </c>
      <c r="F59" s="43"/>
      <c r="G59" s="43"/>
      <c r="H59" s="43"/>
      <c r="I59" s="43"/>
      <c r="J59" s="45"/>
    </row>
    <row r="60" ht="195">
      <c r="A60" s="35" t="s">
        <v>108</v>
      </c>
      <c r="B60" s="42"/>
      <c r="C60" s="43"/>
      <c r="D60" s="43"/>
      <c r="E60" s="37" t="s">
        <v>224</v>
      </c>
      <c r="F60" s="43"/>
      <c r="G60" s="43"/>
      <c r="H60" s="43"/>
      <c r="I60" s="43"/>
      <c r="J60" s="45"/>
    </row>
    <row r="61">
      <c r="A61" s="35" t="s">
        <v>101</v>
      </c>
      <c r="B61" s="35">
        <v>14</v>
      </c>
      <c r="C61" s="36" t="s">
        <v>231</v>
      </c>
      <c r="D61" s="35" t="s">
        <v>103</v>
      </c>
      <c r="E61" s="37" t="s">
        <v>232</v>
      </c>
      <c r="F61" s="38" t="s">
        <v>178</v>
      </c>
      <c r="G61" s="39">
        <v>705</v>
      </c>
      <c r="H61" s="40">
        <v>0</v>
      </c>
      <c r="I61" s="40">
        <f>ROUND(G61*H61,P4)</f>
        <v>0</v>
      </c>
      <c r="J61" s="38" t="s">
        <v>106</v>
      </c>
      <c r="O61" s="41">
        <f>I61*0.21</f>
        <v>0</v>
      </c>
      <c r="P61">
        <v>3</v>
      </c>
    </row>
    <row r="62">
      <c r="A62" s="35" t="s">
        <v>107</v>
      </c>
      <c r="B62" s="42"/>
      <c r="C62" s="43"/>
      <c r="D62" s="43"/>
      <c r="E62" s="44" t="s">
        <v>103</v>
      </c>
      <c r="F62" s="43"/>
      <c r="G62" s="43"/>
      <c r="H62" s="43"/>
      <c r="I62" s="43"/>
      <c r="J62" s="45"/>
    </row>
    <row r="63" ht="195">
      <c r="A63" s="35" t="s">
        <v>108</v>
      </c>
      <c r="B63" s="42"/>
      <c r="C63" s="43"/>
      <c r="D63" s="43"/>
      <c r="E63" s="37" t="s">
        <v>233</v>
      </c>
      <c r="F63" s="43"/>
      <c r="G63" s="43"/>
      <c r="H63" s="43"/>
      <c r="I63" s="43"/>
      <c r="J63" s="45"/>
    </row>
    <row r="64">
      <c r="A64" s="35" t="s">
        <v>101</v>
      </c>
      <c r="B64" s="35">
        <v>15</v>
      </c>
      <c r="C64" s="36" t="s">
        <v>234</v>
      </c>
      <c r="D64" s="35" t="s">
        <v>135</v>
      </c>
      <c r="E64" s="37" t="s">
        <v>235</v>
      </c>
      <c r="F64" s="38" t="s">
        <v>178</v>
      </c>
      <c r="G64" s="39">
        <v>946</v>
      </c>
      <c r="H64" s="40">
        <v>0</v>
      </c>
      <c r="I64" s="40">
        <f>ROUND(G64*H64,P4)</f>
        <v>0</v>
      </c>
      <c r="J64" s="38" t="s">
        <v>106</v>
      </c>
      <c r="O64" s="41">
        <f>I64*0.21</f>
        <v>0</v>
      </c>
      <c r="P64">
        <v>3</v>
      </c>
    </row>
    <row r="65">
      <c r="A65" s="35" t="s">
        <v>107</v>
      </c>
      <c r="B65" s="42"/>
      <c r="C65" s="43"/>
      <c r="D65" s="43"/>
      <c r="E65" s="37" t="s">
        <v>236</v>
      </c>
      <c r="F65" s="43"/>
      <c r="G65" s="43"/>
      <c r="H65" s="43"/>
      <c r="I65" s="43"/>
      <c r="J65" s="45"/>
    </row>
    <row r="66" ht="75">
      <c r="A66" s="35" t="s">
        <v>138</v>
      </c>
      <c r="B66" s="42"/>
      <c r="C66" s="43"/>
      <c r="D66" s="43"/>
      <c r="E66" s="46" t="s">
        <v>237</v>
      </c>
      <c r="F66" s="43"/>
      <c r="G66" s="43"/>
      <c r="H66" s="43"/>
      <c r="I66" s="43"/>
      <c r="J66" s="45"/>
    </row>
    <row r="67" ht="225">
      <c r="A67" s="35" t="s">
        <v>108</v>
      </c>
      <c r="B67" s="42"/>
      <c r="C67" s="43"/>
      <c r="D67" s="43"/>
      <c r="E67" s="37" t="s">
        <v>238</v>
      </c>
      <c r="F67" s="43"/>
      <c r="G67" s="43"/>
      <c r="H67" s="43"/>
      <c r="I67" s="43"/>
      <c r="J67" s="45"/>
    </row>
    <row r="68">
      <c r="A68" s="35" t="s">
        <v>101</v>
      </c>
      <c r="B68" s="35">
        <v>16</v>
      </c>
      <c r="C68" s="36" t="s">
        <v>234</v>
      </c>
      <c r="D68" s="35" t="s">
        <v>140</v>
      </c>
      <c r="E68" s="37" t="s">
        <v>235</v>
      </c>
      <c r="F68" s="38" t="s">
        <v>178</v>
      </c>
      <c r="G68" s="39">
        <v>2216</v>
      </c>
      <c r="H68" s="40">
        <v>0</v>
      </c>
      <c r="I68" s="40">
        <f>ROUND(G68*H68,P4)</f>
        <v>0</v>
      </c>
      <c r="J68" s="38" t="s">
        <v>106</v>
      </c>
      <c r="O68" s="41">
        <f>I68*0.21</f>
        <v>0</v>
      </c>
      <c r="P68">
        <v>3</v>
      </c>
    </row>
    <row r="69">
      <c r="A69" s="35" t="s">
        <v>107</v>
      </c>
      <c r="B69" s="42"/>
      <c r="C69" s="43"/>
      <c r="D69" s="43"/>
      <c r="E69" s="37" t="s">
        <v>239</v>
      </c>
      <c r="F69" s="43"/>
      <c r="G69" s="43"/>
      <c r="H69" s="43"/>
      <c r="I69" s="43"/>
      <c r="J69" s="45"/>
    </row>
    <row r="70" ht="60">
      <c r="A70" s="35" t="s">
        <v>138</v>
      </c>
      <c r="B70" s="42"/>
      <c r="C70" s="43"/>
      <c r="D70" s="43"/>
      <c r="E70" s="46" t="s">
        <v>240</v>
      </c>
      <c r="F70" s="43"/>
      <c r="G70" s="43"/>
      <c r="H70" s="43"/>
      <c r="I70" s="43"/>
      <c r="J70" s="45"/>
    </row>
    <row r="71" ht="225">
      <c r="A71" s="35" t="s">
        <v>108</v>
      </c>
      <c r="B71" s="42"/>
      <c r="C71" s="43"/>
      <c r="D71" s="43"/>
      <c r="E71" s="37" t="s">
        <v>238</v>
      </c>
      <c r="F71" s="43"/>
      <c r="G71" s="43"/>
      <c r="H71" s="43"/>
      <c r="I71" s="43"/>
      <c r="J71" s="45"/>
    </row>
    <row r="72">
      <c r="A72" s="35" t="s">
        <v>101</v>
      </c>
      <c r="B72" s="35">
        <v>17</v>
      </c>
      <c r="C72" s="36" t="s">
        <v>234</v>
      </c>
      <c r="D72" s="35" t="s">
        <v>143</v>
      </c>
      <c r="E72" s="37" t="s">
        <v>235</v>
      </c>
      <c r="F72" s="38" t="s">
        <v>178</v>
      </c>
      <c r="G72" s="39">
        <v>13</v>
      </c>
      <c r="H72" s="40">
        <v>0</v>
      </c>
      <c r="I72" s="40">
        <f>ROUND(G72*H72,P4)</f>
        <v>0</v>
      </c>
      <c r="J72" s="38" t="s">
        <v>106</v>
      </c>
      <c r="O72" s="41">
        <f>I72*0.21</f>
        <v>0</v>
      </c>
      <c r="P72">
        <v>3</v>
      </c>
    </row>
    <row r="73" ht="30">
      <c r="A73" s="35" t="s">
        <v>107</v>
      </c>
      <c r="B73" s="42"/>
      <c r="C73" s="43"/>
      <c r="D73" s="43"/>
      <c r="E73" s="37" t="s">
        <v>241</v>
      </c>
      <c r="F73" s="43"/>
      <c r="G73" s="43"/>
      <c r="H73" s="43"/>
      <c r="I73" s="43"/>
      <c r="J73" s="45"/>
    </row>
    <row r="74" ht="30">
      <c r="A74" s="35" t="s">
        <v>138</v>
      </c>
      <c r="B74" s="42"/>
      <c r="C74" s="43"/>
      <c r="D74" s="43"/>
      <c r="E74" s="46" t="s">
        <v>242</v>
      </c>
      <c r="F74" s="43"/>
      <c r="G74" s="43"/>
      <c r="H74" s="43"/>
      <c r="I74" s="43"/>
      <c r="J74" s="45"/>
    </row>
    <row r="75" ht="225">
      <c r="A75" s="35" t="s">
        <v>108</v>
      </c>
      <c r="B75" s="42"/>
      <c r="C75" s="43"/>
      <c r="D75" s="43"/>
      <c r="E75" s="37" t="s">
        <v>238</v>
      </c>
      <c r="F75" s="43"/>
      <c r="G75" s="43"/>
      <c r="H75" s="43"/>
      <c r="I75" s="43"/>
      <c r="J75" s="45"/>
    </row>
    <row r="76" ht="30">
      <c r="A76" s="35" t="s">
        <v>101</v>
      </c>
      <c r="B76" s="35">
        <v>18</v>
      </c>
      <c r="C76" s="36" t="s">
        <v>243</v>
      </c>
      <c r="D76" s="35" t="s">
        <v>135</v>
      </c>
      <c r="E76" s="37" t="s">
        <v>244</v>
      </c>
      <c r="F76" s="38" t="s">
        <v>178</v>
      </c>
      <c r="G76" s="39">
        <v>196</v>
      </c>
      <c r="H76" s="40">
        <v>0</v>
      </c>
      <c r="I76" s="40">
        <f>ROUND(G76*H76,P4)</f>
        <v>0</v>
      </c>
      <c r="J76" s="38" t="s">
        <v>106</v>
      </c>
      <c r="O76" s="41">
        <f>I76*0.21</f>
        <v>0</v>
      </c>
      <c r="P76">
        <v>3</v>
      </c>
    </row>
    <row r="77" ht="30">
      <c r="A77" s="35" t="s">
        <v>107</v>
      </c>
      <c r="B77" s="42"/>
      <c r="C77" s="43"/>
      <c r="D77" s="43"/>
      <c r="E77" s="37" t="s">
        <v>245</v>
      </c>
      <c r="F77" s="43"/>
      <c r="G77" s="43"/>
      <c r="H77" s="43"/>
      <c r="I77" s="43"/>
      <c r="J77" s="45"/>
    </row>
    <row r="78" ht="30">
      <c r="A78" s="35" t="s">
        <v>138</v>
      </c>
      <c r="B78" s="42"/>
      <c r="C78" s="43"/>
      <c r="D78" s="43"/>
      <c r="E78" s="46" t="s">
        <v>246</v>
      </c>
      <c r="F78" s="43"/>
      <c r="G78" s="43"/>
      <c r="H78" s="43"/>
      <c r="I78" s="43"/>
      <c r="J78" s="45"/>
    </row>
    <row r="79">
      <c r="A79" s="35" t="s">
        <v>108</v>
      </c>
      <c r="B79" s="42"/>
      <c r="C79" s="43"/>
      <c r="D79" s="43"/>
      <c r="E79" s="44"/>
      <c r="F79" s="43"/>
      <c r="G79" s="43"/>
      <c r="H79" s="43"/>
      <c r="I79" s="43"/>
      <c r="J79" s="45"/>
    </row>
    <row r="80" ht="30">
      <c r="A80" s="35" t="s">
        <v>101</v>
      </c>
      <c r="B80" s="35">
        <v>19</v>
      </c>
      <c r="C80" s="36" t="s">
        <v>243</v>
      </c>
      <c r="D80" s="35" t="s">
        <v>140</v>
      </c>
      <c r="E80" s="37" t="s">
        <v>244</v>
      </c>
      <c r="F80" s="38" t="s">
        <v>178</v>
      </c>
      <c r="G80" s="39">
        <v>147</v>
      </c>
      <c r="H80" s="40">
        <v>0</v>
      </c>
      <c r="I80" s="40">
        <f>ROUND(G80*H80,P4)</f>
        <v>0</v>
      </c>
      <c r="J80" s="38" t="s">
        <v>106</v>
      </c>
      <c r="O80" s="41">
        <f>I80*0.21</f>
        <v>0</v>
      </c>
      <c r="P80">
        <v>3</v>
      </c>
    </row>
    <row r="81">
      <c r="A81" s="35" t="s">
        <v>107</v>
      </c>
      <c r="B81" s="42"/>
      <c r="C81" s="43"/>
      <c r="D81" s="43"/>
      <c r="E81" s="37" t="s">
        <v>247</v>
      </c>
      <c r="F81" s="43"/>
      <c r="G81" s="43"/>
      <c r="H81" s="43"/>
      <c r="I81" s="43"/>
      <c r="J81" s="45"/>
    </row>
    <row r="82" ht="45">
      <c r="A82" s="35" t="s">
        <v>138</v>
      </c>
      <c r="B82" s="42"/>
      <c r="C82" s="43"/>
      <c r="D82" s="43"/>
      <c r="E82" s="46" t="s">
        <v>248</v>
      </c>
      <c r="F82" s="43"/>
      <c r="G82" s="43"/>
      <c r="H82" s="43"/>
      <c r="I82" s="43"/>
      <c r="J82" s="45"/>
    </row>
    <row r="83">
      <c r="A83" s="35" t="s">
        <v>108</v>
      </c>
      <c r="B83" s="42"/>
      <c r="C83" s="43"/>
      <c r="D83" s="43"/>
      <c r="E83" s="44"/>
      <c r="F83" s="43"/>
      <c r="G83" s="43"/>
      <c r="H83" s="43"/>
      <c r="I83" s="43"/>
      <c r="J83" s="45"/>
    </row>
    <row r="84" ht="30">
      <c r="A84" s="35" t="s">
        <v>101</v>
      </c>
      <c r="B84" s="35">
        <v>20</v>
      </c>
      <c r="C84" s="36" t="s">
        <v>249</v>
      </c>
      <c r="D84" s="35" t="s">
        <v>103</v>
      </c>
      <c r="E84" s="37" t="s">
        <v>250</v>
      </c>
      <c r="F84" s="38" t="s">
        <v>178</v>
      </c>
      <c r="G84" s="39">
        <v>735</v>
      </c>
      <c r="H84" s="40">
        <v>0</v>
      </c>
      <c r="I84" s="40">
        <f>ROUND(G84*H84,P4)</f>
        <v>0</v>
      </c>
      <c r="J84" s="38" t="s">
        <v>106</v>
      </c>
      <c r="O84" s="41">
        <f>I84*0.21</f>
        <v>0</v>
      </c>
      <c r="P84">
        <v>3</v>
      </c>
    </row>
    <row r="85" ht="30">
      <c r="A85" s="35" t="s">
        <v>107</v>
      </c>
      <c r="B85" s="42"/>
      <c r="C85" s="43"/>
      <c r="D85" s="43"/>
      <c r="E85" s="37" t="s">
        <v>251</v>
      </c>
      <c r="F85" s="43"/>
      <c r="G85" s="43"/>
      <c r="H85" s="43"/>
      <c r="I85" s="43"/>
      <c r="J85" s="45"/>
    </row>
    <row r="86" ht="45">
      <c r="A86" s="35" t="s">
        <v>138</v>
      </c>
      <c r="B86" s="42"/>
      <c r="C86" s="43"/>
      <c r="D86" s="43"/>
      <c r="E86" s="46" t="s">
        <v>252</v>
      </c>
      <c r="F86" s="43"/>
      <c r="G86" s="43"/>
      <c r="H86" s="43"/>
      <c r="I86" s="43"/>
      <c r="J86" s="45"/>
    </row>
    <row r="87">
      <c r="A87" s="35" t="s">
        <v>108</v>
      </c>
      <c r="B87" s="42"/>
      <c r="C87" s="43"/>
      <c r="D87" s="43"/>
      <c r="E87" s="44"/>
      <c r="F87" s="43"/>
      <c r="G87" s="43"/>
      <c r="H87" s="43"/>
      <c r="I87" s="43"/>
      <c r="J87" s="45"/>
    </row>
    <row r="88">
      <c r="A88" s="35" t="s">
        <v>101</v>
      </c>
      <c r="B88" s="35">
        <v>21</v>
      </c>
      <c r="C88" s="36" t="s">
        <v>253</v>
      </c>
      <c r="D88" s="35" t="s">
        <v>103</v>
      </c>
      <c r="E88" s="37" t="s">
        <v>254</v>
      </c>
      <c r="F88" s="38" t="s">
        <v>178</v>
      </c>
      <c r="G88" s="39">
        <v>46</v>
      </c>
      <c r="H88" s="40">
        <v>0</v>
      </c>
      <c r="I88" s="40">
        <f>ROUND(G88*H88,P4)</f>
        <v>0</v>
      </c>
      <c r="J88" s="38" t="s">
        <v>106</v>
      </c>
      <c r="O88" s="41">
        <f>I88*0.21</f>
        <v>0</v>
      </c>
      <c r="P88">
        <v>3</v>
      </c>
    </row>
    <row r="89">
      <c r="A89" s="35" t="s">
        <v>107</v>
      </c>
      <c r="B89" s="42"/>
      <c r="C89" s="43"/>
      <c r="D89" s="43"/>
      <c r="E89" s="44" t="s">
        <v>103</v>
      </c>
      <c r="F89" s="43"/>
      <c r="G89" s="43"/>
      <c r="H89" s="43"/>
      <c r="I89" s="43"/>
      <c r="J89" s="45"/>
    </row>
    <row r="90" ht="30">
      <c r="A90" s="35" t="s">
        <v>138</v>
      </c>
      <c r="B90" s="42"/>
      <c r="C90" s="43"/>
      <c r="D90" s="43"/>
      <c r="E90" s="46" t="s">
        <v>255</v>
      </c>
      <c r="F90" s="43"/>
      <c r="G90" s="43"/>
      <c r="H90" s="43"/>
      <c r="I90" s="43"/>
      <c r="J90" s="45"/>
    </row>
    <row r="91" ht="210">
      <c r="A91" s="35" t="s">
        <v>108</v>
      </c>
      <c r="B91" s="42"/>
      <c r="C91" s="43"/>
      <c r="D91" s="43"/>
      <c r="E91" s="37" t="s">
        <v>256</v>
      </c>
      <c r="F91" s="43"/>
      <c r="G91" s="43"/>
      <c r="H91" s="43"/>
      <c r="I91" s="43"/>
      <c r="J91" s="45"/>
    </row>
    <row r="92">
      <c r="A92" s="35" t="s">
        <v>101</v>
      </c>
      <c r="B92" s="35">
        <v>22</v>
      </c>
      <c r="C92" s="36" t="s">
        <v>257</v>
      </c>
      <c r="D92" s="35" t="s">
        <v>103</v>
      </c>
      <c r="E92" s="37" t="s">
        <v>258</v>
      </c>
      <c r="F92" s="38" t="s">
        <v>178</v>
      </c>
      <c r="G92" s="39">
        <v>159</v>
      </c>
      <c r="H92" s="40">
        <v>0</v>
      </c>
      <c r="I92" s="40">
        <f>ROUND(G92*H92,P4)</f>
        <v>0</v>
      </c>
      <c r="J92" s="38" t="s">
        <v>106</v>
      </c>
      <c r="O92" s="41">
        <f>I92*0.21</f>
        <v>0</v>
      </c>
      <c r="P92">
        <v>3</v>
      </c>
    </row>
    <row r="93">
      <c r="A93" s="35" t="s">
        <v>107</v>
      </c>
      <c r="B93" s="42"/>
      <c r="C93" s="43"/>
      <c r="D93" s="43"/>
      <c r="E93" s="44"/>
      <c r="F93" s="43"/>
      <c r="G93" s="43"/>
      <c r="H93" s="43"/>
      <c r="I93" s="43"/>
      <c r="J93" s="45"/>
    </row>
    <row r="94" ht="30">
      <c r="A94" s="35" t="s">
        <v>138</v>
      </c>
      <c r="B94" s="42"/>
      <c r="C94" s="43"/>
      <c r="D94" s="43"/>
      <c r="E94" s="46" t="s">
        <v>259</v>
      </c>
      <c r="F94" s="43"/>
      <c r="G94" s="43"/>
      <c r="H94" s="43"/>
      <c r="I94" s="43"/>
      <c r="J94" s="45"/>
    </row>
    <row r="95">
      <c r="A95" s="35" t="s">
        <v>108</v>
      </c>
      <c r="B95" s="42"/>
      <c r="C95" s="43"/>
      <c r="D95" s="43"/>
      <c r="E95" s="44"/>
      <c r="F95" s="43"/>
      <c r="G95" s="43"/>
      <c r="H95" s="43"/>
      <c r="I95" s="43"/>
      <c r="J95" s="45"/>
    </row>
    <row r="96">
      <c r="A96" s="35" t="s">
        <v>101</v>
      </c>
      <c r="B96" s="35">
        <v>23</v>
      </c>
      <c r="C96" s="36" t="s">
        <v>260</v>
      </c>
      <c r="D96" s="35" t="s">
        <v>103</v>
      </c>
      <c r="E96" s="37" t="s">
        <v>261</v>
      </c>
      <c r="F96" s="38" t="s">
        <v>178</v>
      </c>
      <c r="G96" s="39">
        <v>102</v>
      </c>
      <c r="H96" s="40">
        <v>0</v>
      </c>
      <c r="I96" s="40">
        <f>ROUND(G96*H96,P4)</f>
        <v>0</v>
      </c>
      <c r="J96" s="38" t="s">
        <v>106</v>
      </c>
      <c r="O96" s="41">
        <f>I96*0.21</f>
        <v>0</v>
      </c>
      <c r="P96">
        <v>3</v>
      </c>
    </row>
    <row r="97" ht="45">
      <c r="A97" s="35" t="s">
        <v>107</v>
      </c>
      <c r="B97" s="42"/>
      <c r="C97" s="43"/>
      <c r="D97" s="43"/>
      <c r="E97" s="37" t="s">
        <v>262</v>
      </c>
      <c r="F97" s="43"/>
      <c r="G97" s="43"/>
      <c r="H97" s="43"/>
      <c r="I97" s="43"/>
      <c r="J97" s="45"/>
    </row>
    <row r="98" ht="165">
      <c r="A98" s="35" t="s">
        <v>108</v>
      </c>
      <c r="B98" s="42"/>
      <c r="C98" s="43"/>
      <c r="D98" s="43"/>
      <c r="E98" s="37" t="s">
        <v>263</v>
      </c>
      <c r="F98" s="43"/>
      <c r="G98" s="43"/>
      <c r="H98" s="43"/>
      <c r="I98" s="43"/>
      <c r="J98" s="45"/>
    </row>
    <row r="99">
      <c r="A99" s="29" t="s">
        <v>98</v>
      </c>
      <c r="B99" s="30"/>
      <c r="C99" s="31" t="s">
        <v>264</v>
      </c>
      <c r="D99" s="32"/>
      <c r="E99" s="29" t="s">
        <v>265</v>
      </c>
      <c r="F99" s="32"/>
      <c r="G99" s="32"/>
      <c r="H99" s="32"/>
      <c r="I99" s="33">
        <f>SUMIFS(I100:I114,A100:A114,"P")</f>
        <v>0</v>
      </c>
      <c r="J99" s="34"/>
    </row>
    <row r="100">
      <c r="A100" s="35" t="s">
        <v>101</v>
      </c>
      <c r="B100" s="35">
        <v>24</v>
      </c>
      <c r="C100" s="36" t="s">
        <v>266</v>
      </c>
      <c r="D100" s="35" t="s">
        <v>103</v>
      </c>
      <c r="E100" s="37" t="s">
        <v>267</v>
      </c>
      <c r="F100" s="38" t="s">
        <v>120</v>
      </c>
      <c r="G100" s="39">
        <v>8</v>
      </c>
      <c r="H100" s="40">
        <v>0</v>
      </c>
      <c r="I100" s="40">
        <f>ROUND(G100*H100,P4)</f>
        <v>0</v>
      </c>
      <c r="J100" s="38" t="s">
        <v>106</v>
      </c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 t="s">
        <v>103</v>
      </c>
      <c r="F101" s="43"/>
      <c r="G101" s="43"/>
      <c r="H101" s="43"/>
      <c r="I101" s="43"/>
      <c r="J101" s="45"/>
    </row>
    <row r="102" ht="135">
      <c r="A102" s="35" t="s">
        <v>108</v>
      </c>
      <c r="B102" s="42"/>
      <c r="C102" s="43"/>
      <c r="D102" s="43"/>
      <c r="E102" s="37" t="s">
        <v>268</v>
      </c>
      <c r="F102" s="43"/>
      <c r="G102" s="43"/>
      <c r="H102" s="43"/>
      <c r="I102" s="43"/>
      <c r="J102" s="45"/>
    </row>
    <row r="103">
      <c r="A103" s="35" t="s">
        <v>101</v>
      </c>
      <c r="B103" s="35">
        <v>25</v>
      </c>
      <c r="C103" s="36" t="s">
        <v>269</v>
      </c>
      <c r="D103" s="35" t="s">
        <v>103</v>
      </c>
      <c r="E103" s="37" t="s">
        <v>270</v>
      </c>
      <c r="F103" s="38" t="s">
        <v>120</v>
      </c>
      <c r="G103" s="39">
        <v>28</v>
      </c>
      <c r="H103" s="40">
        <v>0</v>
      </c>
      <c r="I103" s="40">
        <f>ROUND(G103*H103,P4)</f>
        <v>0</v>
      </c>
      <c r="J103" s="38" t="s">
        <v>106</v>
      </c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60">
      <c r="A105" s="35" t="s">
        <v>108</v>
      </c>
      <c r="B105" s="42"/>
      <c r="C105" s="43"/>
      <c r="D105" s="43"/>
      <c r="E105" s="37" t="s">
        <v>271</v>
      </c>
      <c r="F105" s="43"/>
      <c r="G105" s="43"/>
      <c r="H105" s="43"/>
      <c r="I105" s="43"/>
      <c r="J105" s="45"/>
    </row>
    <row r="106">
      <c r="A106" s="35" t="s">
        <v>101</v>
      </c>
      <c r="B106" s="35">
        <v>26</v>
      </c>
      <c r="C106" s="36" t="s">
        <v>272</v>
      </c>
      <c r="D106" s="35" t="s">
        <v>103</v>
      </c>
      <c r="E106" s="37" t="s">
        <v>273</v>
      </c>
      <c r="F106" s="38" t="s">
        <v>120</v>
      </c>
      <c r="G106" s="39">
        <v>13</v>
      </c>
      <c r="H106" s="40">
        <v>0</v>
      </c>
      <c r="I106" s="40">
        <f>ROUND(G106*H106,P4)</f>
        <v>0</v>
      </c>
      <c r="J106" s="38" t="s">
        <v>106</v>
      </c>
      <c r="O106" s="41">
        <f>I106*0.21</f>
        <v>0</v>
      </c>
      <c r="P106">
        <v>3</v>
      </c>
    </row>
    <row r="107">
      <c r="A107" s="35" t="s">
        <v>107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60">
      <c r="A108" s="35" t="s">
        <v>108</v>
      </c>
      <c r="B108" s="42"/>
      <c r="C108" s="43"/>
      <c r="D108" s="43"/>
      <c r="E108" s="37" t="s">
        <v>274</v>
      </c>
      <c r="F108" s="43"/>
      <c r="G108" s="43"/>
      <c r="H108" s="43"/>
      <c r="I108" s="43"/>
      <c r="J108" s="45"/>
    </row>
    <row r="109">
      <c r="A109" s="35" t="s">
        <v>101</v>
      </c>
      <c r="B109" s="35">
        <v>27</v>
      </c>
      <c r="C109" s="36" t="s">
        <v>275</v>
      </c>
      <c r="D109" s="35" t="s">
        <v>103</v>
      </c>
      <c r="E109" s="37" t="s">
        <v>276</v>
      </c>
      <c r="F109" s="38" t="s">
        <v>120</v>
      </c>
      <c r="G109" s="39">
        <v>28</v>
      </c>
      <c r="H109" s="40">
        <v>0</v>
      </c>
      <c r="I109" s="40">
        <f>ROUND(G109*H109,P4)</f>
        <v>0</v>
      </c>
      <c r="J109" s="38" t="s">
        <v>106</v>
      </c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 ht="75">
      <c r="A111" s="35" t="s">
        <v>108</v>
      </c>
      <c r="B111" s="42"/>
      <c r="C111" s="43"/>
      <c r="D111" s="43"/>
      <c r="E111" s="37" t="s">
        <v>277</v>
      </c>
      <c r="F111" s="43"/>
      <c r="G111" s="43"/>
      <c r="H111" s="43"/>
      <c r="I111" s="43"/>
      <c r="J111" s="45"/>
    </row>
    <row r="112">
      <c r="A112" s="35" t="s">
        <v>101</v>
      </c>
      <c r="B112" s="35">
        <v>28</v>
      </c>
      <c r="C112" s="36" t="s">
        <v>278</v>
      </c>
      <c r="D112" s="35" t="s">
        <v>103</v>
      </c>
      <c r="E112" s="37" t="s">
        <v>279</v>
      </c>
      <c r="F112" s="38" t="s">
        <v>120</v>
      </c>
      <c r="G112" s="39">
        <v>13</v>
      </c>
      <c r="H112" s="40">
        <v>0</v>
      </c>
      <c r="I112" s="40">
        <f>ROUND(G112*H112,P4)</f>
        <v>0</v>
      </c>
      <c r="J112" s="38" t="s">
        <v>106</v>
      </c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 ht="75">
      <c r="A114" s="35" t="s">
        <v>108</v>
      </c>
      <c r="B114" s="42"/>
      <c r="C114" s="43"/>
      <c r="D114" s="43"/>
      <c r="E114" s="37" t="s">
        <v>277</v>
      </c>
      <c r="F114" s="43"/>
      <c r="G114" s="43"/>
      <c r="H114" s="43"/>
      <c r="I114" s="43"/>
      <c r="J114" s="45"/>
    </row>
    <row r="115">
      <c r="A115" s="29" t="s">
        <v>98</v>
      </c>
      <c r="B115" s="30"/>
      <c r="C115" s="31" t="s">
        <v>280</v>
      </c>
      <c r="D115" s="32"/>
      <c r="E115" s="29" t="s">
        <v>281</v>
      </c>
      <c r="F115" s="32"/>
      <c r="G115" s="32"/>
      <c r="H115" s="32"/>
      <c r="I115" s="33">
        <f>SUMIFS(I116:I167,A116:A167,"P")</f>
        <v>0</v>
      </c>
      <c r="J115" s="34"/>
    </row>
    <row r="116" ht="30">
      <c r="A116" s="35" t="s">
        <v>101</v>
      </c>
      <c r="B116" s="35">
        <v>29</v>
      </c>
      <c r="C116" s="36" t="s">
        <v>282</v>
      </c>
      <c r="D116" s="35" t="s">
        <v>103</v>
      </c>
      <c r="E116" s="37" t="s">
        <v>283</v>
      </c>
      <c r="F116" s="38" t="s">
        <v>120</v>
      </c>
      <c r="G116" s="39">
        <v>21</v>
      </c>
      <c r="H116" s="40">
        <v>0</v>
      </c>
      <c r="I116" s="40">
        <f>ROUND(G116*H116,P4)</f>
        <v>0</v>
      </c>
      <c r="J116" s="38" t="s">
        <v>106</v>
      </c>
      <c r="O116" s="41">
        <f>I116*0.21</f>
        <v>0</v>
      </c>
      <c r="P116">
        <v>3</v>
      </c>
    </row>
    <row r="117">
      <c r="A117" s="35" t="s">
        <v>107</v>
      </c>
      <c r="B117" s="42"/>
      <c r="C117" s="43"/>
      <c r="D117" s="43"/>
      <c r="E117" s="44"/>
      <c r="F117" s="43"/>
      <c r="G117" s="43"/>
      <c r="H117" s="43"/>
      <c r="I117" s="43"/>
      <c r="J117" s="45"/>
    </row>
    <row r="118" ht="210">
      <c r="A118" s="35" t="s">
        <v>138</v>
      </c>
      <c r="B118" s="42"/>
      <c r="C118" s="43"/>
      <c r="D118" s="43"/>
      <c r="E118" s="46" t="s">
        <v>284</v>
      </c>
      <c r="F118" s="43"/>
      <c r="G118" s="43"/>
      <c r="H118" s="43"/>
      <c r="I118" s="43"/>
      <c r="J118" s="45"/>
    </row>
    <row r="119">
      <c r="A119" s="35" t="s">
        <v>108</v>
      </c>
      <c r="B119" s="42"/>
      <c r="C119" s="43"/>
      <c r="D119" s="43"/>
      <c r="E119" s="44"/>
      <c r="F119" s="43"/>
      <c r="G119" s="43"/>
      <c r="H119" s="43"/>
      <c r="I119" s="43"/>
      <c r="J119" s="45"/>
    </row>
    <row r="120" ht="30">
      <c r="A120" s="35" t="s">
        <v>101</v>
      </c>
      <c r="B120" s="35">
        <v>30</v>
      </c>
      <c r="C120" s="36" t="s">
        <v>285</v>
      </c>
      <c r="D120" s="35" t="s">
        <v>103</v>
      </c>
      <c r="E120" s="37" t="s">
        <v>286</v>
      </c>
      <c r="F120" s="38" t="s">
        <v>120</v>
      </c>
      <c r="G120" s="39">
        <v>19</v>
      </c>
      <c r="H120" s="40">
        <v>0</v>
      </c>
      <c r="I120" s="40">
        <f>ROUND(G120*H120,P4)</f>
        <v>0</v>
      </c>
      <c r="J120" s="38" t="s">
        <v>106</v>
      </c>
      <c r="O120" s="41">
        <f>I120*0.21</f>
        <v>0</v>
      </c>
      <c r="P120">
        <v>3</v>
      </c>
    </row>
    <row r="121">
      <c r="A121" s="35" t="s">
        <v>107</v>
      </c>
      <c r="B121" s="42"/>
      <c r="C121" s="43"/>
      <c r="D121" s="43"/>
      <c r="E121" s="44" t="s">
        <v>103</v>
      </c>
      <c r="F121" s="43"/>
      <c r="G121" s="43"/>
      <c r="H121" s="43"/>
      <c r="I121" s="43"/>
      <c r="J121" s="45"/>
    </row>
    <row r="122" ht="150">
      <c r="A122" s="35" t="s">
        <v>138</v>
      </c>
      <c r="B122" s="42"/>
      <c r="C122" s="43"/>
      <c r="D122" s="43"/>
      <c r="E122" s="46" t="s">
        <v>287</v>
      </c>
      <c r="F122" s="43"/>
      <c r="G122" s="43"/>
      <c r="H122" s="43"/>
      <c r="I122" s="43"/>
      <c r="J122" s="45"/>
    </row>
    <row r="123" ht="90">
      <c r="A123" s="35" t="s">
        <v>108</v>
      </c>
      <c r="B123" s="42"/>
      <c r="C123" s="43"/>
      <c r="D123" s="43"/>
      <c r="E123" s="37" t="s">
        <v>288</v>
      </c>
      <c r="F123" s="43"/>
      <c r="G123" s="43"/>
      <c r="H123" s="43"/>
      <c r="I123" s="43"/>
      <c r="J123" s="45"/>
    </row>
    <row r="124" ht="30">
      <c r="A124" s="35" t="s">
        <v>101</v>
      </c>
      <c r="B124" s="35">
        <v>31</v>
      </c>
      <c r="C124" s="36" t="s">
        <v>289</v>
      </c>
      <c r="D124" s="35" t="s">
        <v>103</v>
      </c>
      <c r="E124" s="37" t="s">
        <v>290</v>
      </c>
      <c r="F124" s="38" t="s">
        <v>120</v>
      </c>
      <c r="G124" s="39">
        <v>2</v>
      </c>
      <c r="H124" s="40">
        <v>0</v>
      </c>
      <c r="I124" s="40">
        <f>ROUND(G124*H124,P4)</f>
        <v>0</v>
      </c>
      <c r="J124" s="38" t="s">
        <v>106</v>
      </c>
      <c r="O124" s="41">
        <f>I124*0.21</f>
        <v>0</v>
      </c>
      <c r="P124">
        <v>3</v>
      </c>
    </row>
    <row r="125">
      <c r="A125" s="35" t="s">
        <v>107</v>
      </c>
      <c r="B125" s="42"/>
      <c r="C125" s="43"/>
      <c r="D125" s="43"/>
      <c r="E125" s="44" t="s">
        <v>103</v>
      </c>
      <c r="F125" s="43"/>
      <c r="G125" s="43"/>
      <c r="H125" s="43"/>
      <c r="I125" s="43"/>
      <c r="J125" s="45"/>
    </row>
    <row r="126" ht="30">
      <c r="A126" s="35" t="s">
        <v>138</v>
      </c>
      <c r="B126" s="42"/>
      <c r="C126" s="43"/>
      <c r="D126" s="43"/>
      <c r="E126" s="46" t="s">
        <v>291</v>
      </c>
      <c r="F126" s="43"/>
      <c r="G126" s="43"/>
      <c r="H126" s="43"/>
      <c r="I126" s="43"/>
      <c r="J126" s="45"/>
    </row>
    <row r="127" ht="60">
      <c r="A127" s="35" t="s">
        <v>108</v>
      </c>
      <c r="B127" s="42"/>
      <c r="C127" s="43"/>
      <c r="D127" s="43"/>
      <c r="E127" s="37" t="s">
        <v>292</v>
      </c>
      <c r="F127" s="43"/>
      <c r="G127" s="43"/>
      <c r="H127" s="43"/>
      <c r="I127" s="43"/>
      <c r="J127" s="45"/>
    </row>
    <row r="128">
      <c r="A128" s="35" t="s">
        <v>101</v>
      </c>
      <c r="B128" s="35">
        <v>32</v>
      </c>
      <c r="C128" s="36" t="s">
        <v>293</v>
      </c>
      <c r="D128" s="35" t="s">
        <v>103</v>
      </c>
      <c r="E128" s="37" t="s">
        <v>294</v>
      </c>
      <c r="F128" s="38" t="s">
        <v>120</v>
      </c>
      <c r="G128" s="39">
        <v>6</v>
      </c>
      <c r="H128" s="40">
        <v>0</v>
      </c>
      <c r="I128" s="40">
        <f>ROUND(G128*H128,P4)</f>
        <v>0</v>
      </c>
      <c r="J128" s="38" t="s">
        <v>106</v>
      </c>
      <c r="O128" s="41">
        <f>I128*0.21</f>
        <v>0</v>
      </c>
      <c r="P128">
        <v>3</v>
      </c>
    </row>
    <row r="129">
      <c r="A129" s="35" t="s">
        <v>107</v>
      </c>
      <c r="B129" s="42"/>
      <c r="C129" s="43"/>
      <c r="D129" s="43"/>
      <c r="E129" s="44" t="s">
        <v>103</v>
      </c>
      <c r="F129" s="43"/>
      <c r="G129" s="43"/>
      <c r="H129" s="43"/>
      <c r="I129" s="43"/>
      <c r="J129" s="45"/>
    </row>
    <row r="130" ht="45">
      <c r="A130" s="35" t="s">
        <v>138</v>
      </c>
      <c r="B130" s="42"/>
      <c r="C130" s="43"/>
      <c r="D130" s="43"/>
      <c r="E130" s="46" t="s">
        <v>295</v>
      </c>
      <c r="F130" s="43"/>
      <c r="G130" s="43"/>
      <c r="H130" s="43"/>
      <c r="I130" s="43"/>
      <c r="J130" s="45"/>
    </row>
    <row r="131" ht="60">
      <c r="A131" s="35" t="s">
        <v>108</v>
      </c>
      <c r="B131" s="42"/>
      <c r="C131" s="43"/>
      <c r="D131" s="43"/>
      <c r="E131" s="37" t="s">
        <v>292</v>
      </c>
      <c r="F131" s="43"/>
      <c r="G131" s="43"/>
      <c r="H131" s="43"/>
      <c r="I131" s="43"/>
      <c r="J131" s="45"/>
    </row>
    <row r="132" ht="30">
      <c r="A132" s="35" t="s">
        <v>101</v>
      </c>
      <c r="B132" s="35">
        <v>33</v>
      </c>
      <c r="C132" s="36" t="s">
        <v>296</v>
      </c>
      <c r="D132" s="35" t="s">
        <v>103</v>
      </c>
      <c r="E132" s="37" t="s">
        <v>297</v>
      </c>
      <c r="F132" s="38" t="s">
        <v>120</v>
      </c>
      <c r="G132" s="39">
        <v>18</v>
      </c>
      <c r="H132" s="40">
        <v>0</v>
      </c>
      <c r="I132" s="40">
        <f>ROUND(G132*H132,P4)</f>
        <v>0</v>
      </c>
      <c r="J132" s="38" t="s">
        <v>106</v>
      </c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 t="s">
        <v>103</v>
      </c>
      <c r="F133" s="43"/>
      <c r="G133" s="43"/>
      <c r="H133" s="43"/>
      <c r="I133" s="43"/>
      <c r="J133" s="45"/>
    </row>
    <row r="134" ht="90">
      <c r="A134" s="35" t="s">
        <v>108</v>
      </c>
      <c r="B134" s="42"/>
      <c r="C134" s="43"/>
      <c r="D134" s="43"/>
      <c r="E134" s="37" t="s">
        <v>298</v>
      </c>
      <c r="F134" s="43"/>
      <c r="G134" s="43"/>
      <c r="H134" s="43"/>
      <c r="I134" s="43"/>
      <c r="J134" s="45"/>
    </row>
    <row r="135">
      <c r="A135" s="35" t="s">
        <v>101</v>
      </c>
      <c r="B135" s="35">
        <v>34</v>
      </c>
      <c r="C135" s="36" t="s">
        <v>299</v>
      </c>
      <c r="D135" s="35" t="s">
        <v>103</v>
      </c>
      <c r="E135" s="37" t="s">
        <v>300</v>
      </c>
      <c r="F135" s="38" t="s">
        <v>120</v>
      </c>
      <c r="G135" s="39">
        <v>4</v>
      </c>
      <c r="H135" s="40">
        <v>0</v>
      </c>
      <c r="I135" s="40">
        <f>ROUND(G135*H135,P4)</f>
        <v>0</v>
      </c>
      <c r="J135" s="38" t="s">
        <v>106</v>
      </c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90">
      <c r="A137" s="35" t="s">
        <v>108</v>
      </c>
      <c r="B137" s="42"/>
      <c r="C137" s="43"/>
      <c r="D137" s="43"/>
      <c r="E137" s="37" t="s">
        <v>301</v>
      </c>
      <c r="F137" s="43"/>
      <c r="G137" s="43"/>
      <c r="H137" s="43"/>
      <c r="I137" s="43"/>
      <c r="J137" s="45"/>
    </row>
    <row r="138" ht="30">
      <c r="A138" s="35" t="s">
        <v>101</v>
      </c>
      <c r="B138" s="35">
        <v>35</v>
      </c>
      <c r="C138" s="36" t="s">
        <v>302</v>
      </c>
      <c r="D138" s="35" t="s">
        <v>103</v>
      </c>
      <c r="E138" s="37" t="s">
        <v>303</v>
      </c>
      <c r="F138" s="38" t="s">
        <v>178</v>
      </c>
      <c r="G138" s="39">
        <v>68.837999999999994</v>
      </c>
      <c r="H138" s="40">
        <v>0</v>
      </c>
      <c r="I138" s="40">
        <f>ROUND(G138*H138,P4)</f>
        <v>0</v>
      </c>
      <c r="J138" s="38" t="s">
        <v>106</v>
      </c>
      <c r="O138" s="41">
        <f>I138*0.21</f>
        <v>0</v>
      </c>
      <c r="P138">
        <v>3</v>
      </c>
    </row>
    <row r="139">
      <c r="A139" s="35" t="s">
        <v>107</v>
      </c>
      <c r="B139" s="42"/>
      <c r="C139" s="43"/>
      <c r="D139" s="43"/>
      <c r="E139" s="44"/>
      <c r="F139" s="43"/>
      <c r="G139" s="43"/>
      <c r="H139" s="43"/>
      <c r="I139" s="43"/>
      <c r="J139" s="45"/>
    </row>
    <row r="140" ht="120">
      <c r="A140" s="35" t="s">
        <v>138</v>
      </c>
      <c r="B140" s="42"/>
      <c r="C140" s="43"/>
      <c r="D140" s="43"/>
      <c r="E140" s="46" t="s">
        <v>304</v>
      </c>
      <c r="F140" s="43"/>
      <c r="G140" s="43"/>
      <c r="H140" s="43"/>
      <c r="I140" s="43"/>
      <c r="J140" s="45"/>
    </row>
    <row r="141">
      <c r="A141" s="35" t="s">
        <v>108</v>
      </c>
      <c r="B141" s="42"/>
      <c r="C141" s="43"/>
      <c r="D141" s="43"/>
      <c r="E141" s="44"/>
      <c r="F141" s="43"/>
      <c r="G141" s="43"/>
      <c r="H141" s="43"/>
      <c r="I141" s="43"/>
      <c r="J141" s="45"/>
    </row>
    <row r="142">
      <c r="A142" s="35" t="s">
        <v>101</v>
      </c>
      <c r="B142" s="35">
        <v>36</v>
      </c>
      <c r="C142" s="36" t="s">
        <v>305</v>
      </c>
      <c r="D142" s="35" t="s">
        <v>103</v>
      </c>
      <c r="E142" s="37" t="s">
        <v>306</v>
      </c>
      <c r="F142" s="38" t="s">
        <v>120</v>
      </c>
      <c r="G142" s="39">
        <v>3</v>
      </c>
      <c r="H142" s="40">
        <v>0</v>
      </c>
      <c r="I142" s="40">
        <f>ROUND(G142*H142,P4)</f>
        <v>0</v>
      </c>
      <c r="J142" s="38" t="s">
        <v>106</v>
      </c>
      <c r="O142" s="41">
        <f>I142*0.21</f>
        <v>0</v>
      </c>
      <c r="P142">
        <v>3</v>
      </c>
    </row>
    <row r="143">
      <c r="A143" s="35" t="s">
        <v>107</v>
      </c>
      <c r="B143" s="42"/>
      <c r="C143" s="43"/>
      <c r="D143" s="43"/>
      <c r="E143" s="44" t="s">
        <v>103</v>
      </c>
      <c r="F143" s="43"/>
      <c r="G143" s="43"/>
      <c r="H143" s="43"/>
      <c r="I143" s="43"/>
      <c r="J143" s="45"/>
    </row>
    <row r="144" ht="30">
      <c r="A144" s="35" t="s">
        <v>138</v>
      </c>
      <c r="B144" s="42"/>
      <c r="C144" s="43"/>
      <c r="D144" s="43"/>
      <c r="E144" s="46" t="s">
        <v>307</v>
      </c>
      <c r="F144" s="43"/>
      <c r="G144" s="43"/>
      <c r="H144" s="43"/>
      <c r="I144" s="43"/>
      <c r="J144" s="45"/>
    </row>
    <row r="145" ht="75">
      <c r="A145" s="35" t="s">
        <v>108</v>
      </c>
      <c r="B145" s="42"/>
      <c r="C145" s="43"/>
      <c r="D145" s="43"/>
      <c r="E145" s="37" t="s">
        <v>308</v>
      </c>
      <c r="F145" s="43"/>
      <c r="G145" s="43"/>
      <c r="H145" s="43"/>
      <c r="I145" s="43"/>
      <c r="J145" s="45"/>
    </row>
    <row r="146">
      <c r="A146" s="35" t="s">
        <v>101</v>
      </c>
      <c r="B146" s="35">
        <v>37</v>
      </c>
      <c r="C146" s="36" t="s">
        <v>309</v>
      </c>
      <c r="D146" s="35" t="s">
        <v>103</v>
      </c>
      <c r="E146" s="37" t="s">
        <v>310</v>
      </c>
      <c r="F146" s="38" t="s">
        <v>120</v>
      </c>
      <c r="G146" s="39">
        <v>12</v>
      </c>
      <c r="H146" s="40">
        <v>0</v>
      </c>
      <c r="I146" s="40">
        <f>ROUND(G146*H146,P4)</f>
        <v>0</v>
      </c>
      <c r="J146" s="38" t="s">
        <v>106</v>
      </c>
      <c r="O146" s="41">
        <f>I146*0.21</f>
        <v>0</v>
      </c>
      <c r="P146">
        <v>3</v>
      </c>
    </row>
    <row r="147">
      <c r="A147" s="35" t="s">
        <v>107</v>
      </c>
      <c r="B147" s="42"/>
      <c r="C147" s="43"/>
      <c r="D147" s="43"/>
      <c r="E147" s="44" t="s">
        <v>103</v>
      </c>
      <c r="F147" s="43"/>
      <c r="G147" s="43"/>
      <c r="H147" s="43"/>
      <c r="I147" s="43"/>
      <c r="J147" s="45"/>
    </row>
    <row r="148" ht="30">
      <c r="A148" s="35" t="s">
        <v>138</v>
      </c>
      <c r="B148" s="42"/>
      <c r="C148" s="43"/>
      <c r="D148" s="43"/>
      <c r="E148" s="46" t="s">
        <v>311</v>
      </c>
      <c r="F148" s="43"/>
      <c r="G148" s="43"/>
      <c r="H148" s="43"/>
      <c r="I148" s="43"/>
      <c r="J148" s="45"/>
    </row>
    <row r="149" ht="75">
      <c r="A149" s="35" t="s">
        <v>108</v>
      </c>
      <c r="B149" s="42"/>
      <c r="C149" s="43"/>
      <c r="D149" s="43"/>
      <c r="E149" s="37" t="s">
        <v>312</v>
      </c>
      <c r="F149" s="43"/>
      <c r="G149" s="43"/>
      <c r="H149" s="43"/>
      <c r="I149" s="43"/>
      <c r="J149" s="45"/>
    </row>
    <row r="150">
      <c r="A150" s="35" t="s">
        <v>101</v>
      </c>
      <c r="B150" s="35">
        <v>38</v>
      </c>
      <c r="C150" s="36" t="s">
        <v>313</v>
      </c>
      <c r="D150" s="35" t="s">
        <v>103</v>
      </c>
      <c r="E150" s="37" t="s">
        <v>314</v>
      </c>
      <c r="F150" s="38" t="s">
        <v>120</v>
      </c>
      <c r="G150" s="39">
        <v>40</v>
      </c>
      <c r="H150" s="40">
        <v>0</v>
      </c>
      <c r="I150" s="40">
        <f>ROUND(G150*H150,P4)</f>
        <v>0</v>
      </c>
      <c r="J150" s="38" t="s">
        <v>106</v>
      </c>
      <c r="O150" s="41">
        <f>I150*0.21</f>
        <v>0</v>
      </c>
      <c r="P150">
        <v>3</v>
      </c>
    </row>
    <row r="151">
      <c r="A151" s="35" t="s">
        <v>107</v>
      </c>
      <c r="B151" s="42"/>
      <c r="C151" s="43"/>
      <c r="D151" s="43"/>
      <c r="E151" s="44" t="s">
        <v>103</v>
      </c>
      <c r="F151" s="43"/>
      <c r="G151" s="43"/>
      <c r="H151" s="43"/>
      <c r="I151" s="43"/>
      <c r="J151" s="45"/>
    </row>
    <row r="152" ht="60">
      <c r="A152" s="35" t="s">
        <v>108</v>
      </c>
      <c r="B152" s="42"/>
      <c r="C152" s="43"/>
      <c r="D152" s="43"/>
      <c r="E152" s="37" t="s">
        <v>315</v>
      </c>
      <c r="F152" s="43"/>
      <c r="G152" s="43"/>
      <c r="H152" s="43"/>
      <c r="I152" s="43"/>
      <c r="J152" s="45"/>
    </row>
    <row r="153">
      <c r="A153" s="35" t="s">
        <v>101</v>
      </c>
      <c r="B153" s="35">
        <v>39</v>
      </c>
      <c r="C153" s="36" t="s">
        <v>316</v>
      </c>
      <c r="D153" s="35" t="s">
        <v>103</v>
      </c>
      <c r="E153" s="37" t="s">
        <v>317</v>
      </c>
      <c r="F153" s="38" t="s">
        <v>186</v>
      </c>
      <c r="G153" s="39">
        <v>275</v>
      </c>
      <c r="H153" s="40">
        <v>0</v>
      </c>
      <c r="I153" s="40">
        <f>ROUND(G153*H153,P4)</f>
        <v>0</v>
      </c>
      <c r="J153" s="38" t="s">
        <v>106</v>
      </c>
      <c r="O153" s="41">
        <f>I153*0.21</f>
        <v>0</v>
      </c>
      <c r="P153">
        <v>3</v>
      </c>
    </row>
    <row r="154">
      <c r="A154" s="35" t="s">
        <v>107</v>
      </c>
      <c r="B154" s="42"/>
      <c r="C154" s="43"/>
      <c r="D154" s="43"/>
      <c r="E154" s="44" t="s">
        <v>103</v>
      </c>
      <c r="F154" s="43"/>
      <c r="G154" s="43"/>
      <c r="H154" s="43"/>
      <c r="I154" s="43"/>
      <c r="J154" s="45"/>
    </row>
    <row r="155" ht="90">
      <c r="A155" s="35" t="s">
        <v>108</v>
      </c>
      <c r="B155" s="42"/>
      <c r="C155" s="43"/>
      <c r="D155" s="43"/>
      <c r="E155" s="37" t="s">
        <v>318</v>
      </c>
      <c r="F155" s="43"/>
      <c r="G155" s="43"/>
      <c r="H155" s="43"/>
      <c r="I155" s="43"/>
      <c r="J155" s="45"/>
    </row>
    <row r="156">
      <c r="A156" s="35" t="s">
        <v>101</v>
      </c>
      <c r="B156" s="35">
        <v>40</v>
      </c>
      <c r="C156" s="36" t="s">
        <v>319</v>
      </c>
      <c r="D156" s="35" t="s">
        <v>103</v>
      </c>
      <c r="E156" s="37" t="s">
        <v>320</v>
      </c>
      <c r="F156" s="38" t="s">
        <v>186</v>
      </c>
      <c r="G156" s="39">
        <v>514</v>
      </c>
      <c r="H156" s="40">
        <v>0</v>
      </c>
      <c r="I156" s="40">
        <f>ROUND(G156*H156,P4)</f>
        <v>0</v>
      </c>
      <c r="J156" s="38" t="s">
        <v>106</v>
      </c>
      <c r="O156" s="41">
        <f>I156*0.21</f>
        <v>0</v>
      </c>
      <c r="P156">
        <v>3</v>
      </c>
    </row>
    <row r="157">
      <c r="A157" s="35" t="s">
        <v>107</v>
      </c>
      <c r="B157" s="42"/>
      <c r="C157" s="43"/>
      <c r="D157" s="43"/>
      <c r="E157" s="44" t="s">
        <v>103</v>
      </c>
      <c r="F157" s="43"/>
      <c r="G157" s="43"/>
      <c r="H157" s="43"/>
      <c r="I157" s="43"/>
      <c r="J157" s="45"/>
    </row>
    <row r="158" ht="30">
      <c r="A158" s="35" t="s">
        <v>138</v>
      </c>
      <c r="B158" s="42"/>
      <c r="C158" s="43"/>
      <c r="D158" s="43"/>
      <c r="E158" s="46" t="s">
        <v>321</v>
      </c>
      <c r="F158" s="43"/>
      <c r="G158" s="43"/>
      <c r="H158" s="43"/>
      <c r="I158" s="43"/>
      <c r="J158" s="45"/>
    </row>
    <row r="159" ht="90">
      <c r="A159" s="35" t="s">
        <v>108</v>
      </c>
      <c r="B159" s="42"/>
      <c r="C159" s="43"/>
      <c r="D159" s="43"/>
      <c r="E159" s="37" t="s">
        <v>318</v>
      </c>
      <c r="F159" s="43"/>
      <c r="G159" s="43"/>
      <c r="H159" s="43"/>
      <c r="I159" s="43"/>
      <c r="J159" s="45"/>
    </row>
    <row r="160">
      <c r="A160" s="35" t="s">
        <v>101</v>
      </c>
      <c r="B160" s="35">
        <v>41</v>
      </c>
      <c r="C160" s="36" t="s">
        <v>322</v>
      </c>
      <c r="D160" s="35" t="s">
        <v>103</v>
      </c>
      <c r="E160" s="37" t="s">
        <v>323</v>
      </c>
      <c r="F160" s="38" t="s">
        <v>186</v>
      </c>
      <c r="G160" s="39">
        <v>1139</v>
      </c>
      <c r="H160" s="40">
        <v>0</v>
      </c>
      <c r="I160" s="40">
        <f>ROUND(G160*H160,P4)</f>
        <v>0</v>
      </c>
      <c r="J160" s="38" t="s">
        <v>106</v>
      </c>
      <c r="O160" s="41">
        <f>I160*0.21</f>
        <v>0</v>
      </c>
      <c r="P160">
        <v>3</v>
      </c>
    </row>
    <row r="161">
      <c r="A161" s="35" t="s">
        <v>107</v>
      </c>
      <c r="B161" s="42"/>
      <c r="C161" s="43"/>
      <c r="D161" s="43"/>
      <c r="E161" s="37" t="s">
        <v>324</v>
      </c>
      <c r="F161" s="43"/>
      <c r="G161" s="43"/>
      <c r="H161" s="43"/>
      <c r="I161" s="43"/>
      <c r="J161" s="45"/>
    </row>
    <row r="162" ht="45">
      <c r="A162" s="35" t="s">
        <v>138</v>
      </c>
      <c r="B162" s="42"/>
      <c r="C162" s="43"/>
      <c r="D162" s="43"/>
      <c r="E162" s="46" t="s">
        <v>325</v>
      </c>
      <c r="F162" s="43"/>
      <c r="G162" s="43"/>
      <c r="H162" s="43"/>
      <c r="I162" s="43"/>
      <c r="J162" s="45"/>
    </row>
    <row r="163" ht="90">
      <c r="A163" s="35" t="s">
        <v>108</v>
      </c>
      <c r="B163" s="42"/>
      <c r="C163" s="43"/>
      <c r="D163" s="43"/>
      <c r="E163" s="37" t="s">
        <v>326</v>
      </c>
      <c r="F163" s="43"/>
      <c r="G163" s="43"/>
      <c r="H163" s="43"/>
      <c r="I163" s="43"/>
      <c r="J163" s="45"/>
    </row>
    <row r="164" ht="30">
      <c r="A164" s="35" t="s">
        <v>101</v>
      </c>
      <c r="B164" s="35">
        <v>42</v>
      </c>
      <c r="C164" s="36" t="s">
        <v>327</v>
      </c>
      <c r="D164" s="35" t="s">
        <v>103</v>
      </c>
      <c r="E164" s="37" t="s">
        <v>328</v>
      </c>
      <c r="F164" s="38" t="s">
        <v>186</v>
      </c>
      <c r="G164" s="39">
        <v>11</v>
      </c>
      <c r="H164" s="40">
        <v>0</v>
      </c>
      <c r="I164" s="40">
        <f>ROUND(G164*H164,P4)</f>
        <v>0</v>
      </c>
      <c r="J164" s="38" t="s">
        <v>106</v>
      </c>
      <c r="O164" s="41">
        <f>I164*0.21</f>
        <v>0</v>
      </c>
      <c r="P164">
        <v>3</v>
      </c>
    </row>
    <row r="165">
      <c r="A165" s="35" t="s">
        <v>107</v>
      </c>
      <c r="B165" s="42"/>
      <c r="C165" s="43"/>
      <c r="D165" s="43"/>
      <c r="E165" s="44" t="s">
        <v>103</v>
      </c>
      <c r="F165" s="43"/>
      <c r="G165" s="43"/>
      <c r="H165" s="43"/>
      <c r="I165" s="43"/>
      <c r="J165" s="45"/>
    </row>
    <row r="166" ht="30">
      <c r="A166" s="35" t="s">
        <v>138</v>
      </c>
      <c r="B166" s="42"/>
      <c r="C166" s="43"/>
      <c r="D166" s="43"/>
      <c r="E166" s="46" t="s">
        <v>329</v>
      </c>
      <c r="F166" s="43"/>
      <c r="G166" s="43"/>
      <c r="H166" s="43"/>
      <c r="I166" s="43"/>
      <c r="J166" s="45"/>
    </row>
    <row r="167" ht="150">
      <c r="A167" s="35" t="s">
        <v>108</v>
      </c>
      <c r="B167" s="47"/>
      <c r="C167" s="48"/>
      <c r="D167" s="48"/>
      <c r="E167" s="37" t="s">
        <v>330</v>
      </c>
      <c r="F167" s="48"/>
      <c r="G167" s="48"/>
      <c r="H167" s="48"/>
      <c r="I167" s="48"/>
      <c r="J167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17</v>
      </c>
      <c r="I3" s="23">
        <f>SUMIFS(I8:I138,A8:A138,"SD")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101</v>
      </c>
      <c r="B9" s="35">
        <v>1</v>
      </c>
      <c r="C9" s="36" t="s">
        <v>331</v>
      </c>
      <c r="D9" s="35" t="s">
        <v>103</v>
      </c>
      <c r="E9" s="37" t="s">
        <v>332</v>
      </c>
      <c r="F9" s="38" t="s">
        <v>168</v>
      </c>
      <c r="G9" s="39">
        <v>14.175000000000001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>
      <c r="A11" s="35" t="s">
        <v>138</v>
      </c>
      <c r="B11" s="42"/>
      <c r="C11" s="43"/>
      <c r="D11" s="43"/>
      <c r="E11" s="46" t="s">
        <v>333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 ht="30">
      <c r="A13" s="35" t="s">
        <v>101</v>
      </c>
      <c r="B13" s="35">
        <v>2</v>
      </c>
      <c r="C13" s="36" t="s">
        <v>334</v>
      </c>
      <c r="D13" s="35" t="s">
        <v>103</v>
      </c>
      <c r="E13" s="37" t="s">
        <v>335</v>
      </c>
      <c r="F13" s="38" t="s">
        <v>168</v>
      </c>
      <c r="G13" s="39">
        <v>2324.5</v>
      </c>
      <c r="H13" s="40">
        <v>0</v>
      </c>
      <c r="I13" s="40">
        <f>ROUND(G13*H13,P4)</f>
        <v>0</v>
      </c>
      <c r="J13" s="38" t="s">
        <v>106</v>
      </c>
      <c r="O13" s="41">
        <f>I13*0.21</f>
        <v>0</v>
      </c>
      <c r="P13">
        <v>3</v>
      </c>
    </row>
    <row r="14">
      <c r="A14" s="35" t="s">
        <v>107</v>
      </c>
      <c r="B14" s="42"/>
      <c r="C14" s="43"/>
      <c r="D14" s="43"/>
      <c r="E14" s="44" t="s">
        <v>103</v>
      </c>
      <c r="F14" s="43"/>
      <c r="G14" s="43"/>
      <c r="H14" s="43"/>
      <c r="I14" s="43"/>
      <c r="J14" s="45"/>
    </row>
    <row r="15">
      <c r="A15" s="35" t="s">
        <v>138</v>
      </c>
      <c r="B15" s="42"/>
      <c r="C15" s="43"/>
      <c r="D15" s="43"/>
      <c r="E15" s="46" t="s">
        <v>336</v>
      </c>
      <c r="F15" s="43"/>
      <c r="G15" s="43"/>
      <c r="H15" s="43"/>
      <c r="I15" s="43"/>
      <c r="J15" s="45"/>
    </row>
    <row r="16" ht="165">
      <c r="A16" s="35" t="s">
        <v>108</v>
      </c>
      <c r="B16" s="42"/>
      <c r="C16" s="43"/>
      <c r="D16" s="43"/>
      <c r="E16" s="37" t="s">
        <v>170</v>
      </c>
      <c r="F16" s="43"/>
      <c r="G16" s="43"/>
      <c r="H16" s="43"/>
      <c r="I16" s="43"/>
      <c r="J16" s="45"/>
    </row>
    <row r="17" ht="30">
      <c r="A17" s="35" t="s">
        <v>101</v>
      </c>
      <c r="B17" s="35">
        <v>3</v>
      </c>
      <c r="C17" s="36" t="s">
        <v>337</v>
      </c>
      <c r="D17" s="35" t="s">
        <v>103</v>
      </c>
      <c r="E17" s="37" t="s">
        <v>338</v>
      </c>
      <c r="F17" s="38" t="s">
        <v>168</v>
      </c>
      <c r="G17" s="39">
        <v>1869.375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120">
      <c r="A19" s="35" t="s">
        <v>138</v>
      </c>
      <c r="B19" s="42"/>
      <c r="C19" s="43"/>
      <c r="D19" s="43"/>
      <c r="E19" s="46" t="s">
        <v>339</v>
      </c>
      <c r="F19" s="43"/>
      <c r="G19" s="43"/>
      <c r="H19" s="43"/>
      <c r="I19" s="43"/>
      <c r="J19" s="45"/>
    </row>
    <row r="20" ht="165">
      <c r="A20" s="35" t="s">
        <v>108</v>
      </c>
      <c r="B20" s="42"/>
      <c r="C20" s="43"/>
      <c r="D20" s="43"/>
      <c r="E20" s="37" t="s">
        <v>170</v>
      </c>
      <c r="F20" s="43"/>
      <c r="G20" s="43"/>
      <c r="H20" s="43"/>
      <c r="I20" s="43"/>
      <c r="J20" s="45"/>
    </row>
    <row r="21">
      <c r="A21" s="29" t="s">
        <v>98</v>
      </c>
      <c r="B21" s="30"/>
      <c r="C21" s="31" t="s">
        <v>135</v>
      </c>
      <c r="D21" s="32"/>
      <c r="E21" s="29" t="s">
        <v>171</v>
      </c>
      <c r="F21" s="32"/>
      <c r="G21" s="32"/>
      <c r="H21" s="32"/>
      <c r="I21" s="33">
        <f>SUMIFS(I22:I78,A22:A78,"P")</f>
        <v>0</v>
      </c>
      <c r="J21" s="34"/>
    </row>
    <row r="22">
      <c r="A22" s="35" t="s">
        <v>101</v>
      </c>
      <c r="B22" s="35">
        <v>4</v>
      </c>
      <c r="C22" s="36" t="s">
        <v>340</v>
      </c>
      <c r="D22" s="35" t="s">
        <v>103</v>
      </c>
      <c r="E22" s="37" t="s">
        <v>341</v>
      </c>
      <c r="F22" s="38" t="s">
        <v>178</v>
      </c>
      <c r="G22" s="39">
        <v>2231</v>
      </c>
      <c r="H22" s="40">
        <v>0</v>
      </c>
      <c r="I22" s="40">
        <f>ROUND(G22*H22,P4)</f>
        <v>0</v>
      </c>
      <c r="J22" s="38" t="s">
        <v>106</v>
      </c>
      <c r="O22" s="41">
        <f>I22*0.21</f>
        <v>0</v>
      </c>
      <c r="P22">
        <v>3</v>
      </c>
    </row>
    <row r="23">
      <c r="A23" s="35" t="s">
        <v>107</v>
      </c>
      <c r="B23" s="42"/>
      <c r="C23" s="43"/>
      <c r="D23" s="43"/>
      <c r="E23" s="44" t="s">
        <v>103</v>
      </c>
      <c r="F23" s="43"/>
      <c r="G23" s="43"/>
      <c r="H23" s="43"/>
      <c r="I23" s="43"/>
      <c r="J23" s="45"/>
    </row>
    <row r="24" ht="75">
      <c r="A24" s="35" t="s">
        <v>108</v>
      </c>
      <c r="B24" s="42"/>
      <c r="C24" s="43"/>
      <c r="D24" s="43"/>
      <c r="E24" s="37" t="s">
        <v>342</v>
      </c>
      <c r="F24" s="43"/>
      <c r="G24" s="43"/>
      <c r="H24" s="43"/>
      <c r="I24" s="43"/>
      <c r="J24" s="45"/>
    </row>
    <row r="25">
      <c r="A25" s="35" t="s">
        <v>101</v>
      </c>
      <c r="B25" s="35">
        <v>5</v>
      </c>
      <c r="C25" s="36" t="s">
        <v>343</v>
      </c>
      <c r="D25" s="35" t="s">
        <v>103</v>
      </c>
      <c r="E25" s="37" t="s">
        <v>344</v>
      </c>
      <c r="F25" s="38" t="s">
        <v>178</v>
      </c>
      <c r="G25" s="39">
        <v>380</v>
      </c>
      <c r="H25" s="40">
        <v>0</v>
      </c>
      <c r="I25" s="40">
        <f>ROUND(G25*H25,P4)</f>
        <v>0</v>
      </c>
      <c r="J25" s="38" t="s">
        <v>106</v>
      </c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 ht="90">
      <c r="A27" s="35" t="s">
        <v>108</v>
      </c>
      <c r="B27" s="42"/>
      <c r="C27" s="43"/>
      <c r="D27" s="43"/>
      <c r="E27" s="37" t="s">
        <v>345</v>
      </c>
      <c r="F27" s="43"/>
      <c r="G27" s="43"/>
      <c r="H27" s="43"/>
      <c r="I27" s="43"/>
      <c r="J27" s="45"/>
    </row>
    <row r="28">
      <c r="A28" s="35" t="s">
        <v>101</v>
      </c>
      <c r="B28" s="35">
        <v>6</v>
      </c>
      <c r="C28" s="36" t="s">
        <v>346</v>
      </c>
      <c r="D28" s="35" t="s">
        <v>103</v>
      </c>
      <c r="E28" s="37" t="s">
        <v>347</v>
      </c>
      <c r="F28" s="38" t="s">
        <v>178</v>
      </c>
      <c r="G28" s="39">
        <v>2231</v>
      </c>
      <c r="H28" s="40">
        <v>0</v>
      </c>
      <c r="I28" s="40">
        <f>ROUND(G28*H28,P4)</f>
        <v>0</v>
      </c>
      <c r="J28" s="38" t="s">
        <v>106</v>
      </c>
      <c r="O28" s="41">
        <f>I28*0.21</f>
        <v>0</v>
      </c>
      <c r="P28">
        <v>3</v>
      </c>
    </row>
    <row r="29">
      <c r="A29" s="35" t="s">
        <v>107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60">
      <c r="A30" s="35" t="s">
        <v>108</v>
      </c>
      <c r="B30" s="42"/>
      <c r="C30" s="43"/>
      <c r="D30" s="43"/>
      <c r="E30" s="37" t="s">
        <v>348</v>
      </c>
      <c r="F30" s="43"/>
      <c r="G30" s="43"/>
      <c r="H30" s="43"/>
      <c r="I30" s="43"/>
      <c r="J30" s="45"/>
    </row>
    <row r="31" ht="30">
      <c r="A31" s="35" t="s">
        <v>101</v>
      </c>
      <c r="B31" s="35">
        <v>7</v>
      </c>
      <c r="C31" s="36" t="s">
        <v>349</v>
      </c>
      <c r="D31" s="35" t="s">
        <v>103</v>
      </c>
      <c r="E31" s="37" t="s">
        <v>350</v>
      </c>
      <c r="F31" s="38" t="s">
        <v>174</v>
      </c>
      <c r="G31" s="39">
        <v>52.100000000000001</v>
      </c>
      <c r="H31" s="40">
        <v>0</v>
      </c>
      <c r="I31" s="40">
        <f>ROUND(G31*H31,P4)</f>
        <v>0</v>
      </c>
      <c r="J31" s="38" t="s">
        <v>106</v>
      </c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 ht="30">
      <c r="A33" s="35" t="s">
        <v>138</v>
      </c>
      <c r="B33" s="42"/>
      <c r="C33" s="43"/>
      <c r="D33" s="43"/>
      <c r="E33" s="46" t="s">
        <v>351</v>
      </c>
      <c r="F33" s="43"/>
      <c r="G33" s="43"/>
      <c r="H33" s="43"/>
      <c r="I33" s="43"/>
      <c r="J33" s="45"/>
    </row>
    <row r="34" ht="120">
      <c r="A34" s="35" t="s">
        <v>108</v>
      </c>
      <c r="B34" s="42"/>
      <c r="C34" s="43"/>
      <c r="D34" s="43"/>
      <c r="E34" s="37" t="s">
        <v>352</v>
      </c>
      <c r="F34" s="43"/>
      <c r="G34" s="43"/>
      <c r="H34" s="43"/>
      <c r="I34" s="43"/>
      <c r="J34" s="45"/>
    </row>
    <row r="35">
      <c r="A35" s="35" t="s">
        <v>101</v>
      </c>
      <c r="B35" s="35">
        <v>8</v>
      </c>
      <c r="C35" s="36" t="s">
        <v>353</v>
      </c>
      <c r="D35" s="35"/>
      <c r="E35" s="37" t="s">
        <v>354</v>
      </c>
      <c r="F35" s="38" t="s">
        <v>174</v>
      </c>
      <c r="G35" s="39">
        <v>6.54</v>
      </c>
      <c r="H35" s="40">
        <v>0</v>
      </c>
      <c r="I35" s="40">
        <f>ROUND(G35*H35,P4)</f>
        <v>0</v>
      </c>
      <c r="J35" s="38" t="s">
        <v>106</v>
      </c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 ht="30">
      <c r="A37" s="35" t="s">
        <v>138</v>
      </c>
      <c r="B37" s="42"/>
      <c r="C37" s="43"/>
      <c r="D37" s="43"/>
      <c r="E37" s="46" t="s">
        <v>355</v>
      </c>
      <c r="F37" s="43"/>
      <c r="G37" s="43"/>
      <c r="H37" s="43"/>
      <c r="I37" s="43"/>
      <c r="J37" s="45"/>
    </row>
    <row r="38" ht="135">
      <c r="A38" s="35" t="s">
        <v>108</v>
      </c>
      <c r="B38" s="42"/>
      <c r="C38" s="43"/>
      <c r="D38" s="43"/>
      <c r="E38" s="37" t="s">
        <v>356</v>
      </c>
      <c r="F38" s="43"/>
      <c r="G38" s="43"/>
      <c r="H38" s="43"/>
      <c r="I38" s="43"/>
      <c r="J38" s="45"/>
    </row>
    <row r="39" ht="30">
      <c r="A39" s="35" t="s">
        <v>101</v>
      </c>
      <c r="B39" s="35">
        <v>9</v>
      </c>
      <c r="C39" s="36" t="s">
        <v>357</v>
      </c>
      <c r="D39" s="35" t="s">
        <v>103</v>
      </c>
      <c r="E39" s="37" t="s">
        <v>358</v>
      </c>
      <c r="F39" s="38" t="s">
        <v>174</v>
      </c>
      <c r="G39" s="39">
        <v>131.34</v>
      </c>
      <c r="H39" s="40">
        <v>0</v>
      </c>
      <c r="I39" s="40">
        <f>ROUND(G39*H39,P4)</f>
        <v>0</v>
      </c>
      <c r="J39" s="38" t="s">
        <v>106</v>
      </c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 ht="75">
      <c r="A41" s="35" t="s">
        <v>138</v>
      </c>
      <c r="B41" s="42"/>
      <c r="C41" s="43"/>
      <c r="D41" s="43"/>
      <c r="E41" s="46" t="s">
        <v>359</v>
      </c>
      <c r="F41" s="43"/>
      <c r="G41" s="43"/>
      <c r="H41" s="43"/>
      <c r="I41" s="43"/>
      <c r="J41" s="45"/>
    </row>
    <row r="42" ht="135">
      <c r="A42" s="35" t="s">
        <v>108</v>
      </c>
      <c r="B42" s="42"/>
      <c r="C42" s="43"/>
      <c r="D42" s="43"/>
      <c r="E42" s="37" t="s">
        <v>356</v>
      </c>
      <c r="F42" s="43"/>
      <c r="G42" s="43"/>
      <c r="H42" s="43"/>
      <c r="I42" s="43"/>
      <c r="J42" s="45"/>
    </row>
    <row r="43">
      <c r="A43" s="35" t="s">
        <v>101</v>
      </c>
      <c r="B43" s="35">
        <v>10</v>
      </c>
      <c r="C43" s="36" t="s">
        <v>360</v>
      </c>
      <c r="D43" s="35" t="s">
        <v>103</v>
      </c>
      <c r="E43" s="37" t="s">
        <v>361</v>
      </c>
      <c r="F43" s="38" t="s">
        <v>174</v>
      </c>
      <c r="G43" s="39">
        <v>22.800000000000001</v>
      </c>
      <c r="H43" s="40">
        <v>0</v>
      </c>
      <c r="I43" s="40">
        <f>ROUND(G43*H43,P4)</f>
        <v>0</v>
      </c>
      <c r="J43" s="38" t="s">
        <v>106</v>
      </c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 t="s">
        <v>103</v>
      </c>
      <c r="F44" s="43"/>
      <c r="G44" s="43"/>
      <c r="H44" s="43"/>
      <c r="I44" s="43"/>
      <c r="J44" s="45"/>
    </row>
    <row r="45" ht="45">
      <c r="A45" s="35" t="s">
        <v>138</v>
      </c>
      <c r="B45" s="42"/>
      <c r="C45" s="43"/>
      <c r="D45" s="43"/>
      <c r="E45" s="46" t="s">
        <v>362</v>
      </c>
      <c r="F45" s="43"/>
      <c r="G45" s="43"/>
      <c r="H45" s="43"/>
      <c r="I45" s="43"/>
      <c r="J45" s="45"/>
    </row>
    <row r="46" ht="135">
      <c r="A46" s="35" t="s">
        <v>108</v>
      </c>
      <c r="B46" s="42"/>
      <c r="C46" s="43"/>
      <c r="D46" s="43"/>
      <c r="E46" s="37" t="s">
        <v>356</v>
      </c>
      <c r="F46" s="43"/>
      <c r="G46" s="43"/>
      <c r="H46" s="43"/>
      <c r="I46" s="43"/>
      <c r="J46" s="45"/>
    </row>
    <row r="47">
      <c r="A47" s="35" t="s">
        <v>101</v>
      </c>
      <c r="B47" s="35">
        <v>11</v>
      </c>
      <c r="C47" s="36" t="s">
        <v>363</v>
      </c>
      <c r="D47" s="35" t="s">
        <v>103</v>
      </c>
      <c r="E47" s="37" t="s">
        <v>364</v>
      </c>
      <c r="F47" s="38" t="s">
        <v>178</v>
      </c>
      <c r="G47" s="39">
        <v>9.5</v>
      </c>
      <c r="H47" s="40">
        <v>0</v>
      </c>
      <c r="I47" s="40">
        <f>ROUND(G47*H47,P4)</f>
        <v>0</v>
      </c>
      <c r="J47" s="38" t="s">
        <v>106</v>
      </c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 ht="30">
      <c r="A49" s="35" t="s">
        <v>138</v>
      </c>
      <c r="B49" s="42"/>
      <c r="C49" s="43"/>
      <c r="D49" s="43"/>
      <c r="E49" s="46" t="s">
        <v>365</v>
      </c>
      <c r="F49" s="43"/>
      <c r="G49" s="43"/>
      <c r="H49" s="43"/>
      <c r="I49" s="43"/>
      <c r="J49" s="45"/>
    </row>
    <row r="50" ht="150">
      <c r="A50" s="35" t="s">
        <v>108</v>
      </c>
      <c r="B50" s="42"/>
      <c r="C50" s="43"/>
      <c r="D50" s="43"/>
      <c r="E50" s="37" t="s">
        <v>366</v>
      </c>
      <c r="F50" s="43"/>
      <c r="G50" s="43"/>
      <c r="H50" s="43"/>
      <c r="I50" s="43"/>
      <c r="J50" s="45"/>
    </row>
    <row r="51" ht="30">
      <c r="A51" s="35" t="s">
        <v>101</v>
      </c>
      <c r="B51" s="35">
        <v>12</v>
      </c>
      <c r="C51" s="36" t="s">
        <v>367</v>
      </c>
      <c r="D51" s="35" t="s">
        <v>103</v>
      </c>
      <c r="E51" s="37" t="s">
        <v>368</v>
      </c>
      <c r="F51" s="38" t="s">
        <v>174</v>
      </c>
      <c r="G51" s="39">
        <v>1114.5</v>
      </c>
      <c r="H51" s="40">
        <v>0</v>
      </c>
      <c r="I51" s="40">
        <f>ROUND(G51*H51,P4)</f>
        <v>0</v>
      </c>
      <c r="J51" s="38" t="s">
        <v>106</v>
      </c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 ht="30">
      <c r="A53" s="35" t="s">
        <v>138</v>
      </c>
      <c r="B53" s="42"/>
      <c r="C53" s="43"/>
      <c r="D53" s="43"/>
      <c r="E53" s="46" t="s">
        <v>369</v>
      </c>
      <c r="F53" s="43"/>
      <c r="G53" s="43"/>
      <c r="H53" s="43"/>
      <c r="I53" s="43"/>
      <c r="J53" s="45"/>
    </row>
    <row r="54" ht="120">
      <c r="A54" s="35" t="s">
        <v>108</v>
      </c>
      <c r="B54" s="42"/>
      <c r="C54" s="43"/>
      <c r="D54" s="43"/>
      <c r="E54" s="37" t="s">
        <v>352</v>
      </c>
      <c r="F54" s="43"/>
      <c r="G54" s="43"/>
      <c r="H54" s="43"/>
      <c r="I54" s="43"/>
      <c r="J54" s="45"/>
    </row>
    <row r="55">
      <c r="A55" s="35" t="s">
        <v>101</v>
      </c>
      <c r="B55" s="35">
        <v>13</v>
      </c>
      <c r="C55" s="36" t="s">
        <v>370</v>
      </c>
      <c r="D55" s="35" t="s">
        <v>103</v>
      </c>
      <c r="E55" s="37" t="s">
        <v>371</v>
      </c>
      <c r="F55" s="38" t="s">
        <v>174</v>
      </c>
      <c r="G55" s="39">
        <v>488.60000000000002</v>
      </c>
      <c r="H55" s="40">
        <v>0</v>
      </c>
      <c r="I55" s="40">
        <f>ROUND(G55*H55,P4)</f>
        <v>0</v>
      </c>
      <c r="J55" s="38" t="s">
        <v>106</v>
      </c>
      <c r="O55" s="41">
        <f>I55*0.21</f>
        <v>0</v>
      </c>
      <c r="P55">
        <v>3</v>
      </c>
    </row>
    <row r="56">
      <c r="A56" s="35" t="s">
        <v>107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 ht="60">
      <c r="A57" s="35" t="s">
        <v>138</v>
      </c>
      <c r="B57" s="42"/>
      <c r="C57" s="43"/>
      <c r="D57" s="43"/>
      <c r="E57" s="46" t="s">
        <v>372</v>
      </c>
      <c r="F57" s="43"/>
      <c r="G57" s="43"/>
      <c r="H57" s="43"/>
      <c r="I57" s="43"/>
      <c r="J57" s="45"/>
    </row>
    <row r="58" ht="120">
      <c r="A58" s="35" t="s">
        <v>108</v>
      </c>
      <c r="B58" s="42"/>
      <c r="C58" s="43"/>
      <c r="D58" s="43"/>
      <c r="E58" s="37" t="s">
        <v>352</v>
      </c>
      <c r="F58" s="43"/>
      <c r="G58" s="43"/>
      <c r="H58" s="43"/>
      <c r="I58" s="43"/>
      <c r="J58" s="45"/>
    </row>
    <row r="59">
      <c r="A59" s="35" t="s">
        <v>101</v>
      </c>
      <c r="B59" s="35">
        <v>14</v>
      </c>
      <c r="C59" s="36" t="s">
        <v>373</v>
      </c>
      <c r="D59" s="35" t="s">
        <v>103</v>
      </c>
      <c r="E59" s="37" t="s">
        <v>374</v>
      </c>
      <c r="F59" s="38" t="s">
        <v>186</v>
      </c>
      <c r="G59" s="39">
        <v>442</v>
      </c>
      <c r="H59" s="40">
        <v>0</v>
      </c>
      <c r="I59" s="40">
        <f>ROUND(G59*H59,P4)</f>
        <v>0</v>
      </c>
      <c r="J59" s="38" t="s">
        <v>106</v>
      </c>
      <c r="O59" s="41">
        <f>I59*0.21</f>
        <v>0</v>
      </c>
      <c r="P59">
        <v>3</v>
      </c>
    </row>
    <row r="60">
      <c r="A60" s="35" t="s">
        <v>107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 ht="120">
      <c r="A61" s="35" t="s">
        <v>108</v>
      </c>
      <c r="B61" s="42"/>
      <c r="C61" s="43"/>
      <c r="D61" s="43"/>
      <c r="E61" s="37" t="s">
        <v>352</v>
      </c>
      <c r="F61" s="43"/>
      <c r="G61" s="43"/>
      <c r="H61" s="43"/>
      <c r="I61" s="43"/>
      <c r="J61" s="45"/>
    </row>
    <row r="62" ht="30">
      <c r="A62" s="35" t="s">
        <v>101</v>
      </c>
      <c r="B62" s="35">
        <v>15</v>
      </c>
      <c r="C62" s="36" t="s">
        <v>375</v>
      </c>
      <c r="D62" s="35" t="s">
        <v>103</v>
      </c>
      <c r="E62" s="37" t="s">
        <v>376</v>
      </c>
      <c r="F62" s="38" t="s">
        <v>186</v>
      </c>
      <c r="G62" s="39">
        <v>281</v>
      </c>
      <c r="H62" s="40">
        <v>0</v>
      </c>
      <c r="I62" s="40">
        <f>ROUND(G62*H62,P4)</f>
        <v>0</v>
      </c>
      <c r="J62" s="38" t="s">
        <v>106</v>
      </c>
      <c r="O62" s="41">
        <f>I62*0.21</f>
        <v>0</v>
      </c>
      <c r="P62">
        <v>3</v>
      </c>
    </row>
    <row r="63">
      <c r="A63" s="35" t="s">
        <v>107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 ht="120">
      <c r="A64" s="35" t="s">
        <v>108</v>
      </c>
      <c r="B64" s="42"/>
      <c r="C64" s="43"/>
      <c r="D64" s="43"/>
      <c r="E64" s="37" t="s">
        <v>352</v>
      </c>
      <c r="F64" s="43"/>
      <c r="G64" s="43"/>
      <c r="H64" s="43"/>
      <c r="I64" s="43"/>
      <c r="J64" s="45"/>
    </row>
    <row r="65" ht="30">
      <c r="A65" s="35" t="s">
        <v>101</v>
      </c>
      <c r="B65" s="35">
        <v>16</v>
      </c>
      <c r="C65" s="36" t="s">
        <v>377</v>
      </c>
      <c r="D65" s="35" t="s">
        <v>103</v>
      </c>
      <c r="E65" s="37" t="s">
        <v>378</v>
      </c>
      <c r="F65" s="38" t="s">
        <v>186</v>
      </c>
      <c r="G65" s="39">
        <v>966</v>
      </c>
      <c r="H65" s="40">
        <v>0</v>
      </c>
      <c r="I65" s="40">
        <f>ROUND(G65*H65,P4)</f>
        <v>0</v>
      </c>
      <c r="J65" s="38" t="s">
        <v>106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120">
      <c r="A67" s="35" t="s">
        <v>108</v>
      </c>
      <c r="B67" s="42"/>
      <c r="C67" s="43"/>
      <c r="D67" s="43"/>
      <c r="E67" s="37" t="s">
        <v>352</v>
      </c>
      <c r="F67" s="43"/>
      <c r="G67" s="43"/>
      <c r="H67" s="43"/>
      <c r="I67" s="43"/>
      <c r="J67" s="45"/>
    </row>
    <row r="68">
      <c r="A68" s="35" t="s">
        <v>101</v>
      </c>
      <c r="B68" s="35">
        <v>17</v>
      </c>
      <c r="C68" s="36" t="s">
        <v>379</v>
      </c>
      <c r="D68" s="35" t="s">
        <v>103</v>
      </c>
      <c r="E68" s="37" t="s">
        <v>380</v>
      </c>
      <c r="F68" s="38" t="s">
        <v>186</v>
      </c>
      <c r="G68" s="39">
        <v>157</v>
      </c>
      <c r="H68" s="40">
        <v>0</v>
      </c>
      <c r="I68" s="40">
        <f>ROUND(G68*H68,P4)</f>
        <v>0</v>
      </c>
      <c r="J68" s="38" t="s">
        <v>106</v>
      </c>
      <c r="O68" s="41">
        <f>I68*0.21</f>
        <v>0</v>
      </c>
      <c r="P68">
        <v>3</v>
      </c>
    </row>
    <row r="69">
      <c r="A69" s="35" t="s">
        <v>107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120">
      <c r="A70" s="35" t="s">
        <v>108</v>
      </c>
      <c r="B70" s="42"/>
      <c r="C70" s="43"/>
      <c r="D70" s="43"/>
      <c r="E70" s="37" t="s">
        <v>352</v>
      </c>
      <c r="F70" s="43"/>
      <c r="G70" s="43"/>
      <c r="H70" s="43"/>
      <c r="I70" s="43"/>
      <c r="J70" s="45"/>
    </row>
    <row r="71">
      <c r="A71" s="35" t="s">
        <v>101</v>
      </c>
      <c r="B71" s="35">
        <v>18</v>
      </c>
      <c r="C71" s="36" t="s">
        <v>381</v>
      </c>
      <c r="D71" s="35" t="s">
        <v>103</v>
      </c>
      <c r="E71" s="37" t="s">
        <v>382</v>
      </c>
      <c r="F71" s="38" t="s">
        <v>178</v>
      </c>
      <c r="G71" s="39">
        <v>1868</v>
      </c>
      <c r="H71" s="40">
        <v>0</v>
      </c>
      <c r="I71" s="40">
        <f>ROUND(G71*H71,P4)</f>
        <v>0</v>
      </c>
      <c r="J71" s="38" t="s">
        <v>106</v>
      </c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>
      <c r="A73" s="35" t="s">
        <v>138</v>
      </c>
      <c r="B73" s="42"/>
      <c r="C73" s="43"/>
      <c r="D73" s="43"/>
      <c r="E73" s="50" t="s">
        <v>103</v>
      </c>
      <c r="F73" s="43"/>
      <c r="G73" s="43"/>
      <c r="H73" s="43"/>
      <c r="I73" s="43"/>
      <c r="J73" s="45"/>
    </row>
    <row r="74" ht="120">
      <c r="A74" s="35" t="s">
        <v>108</v>
      </c>
      <c r="B74" s="42"/>
      <c r="C74" s="43"/>
      <c r="D74" s="43"/>
      <c r="E74" s="37" t="s">
        <v>352</v>
      </c>
      <c r="F74" s="43"/>
      <c r="G74" s="43"/>
      <c r="H74" s="43"/>
      <c r="I74" s="43"/>
      <c r="J74" s="45"/>
    </row>
    <row r="75">
      <c r="A75" s="35" t="s">
        <v>101</v>
      </c>
      <c r="B75" s="35">
        <v>19</v>
      </c>
      <c r="C75" s="36" t="s">
        <v>383</v>
      </c>
      <c r="D75" s="35"/>
      <c r="E75" s="37" t="s">
        <v>384</v>
      </c>
      <c r="F75" s="38" t="s">
        <v>178</v>
      </c>
      <c r="G75" s="39">
        <v>3715</v>
      </c>
      <c r="H75" s="40">
        <v>0</v>
      </c>
      <c r="I75" s="40">
        <f>ROUND(G75*H75,P4)</f>
        <v>0</v>
      </c>
      <c r="J75" s="38" t="s">
        <v>106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>
      <c r="A77" s="35" t="s">
        <v>138</v>
      </c>
      <c r="B77" s="42"/>
      <c r="C77" s="43"/>
      <c r="D77" s="43"/>
      <c r="E77" s="50" t="s">
        <v>103</v>
      </c>
      <c r="F77" s="43"/>
      <c r="G77" s="43"/>
      <c r="H77" s="43"/>
      <c r="I77" s="43"/>
      <c r="J77" s="45"/>
    </row>
    <row r="78" ht="120">
      <c r="A78" s="35" t="s">
        <v>108</v>
      </c>
      <c r="B78" s="42"/>
      <c r="C78" s="43"/>
      <c r="D78" s="43"/>
      <c r="E78" s="37" t="s">
        <v>352</v>
      </c>
      <c r="F78" s="43"/>
      <c r="G78" s="43"/>
      <c r="H78" s="43"/>
      <c r="I78" s="43"/>
      <c r="J78" s="45"/>
    </row>
    <row r="79">
      <c r="A79" s="29" t="s">
        <v>98</v>
      </c>
      <c r="B79" s="30"/>
      <c r="C79" s="31" t="s">
        <v>280</v>
      </c>
      <c r="D79" s="32"/>
      <c r="E79" s="29" t="s">
        <v>281</v>
      </c>
      <c r="F79" s="32"/>
      <c r="G79" s="32"/>
      <c r="H79" s="32"/>
      <c r="I79" s="33">
        <f>SUMIFS(I80:I138,A80:A138,"P")</f>
        <v>0</v>
      </c>
      <c r="J79" s="34"/>
    </row>
    <row r="80">
      <c r="A80" s="35" t="s">
        <v>101</v>
      </c>
      <c r="B80" s="35">
        <v>20</v>
      </c>
      <c r="C80" s="36" t="s">
        <v>385</v>
      </c>
      <c r="D80" s="35" t="s">
        <v>103</v>
      </c>
      <c r="E80" s="37" t="s">
        <v>386</v>
      </c>
      <c r="F80" s="38" t="s">
        <v>186</v>
      </c>
      <c r="G80" s="39">
        <v>73</v>
      </c>
      <c r="H80" s="40">
        <v>0</v>
      </c>
      <c r="I80" s="40">
        <f>ROUND(G80*H80,P4)</f>
        <v>0</v>
      </c>
      <c r="J80" s="38" t="s">
        <v>106</v>
      </c>
      <c r="O80" s="41">
        <f>I80*0.21</f>
        <v>0</v>
      </c>
      <c r="P80">
        <v>3</v>
      </c>
    </row>
    <row r="81">
      <c r="A81" s="35" t="s">
        <v>107</v>
      </c>
      <c r="B81" s="42"/>
      <c r="C81" s="43"/>
      <c r="D81" s="43"/>
      <c r="E81" s="44" t="s">
        <v>103</v>
      </c>
      <c r="F81" s="43"/>
      <c r="G81" s="43"/>
      <c r="H81" s="43"/>
      <c r="I81" s="43"/>
      <c r="J81" s="45"/>
    </row>
    <row r="82" ht="60">
      <c r="A82" s="35" t="s">
        <v>138</v>
      </c>
      <c r="B82" s="42"/>
      <c r="C82" s="43"/>
      <c r="D82" s="43"/>
      <c r="E82" s="46" t="s">
        <v>387</v>
      </c>
      <c r="F82" s="43"/>
      <c r="G82" s="43"/>
      <c r="H82" s="43"/>
      <c r="I82" s="43"/>
      <c r="J82" s="45"/>
    </row>
    <row r="83" ht="75">
      <c r="A83" s="35" t="s">
        <v>108</v>
      </c>
      <c r="B83" s="42"/>
      <c r="C83" s="43"/>
      <c r="D83" s="43"/>
      <c r="E83" s="37" t="s">
        <v>388</v>
      </c>
      <c r="F83" s="43"/>
      <c r="G83" s="43"/>
      <c r="H83" s="43"/>
      <c r="I83" s="43"/>
      <c r="J83" s="45"/>
    </row>
    <row r="84" ht="30">
      <c r="A84" s="35" t="s">
        <v>101</v>
      </c>
      <c r="B84" s="35">
        <v>21</v>
      </c>
      <c r="C84" s="36" t="s">
        <v>389</v>
      </c>
      <c r="D84" s="35" t="s">
        <v>103</v>
      </c>
      <c r="E84" s="37" t="s">
        <v>390</v>
      </c>
      <c r="F84" s="38" t="s">
        <v>186</v>
      </c>
      <c r="G84" s="39">
        <v>30</v>
      </c>
      <c r="H84" s="40">
        <v>0</v>
      </c>
      <c r="I84" s="40">
        <f>ROUND(G84*H84,P4)</f>
        <v>0</v>
      </c>
      <c r="J84" s="38" t="s">
        <v>106</v>
      </c>
      <c r="O84" s="41">
        <f>I84*0.21</f>
        <v>0</v>
      </c>
      <c r="P84">
        <v>3</v>
      </c>
    </row>
    <row r="85">
      <c r="A85" s="35" t="s">
        <v>107</v>
      </c>
      <c r="B85" s="42"/>
      <c r="C85" s="43"/>
      <c r="D85" s="43"/>
      <c r="E85" s="44" t="s">
        <v>103</v>
      </c>
      <c r="F85" s="43"/>
      <c r="G85" s="43"/>
      <c r="H85" s="43"/>
      <c r="I85" s="43"/>
      <c r="J85" s="45"/>
    </row>
    <row r="86" ht="120">
      <c r="A86" s="35" t="s">
        <v>108</v>
      </c>
      <c r="B86" s="42"/>
      <c r="C86" s="43"/>
      <c r="D86" s="43"/>
      <c r="E86" s="37" t="s">
        <v>391</v>
      </c>
      <c r="F86" s="43"/>
      <c r="G86" s="43"/>
      <c r="H86" s="43"/>
      <c r="I86" s="43"/>
      <c r="J86" s="45"/>
    </row>
    <row r="87" ht="30">
      <c r="A87" s="35" t="s">
        <v>101</v>
      </c>
      <c r="B87" s="35">
        <v>22</v>
      </c>
      <c r="C87" s="36" t="s">
        <v>392</v>
      </c>
      <c r="D87" s="35" t="s">
        <v>103</v>
      </c>
      <c r="E87" s="37" t="s">
        <v>393</v>
      </c>
      <c r="F87" s="38" t="s">
        <v>120</v>
      </c>
      <c r="G87" s="39">
        <v>48</v>
      </c>
      <c r="H87" s="40">
        <v>0</v>
      </c>
      <c r="I87" s="40">
        <f>ROUND(G87*H87,P4)</f>
        <v>0</v>
      </c>
      <c r="J87" s="38" t="s">
        <v>106</v>
      </c>
      <c r="O87" s="41">
        <f>I87*0.21</f>
        <v>0</v>
      </c>
      <c r="P87">
        <v>3</v>
      </c>
    </row>
    <row r="88">
      <c r="A88" s="35" t="s">
        <v>107</v>
      </c>
      <c r="B88" s="42"/>
      <c r="C88" s="43"/>
      <c r="D88" s="43"/>
      <c r="E88" s="44" t="s">
        <v>103</v>
      </c>
      <c r="F88" s="43"/>
      <c r="G88" s="43"/>
      <c r="H88" s="43"/>
      <c r="I88" s="43"/>
      <c r="J88" s="45"/>
    </row>
    <row r="89" ht="75">
      <c r="A89" s="35" t="s">
        <v>108</v>
      </c>
      <c r="B89" s="42"/>
      <c r="C89" s="43"/>
      <c r="D89" s="43"/>
      <c r="E89" s="37" t="s">
        <v>394</v>
      </c>
      <c r="F89" s="43"/>
      <c r="G89" s="43"/>
      <c r="H89" s="43"/>
      <c r="I89" s="43"/>
      <c r="J89" s="45"/>
    </row>
    <row r="90">
      <c r="A90" s="35" t="s">
        <v>101</v>
      </c>
      <c r="B90" s="35">
        <v>23</v>
      </c>
      <c r="C90" s="36" t="s">
        <v>395</v>
      </c>
      <c r="D90" s="35" t="s">
        <v>103</v>
      </c>
      <c r="E90" s="37" t="s">
        <v>396</v>
      </c>
      <c r="F90" s="38" t="s">
        <v>120</v>
      </c>
      <c r="G90" s="39">
        <v>2</v>
      </c>
      <c r="H90" s="40">
        <v>0</v>
      </c>
      <c r="I90" s="40">
        <f>ROUND(G90*H90,P4)</f>
        <v>0</v>
      </c>
      <c r="J90" s="38" t="s">
        <v>106</v>
      </c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44" t="s">
        <v>103</v>
      </c>
      <c r="F91" s="43"/>
      <c r="G91" s="43"/>
      <c r="H91" s="43"/>
      <c r="I91" s="43"/>
      <c r="J91" s="45"/>
    </row>
    <row r="92" ht="75">
      <c r="A92" s="35" t="s">
        <v>108</v>
      </c>
      <c r="B92" s="42"/>
      <c r="C92" s="43"/>
      <c r="D92" s="43"/>
      <c r="E92" s="37" t="s">
        <v>394</v>
      </c>
      <c r="F92" s="43"/>
      <c r="G92" s="43"/>
      <c r="H92" s="43"/>
      <c r="I92" s="43"/>
      <c r="J92" s="45"/>
    </row>
    <row r="93">
      <c r="A93" s="35" t="s">
        <v>101</v>
      </c>
      <c r="B93" s="35">
        <v>24</v>
      </c>
      <c r="C93" s="36" t="s">
        <v>397</v>
      </c>
      <c r="D93" s="35" t="s">
        <v>103</v>
      </c>
      <c r="E93" s="37" t="s">
        <v>398</v>
      </c>
      <c r="F93" s="38" t="s">
        <v>120</v>
      </c>
      <c r="G93" s="39">
        <v>24</v>
      </c>
      <c r="H93" s="40">
        <v>0</v>
      </c>
      <c r="I93" s="40">
        <f>ROUND(G93*H93,P4)</f>
        <v>0</v>
      </c>
      <c r="J93" s="38" t="s">
        <v>106</v>
      </c>
      <c r="O93" s="41">
        <f>I93*0.21</f>
        <v>0</v>
      </c>
      <c r="P93">
        <v>3</v>
      </c>
    </row>
    <row r="94">
      <c r="A94" s="35" t="s">
        <v>107</v>
      </c>
      <c r="B94" s="42"/>
      <c r="C94" s="43"/>
      <c r="D94" s="43"/>
      <c r="E94" s="44" t="s">
        <v>103</v>
      </c>
      <c r="F94" s="43"/>
      <c r="G94" s="43"/>
      <c r="H94" s="43"/>
      <c r="I94" s="43"/>
      <c r="J94" s="45"/>
    </row>
    <row r="95" ht="75">
      <c r="A95" s="35" t="s">
        <v>108</v>
      </c>
      <c r="B95" s="42"/>
      <c r="C95" s="43"/>
      <c r="D95" s="43"/>
      <c r="E95" s="37" t="s">
        <v>394</v>
      </c>
      <c r="F95" s="43"/>
      <c r="G95" s="43"/>
      <c r="H95" s="43"/>
      <c r="I95" s="43"/>
      <c r="J95" s="45"/>
    </row>
    <row r="96">
      <c r="A96" s="35" t="s">
        <v>101</v>
      </c>
      <c r="B96" s="35">
        <v>25</v>
      </c>
      <c r="C96" s="36" t="s">
        <v>399</v>
      </c>
      <c r="D96" s="35" t="s">
        <v>103</v>
      </c>
      <c r="E96" s="37" t="s">
        <v>400</v>
      </c>
      <c r="F96" s="38" t="s">
        <v>178</v>
      </c>
      <c r="G96" s="39">
        <v>38.347999999999999</v>
      </c>
      <c r="H96" s="40">
        <v>0</v>
      </c>
      <c r="I96" s="40">
        <f>ROUND(G96*H96,P4)</f>
        <v>0</v>
      </c>
      <c r="J96" s="38" t="s">
        <v>106</v>
      </c>
      <c r="O96" s="41">
        <f>I96*0.21</f>
        <v>0</v>
      </c>
      <c r="P96">
        <v>3</v>
      </c>
    </row>
    <row r="97">
      <c r="A97" s="35" t="s">
        <v>107</v>
      </c>
      <c r="B97" s="42"/>
      <c r="C97" s="43"/>
      <c r="D97" s="43"/>
      <c r="E97" s="44" t="s">
        <v>103</v>
      </c>
      <c r="F97" s="43"/>
      <c r="G97" s="43"/>
      <c r="H97" s="43"/>
      <c r="I97" s="43"/>
      <c r="J97" s="45"/>
    </row>
    <row r="98" ht="45">
      <c r="A98" s="35" t="s">
        <v>138</v>
      </c>
      <c r="B98" s="42"/>
      <c r="C98" s="43"/>
      <c r="D98" s="43"/>
      <c r="E98" s="46" t="s">
        <v>401</v>
      </c>
      <c r="F98" s="43"/>
      <c r="G98" s="43"/>
      <c r="H98" s="43"/>
      <c r="I98" s="43"/>
      <c r="J98" s="45"/>
    </row>
    <row r="99" ht="75">
      <c r="A99" s="35" t="s">
        <v>108</v>
      </c>
      <c r="B99" s="42"/>
      <c r="C99" s="43"/>
      <c r="D99" s="43"/>
      <c r="E99" s="37" t="s">
        <v>402</v>
      </c>
      <c r="F99" s="43"/>
      <c r="G99" s="43"/>
      <c r="H99" s="43"/>
      <c r="I99" s="43"/>
      <c r="J99" s="45"/>
    </row>
    <row r="100">
      <c r="A100" s="35" t="s">
        <v>101</v>
      </c>
      <c r="B100" s="35">
        <v>26</v>
      </c>
      <c r="C100" s="36" t="s">
        <v>403</v>
      </c>
      <c r="D100" s="35" t="s">
        <v>103</v>
      </c>
      <c r="E100" s="37" t="s">
        <v>404</v>
      </c>
      <c r="F100" s="38" t="s">
        <v>120</v>
      </c>
      <c r="G100" s="39">
        <v>39</v>
      </c>
      <c r="H100" s="40">
        <v>0</v>
      </c>
      <c r="I100" s="40">
        <f>ROUND(G100*H100,P4)</f>
        <v>0</v>
      </c>
      <c r="J100" s="38" t="s">
        <v>106</v>
      </c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37" t="s">
        <v>405</v>
      </c>
      <c r="F101" s="43"/>
      <c r="G101" s="43"/>
      <c r="H101" s="43"/>
      <c r="I101" s="43"/>
      <c r="J101" s="45"/>
    </row>
    <row r="102" ht="60">
      <c r="A102" s="35" t="s">
        <v>108</v>
      </c>
      <c r="B102" s="42"/>
      <c r="C102" s="43"/>
      <c r="D102" s="43"/>
      <c r="E102" s="37" t="s">
        <v>406</v>
      </c>
      <c r="F102" s="43"/>
      <c r="G102" s="43"/>
      <c r="H102" s="43"/>
      <c r="I102" s="43"/>
      <c r="J102" s="45"/>
    </row>
    <row r="103">
      <c r="A103" s="35" t="s">
        <v>101</v>
      </c>
      <c r="B103" s="35">
        <v>27</v>
      </c>
      <c r="C103" s="36" t="s">
        <v>407</v>
      </c>
      <c r="D103" s="35" t="s">
        <v>103</v>
      </c>
      <c r="E103" s="37" t="s">
        <v>408</v>
      </c>
      <c r="F103" s="38" t="s">
        <v>174</v>
      </c>
      <c r="G103" s="39">
        <v>7.875</v>
      </c>
      <c r="H103" s="40">
        <v>0</v>
      </c>
      <c r="I103" s="40">
        <f>ROUND(G103*H103,P4)</f>
        <v>0</v>
      </c>
      <c r="J103" s="38" t="s">
        <v>106</v>
      </c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30">
      <c r="A105" s="35" t="s">
        <v>138</v>
      </c>
      <c r="B105" s="42"/>
      <c r="C105" s="43"/>
      <c r="D105" s="43"/>
      <c r="E105" s="46" t="s">
        <v>409</v>
      </c>
      <c r="F105" s="43"/>
      <c r="G105" s="43"/>
      <c r="H105" s="43"/>
      <c r="I105" s="43"/>
      <c r="J105" s="45"/>
    </row>
    <row r="106" ht="180">
      <c r="A106" s="35" t="s">
        <v>108</v>
      </c>
      <c r="B106" s="42"/>
      <c r="C106" s="43"/>
      <c r="D106" s="43"/>
      <c r="E106" s="37" t="s">
        <v>410</v>
      </c>
      <c r="F106" s="43"/>
      <c r="G106" s="43"/>
      <c r="H106" s="43"/>
      <c r="I106" s="43"/>
      <c r="J106" s="45"/>
    </row>
    <row r="107">
      <c r="A107" s="35" t="s">
        <v>101</v>
      </c>
      <c r="B107" s="35">
        <v>28</v>
      </c>
      <c r="C107" s="36" t="s">
        <v>411</v>
      </c>
      <c r="D107" s="35" t="s">
        <v>103</v>
      </c>
      <c r="E107" s="37" t="s">
        <v>412</v>
      </c>
      <c r="F107" s="38" t="s">
        <v>174</v>
      </c>
      <c r="G107" s="39">
        <v>111.33</v>
      </c>
      <c r="H107" s="40">
        <v>0</v>
      </c>
      <c r="I107" s="40">
        <f>ROUND(G107*H107,P4)</f>
        <v>0</v>
      </c>
      <c r="J107" s="38" t="s">
        <v>106</v>
      </c>
      <c r="O107" s="41">
        <f>I107*0.21</f>
        <v>0</v>
      </c>
      <c r="P107">
        <v>3</v>
      </c>
    </row>
    <row r="108">
      <c r="A108" s="35" t="s">
        <v>107</v>
      </c>
      <c r="B108" s="42"/>
      <c r="C108" s="43"/>
      <c r="D108" s="43"/>
      <c r="E108" s="44" t="s">
        <v>103</v>
      </c>
      <c r="F108" s="43"/>
      <c r="G108" s="43"/>
      <c r="H108" s="43"/>
      <c r="I108" s="43"/>
      <c r="J108" s="45"/>
    </row>
    <row r="109" ht="60">
      <c r="A109" s="35" t="s">
        <v>138</v>
      </c>
      <c r="B109" s="42"/>
      <c r="C109" s="43"/>
      <c r="D109" s="43"/>
      <c r="E109" s="46" t="s">
        <v>413</v>
      </c>
      <c r="F109" s="43"/>
      <c r="G109" s="43"/>
      <c r="H109" s="43"/>
      <c r="I109" s="43"/>
      <c r="J109" s="45"/>
    </row>
    <row r="110" ht="180">
      <c r="A110" s="35" t="s">
        <v>108</v>
      </c>
      <c r="B110" s="42"/>
      <c r="C110" s="43"/>
      <c r="D110" s="43"/>
      <c r="E110" s="37" t="s">
        <v>410</v>
      </c>
      <c r="F110" s="43"/>
      <c r="G110" s="43"/>
      <c r="H110" s="43"/>
      <c r="I110" s="43"/>
      <c r="J110" s="45"/>
    </row>
    <row r="111">
      <c r="A111" s="35" t="s">
        <v>101</v>
      </c>
      <c r="B111" s="35">
        <v>29</v>
      </c>
      <c r="C111" s="36" t="s">
        <v>414</v>
      </c>
      <c r="D111" s="35" t="s">
        <v>103</v>
      </c>
      <c r="E111" s="37" t="s">
        <v>415</v>
      </c>
      <c r="F111" s="38" t="s">
        <v>174</v>
      </c>
      <c r="G111" s="39">
        <v>120.95999999999999</v>
      </c>
      <c r="H111" s="40">
        <v>0</v>
      </c>
      <c r="I111" s="40">
        <f>ROUND(G111*H111,P4)</f>
        <v>0</v>
      </c>
      <c r="J111" s="38" t="s">
        <v>106</v>
      </c>
      <c r="O111" s="41">
        <f>I111*0.21</f>
        <v>0</v>
      </c>
      <c r="P111">
        <v>3</v>
      </c>
    </row>
    <row r="112">
      <c r="A112" s="35" t="s">
        <v>107</v>
      </c>
      <c r="B112" s="42"/>
      <c r="C112" s="43"/>
      <c r="D112" s="43"/>
      <c r="E112" s="44" t="s">
        <v>103</v>
      </c>
      <c r="F112" s="43"/>
      <c r="G112" s="43"/>
      <c r="H112" s="43"/>
      <c r="I112" s="43"/>
      <c r="J112" s="45"/>
    </row>
    <row r="113" ht="120">
      <c r="A113" s="35" t="s">
        <v>138</v>
      </c>
      <c r="B113" s="42"/>
      <c r="C113" s="43"/>
      <c r="D113" s="43"/>
      <c r="E113" s="46" t="s">
        <v>416</v>
      </c>
      <c r="F113" s="43"/>
      <c r="G113" s="43"/>
      <c r="H113" s="43"/>
      <c r="I113" s="43"/>
      <c r="J113" s="45"/>
    </row>
    <row r="114" ht="180">
      <c r="A114" s="35" t="s">
        <v>108</v>
      </c>
      <c r="B114" s="42"/>
      <c r="C114" s="43"/>
      <c r="D114" s="43"/>
      <c r="E114" s="37" t="s">
        <v>410</v>
      </c>
      <c r="F114" s="43"/>
      <c r="G114" s="43"/>
      <c r="H114" s="43"/>
      <c r="I114" s="43"/>
      <c r="J114" s="45"/>
    </row>
    <row r="115">
      <c r="A115" s="35" t="s">
        <v>101</v>
      </c>
      <c r="B115" s="35">
        <v>30</v>
      </c>
      <c r="C115" s="36" t="s">
        <v>417</v>
      </c>
      <c r="D115" s="35" t="s">
        <v>103</v>
      </c>
      <c r="E115" s="37" t="s">
        <v>418</v>
      </c>
      <c r="F115" s="38" t="s">
        <v>168</v>
      </c>
      <c r="G115" s="39">
        <v>20.25</v>
      </c>
      <c r="H115" s="40">
        <v>0</v>
      </c>
      <c r="I115" s="40">
        <f>ROUND(G115*H115,P4)</f>
        <v>0</v>
      </c>
      <c r="J115" s="38" t="s">
        <v>106</v>
      </c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 t="s">
        <v>103</v>
      </c>
      <c r="F116" s="43"/>
      <c r="G116" s="43"/>
      <c r="H116" s="43"/>
      <c r="I116" s="43"/>
      <c r="J116" s="45"/>
    </row>
    <row r="117" ht="30">
      <c r="A117" s="35" t="s">
        <v>138</v>
      </c>
      <c r="B117" s="42"/>
      <c r="C117" s="43"/>
      <c r="D117" s="43"/>
      <c r="E117" s="46" t="s">
        <v>419</v>
      </c>
      <c r="F117" s="43"/>
      <c r="G117" s="43"/>
      <c r="H117" s="43"/>
      <c r="I117" s="43"/>
      <c r="J117" s="45"/>
    </row>
    <row r="118" ht="180">
      <c r="A118" s="35" t="s">
        <v>108</v>
      </c>
      <c r="B118" s="42"/>
      <c r="C118" s="43"/>
      <c r="D118" s="43"/>
      <c r="E118" s="37" t="s">
        <v>420</v>
      </c>
      <c r="F118" s="43"/>
      <c r="G118" s="43"/>
      <c r="H118" s="43"/>
      <c r="I118" s="43"/>
      <c r="J118" s="45"/>
    </row>
    <row r="119">
      <c r="A119" s="35" t="s">
        <v>101</v>
      </c>
      <c r="B119" s="35">
        <v>31</v>
      </c>
      <c r="C119" s="36" t="s">
        <v>421</v>
      </c>
      <c r="D119" s="35" t="s">
        <v>103</v>
      </c>
      <c r="E119" s="37" t="s">
        <v>422</v>
      </c>
      <c r="F119" s="38" t="s">
        <v>186</v>
      </c>
      <c r="G119" s="39">
        <v>18</v>
      </c>
      <c r="H119" s="40">
        <v>0</v>
      </c>
      <c r="I119" s="40">
        <f>ROUND(G119*H119,P4)</f>
        <v>0</v>
      </c>
      <c r="J119" s="38" t="s">
        <v>106</v>
      </c>
      <c r="O119" s="41">
        <f>I119*0.21</f>
        <v>0</v>
      </c>
      <c r="P119">
        <v>3</v>
      </c>
    </row>
    <row r="120">
      <c r="A120" s="35" t="s">
        <v>107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30">
      <c r="A121" s="35" t="s">
        <v>138</v>
      </c>
      <c r="B121" s="42"/>
      <c r="C121" s="43"/>
      <c r="D121" s="43"/>
      <c r="E121" s="46" t="s">
        <v>423</v>
      </c>
      <c r="F121" s="43"/>
      <c r="G121" s="43"/>
      <c r="H121" s="43"/>
      <c r="I121" s="43"/>
      <c r="J121" s="45"/>
    </row>
    <row r="122" ht="135">
      <c r="A122" s="35" t="s">
        <v>108</v>
      </c>
      <c r="B122" s="42"/>
      <c r="C122" s="43"/>
      <c r="D122" s="43"/>
      <c r="E122" s="37" t="s">
        <v>424</v>
      </c>
      <c r="F122" s="43"/>
      <c r="G122" s="43"/>
      <c r="H122" s="43"/>
      <c r="I122" s="43"/>
      <c r="J122" s="45"/>
    </row>
    <row r="123">
      <c r="A123" s="35" t="s">
        <v>101</v>
      </c>
      <c r="B123" s="35">
        <v>32</v>
      </c>
      <c r="C123" s="36" t="s">
        <v>425</v>
      </c>
      <c r="D123" s="35" t="s">
        <v>103</v>
      </c>
      <c r="E123" s="37" t="s">
        <v>426</v>
      </c>
      <c r="F123" s="38" t="s">
        <v>186</v>
      </c>
      <c r="G123" s="39">
        <v>25</v>
      </c>
      <c r="H123" s="40">
        <v>0</v>
      </c>
      <c r="I123" s="40">
        <f>ROUND(G123*H123,P4)</f>
        <v>0</v>
      </c>
      <c r="J123" s="38" t="s">
        <v>106</v>
      </c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 ht="45">
      <c r="A125" s="35" t="s">
        <v>138</v>
      </c>
      <c r="B125" s="42"/>
      <c r="C125" s="43"/>
      <c r="D125" s="43"/>
      <c r="E125" s="46" t="s">
        <v>427</v>
      </c>
      <c r="F125" s="43"/>
      <c r="G125" s="43"/>
      <c r="H125" s="43"/>
      <c r="I125" s="43"/>
      <c r="J125" s="45"/>
    </row>
    <row r="126" ht="135">
      <c r="A126" s="35" t="s">
        <v>108</v>
      </c>
      <c r="B126" s="42"/>
      <c r="C126" s="43"/>
      <c r="D126" s="43"/>
      <c r="E126" s="37" t="s">
        <v>424</v>
      </c>
      <c r="F126" s="43"/>
      <c r="G126" s="43"/>
      <c r="H126" s="43"/>
      <c r="I126" s="43"/>
      <c r="J126" s="45"/>
    </row>
    <row r="127" ht="30">
      <c r="A127" s="35" t="s">
        <v>101</v>
      </c>
      <c r="B127" s="35">
        <v>33</v>
      </c>
      <c r="C127" s="36" t="s">
        <v>428</v>
      </c>
      <c r="D127" s="35" t="s">
        <v>103</v>
      </c>
      <c r="E127" s="37" t="s">
        <v>429</v>
      </c>
      <c r="F127" s="38" t="s">
        <v>178</v>
      </c>
      <c r="G127" s="39">
        <v>125</v>
      </c>
      <c r="H127" s="40">
        <v>0</v>
      </c>
      <c r="I127" s="40">
        <f>ROUND(G127*H127,P4)</f>
        <v>0</v>
      </c>
      <c r="J127" s="38" t="s">
        <v>106</v>
      </c>
      <c r="O127" s="41">
        <f>I127*0.21</f>
        <v>0</v>
      </c>
      <c r="P127">
        <v>3</v>
      </c>
    </row>
    <row r="128">
      <c r="A128" s="35" t="s">
        <v>107</v>
      </c>
      <c r="B128" s="42"/>
      <c r="C128" s="43"/>
      <c r="D128" s="43"/>
      <c r="E128" s="44" t="s">
        <v>103</v>
      </c>
      <c r="F128" s="43"/>
      <c r="G128" s="43"/>
      <c r="H128" s="43"/>
      <c r="I128" s="43"/>
      <c r="J128" s="45"/>
    </row>
    <row r="129" ht="120">
      <c r="A129" s="35" t="s">
        <v>108</v>
      </c>
      <c r="B129" s="42"/>
      <c r="C129" s="43"/>
      <c r="D129" s="43"/>
      <c r="E129" s="37" t="s">
        <v>430</v>
      </c>
      <c r="F129" s="43"/>
      <c r="G129" s="43"/>
      <c r="H129" s="43"/>
      <c r="I129" s="43"/>
      <c r="J129" s="45"/>
    </row>
    <row r="130">
      <c r="A130" s="35" t="s">
        <v>101</v>
      </c>
      <c r="B130" s="35">
        <v>34</v>
      </c>
      <c r="C130" s="36" t="s">
        <v>431</v>
      </c>
      <c r="D130" s="35" t="s">
        <v>103</v>
      </c>
      <c r="E130" s="37" t="s">
        <v>432</v>
      </c>
      <c r="F130" s="38" t="s">
        <v>120</v>
      </c>
      <c r="G130" s="39">
        <v>32</v>
      </c>
      <c r="H130" s="40">
        <v>0</v>
      </c>
      <c r="I130" s="40">
        <f>ROUND(G130*H130,P4)</f>
        <v>0</v>
      </c>
      <c r="J130" s="35"/>
      <c r="O130" s="41">
        <f>I130*0.21</f>
        <v>0</v>
      </c>
      <c r="P130">
        <v>3</v>
      </c>
    </row>
    <row r="131">
      <c r="A131" s="35" t="s">
        <v>107</v>
      </c>
      <c r="B131" s="42"/>
      <c r="C131" s="43"/>
      <c r="D131" s="43"/>
      <c r="E131" s="44" t="s">
        <v>103</v>
      </c>
      <c r="F131" s="43"/>
      <c r="G131" s="43"/>
      <c r="H131" s="43"/>
      <c r="I131" s="43"/>
      <c r="J131" s="45"/>
    </row>
    <row r="132" ht="165">
      <c r="A132" s="35" t="s">
        <v>108</v>
      </c>
      <c r="B132" s="42"/>
      <c r="C132" s="43"/>
      <c r="D132" s="43"/>
      <c r="E132" s="37" t="s">
        <v>433</v>
      </c>
      <c r="F132" s="43"/>
      <c r="G132" s="43"/>
      <c r="H132" s="43"/>
      <c r="I132" s="43"/>
      <c r="J132" s="45"/>
    </row>
    <row r="133">
      <c r="A133" s="35" t="s">
        <v>101</v>
      </c>
      <c r="B133" s="35">
        <v>35</v>
      </c>
      <c r="C133" s="36" t="s">
        <v>434</v>
      </c>
      <c r="D133" s="35" t="s">
        <v>103</v>
      </c>
      <c r="E133" s="37" t="s">
        <v>435</v>
      </c>
      <c r="F133" s="38" t="s">
        <v>120</v>
      </c>
      <c r="G133" s="39">
        <v>1</v>
      </c>
      <c r="H133" s="40">
        <v>0</v>
      </c>
      <c r="I133" s="40">
        <f>ROUND(G133*H133,P4)</f>
        <v>0</v>
      </c>
      <c r="J133" s="38" t="s">
        <v>106</v>
      </c>
      <c r="O133" s="41">
        <f>I133*0.21</f>
        <v>0</v>
      </c>
      <c r="P133">
        <v>3</v>
      </c>
    </row>
    <row r="134">
      <c r="A134" s="35" t="s">
        <v>107</v>
      </c>
      <c r="B134" s="42"/>
      <c r="C134" s="43"/>
      <c r="D134" s="43"/>
      <c r="E134" s="44" t="s">
        <v>103</v>
      </c>
      <c r="F134" s="43"/>
      <c r="G134" s="43"/>
      <c r="H134" s="43"/>
      <c r="I134" s="43"/>
      <c r="J134" s="45"/>
    </row>
    <row r="135" ht="165">
      <c r="A135" s="35" t="s">
        <v>108</v>
      </c>
      <c r="B135" s="42"/>
      <c r="C135" s="43"/>
      <c r="D135" s="43"/>
      <c r="E135" s="37" t="s">
        <v>433</v>
      </c>
      <c r="F135" s="43"/>
      <c r="G135" s="43"/>
      <c r="H135" s="43"/>
      <c r="I135" s="43"/>
      <c r="J135" s="45"/>
    </row>
    <row r="136">
      <c r="A136" s="35" t="s">
        <v>101</v>
      </c>
      <c r="B136" s="35">
        <v>36</v>
      </c>
      <c r="C136" s="36" t="s">
        <v>436</v>
      </c>
      <c r="D136" s="35" t="s">
        <v>103</v>
      </c>
      <c r="E136" s="37" t="s">
        <v>437</v>
      </c>
      <c r="F136" s="38" t="s">
        <v>120</v>
      </c>
      <c r="G136" s="39">
        <v>5</v>
      </c>
      <c r="H136" s="40">
        <v>0</v>
      </c>
      <c r="I136" s="40">
        <f>ROUND(G136*H136,P4)</f>
        <v>0</v>
      </c>
      <c r="J136" s="38" t="s">
        <v>106</v>
      </c>
      <c r="O136" s="41">
        <f>I136*0.21</f>
        <v>0</v>
      </c>
      <c r="P136">
        <v>3</v>
      </c>
    </row>
    <row r="137">
      <c r="A137" s="35" t="s">
        <v>107</v>
      </c>
      <c r="B137" s="42"/>
      <c r="C137" s="43"/>
      <c r="D137" s="43"/>
      <c r="E137" s="37" t="s">
        <v>438</v>
      </c>
      <c r="F137" s="43"/>
      <c r="G137" s="43"/>
      <c r="H137" s="43"/>
      <c r="I137" s="43"/>
      <c r="J137" s="45"/>
    </row>
    <row r="138">
      <c r="A138" s="35" t="s">
        <v>108</v>
      </c>
      <c r="B138" s="47"/>
      <c r="C138" s="48"/>
      <c r="D138" s="48"/>
      <c r="E138" s="51"/>
      <c r="F138" s="48"/>
      <c r="G138" s="48"/>
      <c r="H138" s="48"/>
      <c r="I138" s="48"/>
      <c r="J138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19</v>
      </c>
      <c r="I3" s="23">
        <f>SUMIFS(I8:I226,A8:A226,"SD")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101</v>
      </c>
      <c r="B9" s="35">
        <v>1</v>
      </c>
      <c r="C9" s="36" t="s">
        <v>166</v>
      </c>
      <c r="D9" s="35" t="s">
        <v>103</v>
      </c>
      <c r="E9" s="37" t="s">
        <v>167</v>
      </c>
      <c r="F9" s="38" t="s">
        <v>168</v>
      </c>
      <c r="G9" s="39">
        <v>36.287999999999997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30">
      <c r="A11" s="35" t="s">
        <v>138</v>
      </c>
      <c r="B11" s="42"/>
      <c r="C11" s="43"/>
      <c r="D11" s="43"/>
      <c r="E11" s="46" t="s">
        <v>439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>
      <c r="A13" s="29" t="s">
        <v>98</v>
      </c>
      <c r="B13" s="30"/>
      <c r="C13" s="31" t="s">
        <v>135</v>
      </c>
      <c r="D13" s="32"/>
      <c r="E13" s="29" t="s">
        <v>171</v>
      </c>
      <c r="F13" s="32"/>
      <c r="G13" s="32"/>
      <c r="H13" s="32"/>
      <c r="I13" s="33">
        <f>SUMIFS(I14:I41,A14:A41,"P")</f>
        <v>0</v>
      </c>
      <c r="J13" s="34"/>
    </row>
    <row r="14">
      <c r="A14" s="35" t="s">
        <v>101</v>
      </c>
      <c r="B14" s="35">
        <v>2</v>
      </c>
      <c r="C14" s="36" t="s">
        <v>440</v>
      </c>
      <c r="D14" s="35" t="s">
        <v>103</v>
      </c>
      <c r="E14" s="37" t="s">
        <v>441</v>
      </c>
      <c r="F14" s="38" t="s">
        <v>174</v>
      </c>
      <c r="G14" s="39">
        <v>23.039999999999999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 ht="405">
      <c r="A16" s="35" t="s">
        <v>108</v>
      </c>
      <c r="B16" s="42"/>
      <c r="C16" s="43"/>
      <c r="D16" s="43"/>
      <c r="E16" s="37" t="s">
        <v>442</v>
      </c>
      <c r="F16" s="43"/>
      <c r="G16" s="43"/>
      <c r="H16" s="43"/>
      <c r="I16" s="43"/>
      <c r="J16" s="45"/>
    </row>
    <row r="17">
      <c r="A17" s="35" t="s">
        <v>101</v>
      </c>
      <c r="B17" s="35">
        <v>3</v>
      </c>
      <c r="C17" s="36" t="s">
        <v>443</v>
      </c>
      <c r="D17" s="35" t="s">
        <v>103</v>
      </c>
      <c r="E17" s="37" t="s">
        <v>444</v>
      </c>
      <c r="F17" s="38" t="s">
        <v>174</v>
      </c>
      <c r="G17" s="39">
        <v>20.16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30">
      <c r="A19" s="35" t="s">
        <v>138</v>
      </c>
      <c r="B19" s="42"/>
      <c r="C19" s="43"/>
      <c r="D19" s="43"/>
      <c r="E19" s="46" t="s">
        <v>445</v>
      </c>
      <c r="F19" s="43"/>
      <c r="G19" s="43"/>
      <c r="H19" s="43"/>
      <c r="I19" s="43"/>
      <c r="J19" s="45"/>
    </row>
    <row r="20" ht="405">
      <c r="A20" s="35" t="s">
        <v>108</v>
      </c>
      <c r="B20" s="42"/>
      <c r="C20" s="43"/>
      <c r="D20" s="43"/>
      <c r="E20" s="37" t="s">
        <v>442</v>
      </c>
      <c r="F20" s="43"/>
      <c r="G20" s="43"/>
      <c r="H20" s="43"/>
      <c r="I20" s="43"/>
      <c r="J20" s="45"/>
    </row>
    <row r="21">
      <c r="A21" s="35" t="s">
        <v>101</v>
      </c>
      <c r="B21" s="35">
        <v>4</v>
      </c>
      <c r="C21" s="36" t="s">
        <v>446</v>
      </c>
      <c r="D21" s="35" t="s">
        <v>103</v>
      </c>
      <c r="E21" s="37" t="s">
        <v>447</v>
      </c>
      <c r="F21" s="38" t="s">
        <v>174</v>
      </c>
      <c r="G21" s="39">
        <v>43.200000000000003</v>
      </c>
      <c r="H21" s="40">
        <v>0</v>
      </c>
      <c r="I21" s="40">
        <f>ROUND(G21*H21,P4)</f>
        <v>0</v>
      </c>
      <c r="J21" s="38" t="s">
        <v>106</v>
      </c>
      <c r="O21" s="41">
        <f>I21*0.21</f>
        <v>0</v>
      </c>
      <c r="P21">
        <v>3</v>
      </c>
    </row>
    <row r="22">
      <c r="A22" s="35" t="s">
        <v>107</v>
      </c>
      <c r="B22" s="42"/>
      <c r="C22" s="43"/>
      <c r="D22" s="43"/>
      <c r="E22" s="44" t="s">
        <v>103</v>
      </c>
      <c r="F22" s="43"/>
      <c r="G22" s="43"/>
      <c r="H22" s="43"/>
      <c r="I22" s="43"/>
      <c r="J22" s="45"/>
    </row>
    <row r="23" ht="30">
      <c r="A23" s="35" t="s">
        <v>138</v>
      </c>
      <c r="B23" s="42"/>
      <c r="C23" s="43"/>
      <c r="D23" s="43"/>
      <c r="E23" s="46" t="s">
        <v>448</v>
      </c>
      <c r="F23" s="43"/>
      <c r="G23" s="43"/>
      <c r="H23" s="43"/>
      <c r="I23" s="43"/>
      <c r="J23" s="45"/>
    </row>
    <row r="24" ht="409.5">
      <c r="A24" s="35" t="s">
        <v>108</v>
      </c>
      <c r="B24" s="42"/>
      <c r="C24" s="43"/>
      <c r="D24" s="43"/>
      <c r="E24" s="37" t="s">
        <v>449</v>
      </c>
      <c r="F24" s="43"/>
      <c r="G24" s="43"/>
      <c r="H24" s="43"/>
      <c r="I24" s="43"/>
      <c r="J24" s="45"/>
    </row>
    <row r="25">
      <c r="A25" s="35" t="s">
        <v>101</v>
      </c>
      <c r="B25" s="35">
        <v>5</v>
      </c>
      <c r="C25" s="36" t="s">
        <v>450</v>
      </c>
      <c r="D25" s="35" t="s">
        <v>103</v>
      </c>
      <c r="E25" s="37" t="s">
        <v>451</v>
      </c>
      <c r="F25" s="38" t="s">
        <v>174</v>
      </c>
      <c r="G25" s="39">
        <v>43.200000000000003</v>
      </c>
      <c r="H25" s="40">
        <v>0</v>
      </c>
      <c r="I25" s="40">
        <f>ROUND(G25*H25,P4)</f>
        <v>0</v>
      </c>
      <c r="J25" s="38" t="s">
        <v>106</v>
      </c>
      <c r="O25" s="41">
        <f>I25*0.21</f>
        <v>0</v>
      </c>
      <c r="P25">
        <v>3</v>
      </c>
    </row>
    <row r="26">
      <c r="A26" s="35" t="s">
        <v>107</v>
      </c>
      <c r="B26" s="42"/>
      <c r="C26" s="43"/>
      <c r="D26" s="43"/>
      <c r="E26" s="44" t="s">
        <v>103</v>
      </c>
      <c r="F26" s="43"/>
      <c r="G26" s="43"/>
      <c r="H26" s="43"/>
      <c r="I26" s="43"/>
      <c r="J26" s="45"/>
    </row>
    <row r="27" ht="270">
      <c r="A27" s="35" t="s">
        <v>108</v>
      </c>
      <c r="B27" s="42"/>
      <c r="C27" s="43"/>
      <c r="D27" s="43"/>
      <c r="E27" s="37" t="s">
        <v>452</v>
      </c>
      <c r="F27" s="43"/>
      <c r="G27" s="43"/>
      <c r="H27" s="43"/>
      <c r="I27" s="43"/>
      <c r="J27" s="45"/>
    </row>
    <row r="28">
      <c r="A28" s="35" t="s">
        <v>101</v>
      </c>
      <c r="B28" s="35">
        <v>6</v>
      </c>
      <c r="C28" s="36" t="s">
        <v>453</v>
      </c>
      <c r="D28" s="35" t="s">
        <v>103</v>
      </c>
      <c r="E28" s="37" t="s">
        <v>454</v>
      </c>
      <c r="F28" s="38" t="s">
        <v>174</v>
      </c>
      <c r="G28" s="39">
        <v>23.039999999999999</v>
      </c>
      <c r="H28" s="40">
        <v>0</v>
      </c>
      <c r="I28" s="40">
        <f>ROUND(G28*H28,P4)</f>
        <v>0</v>
      </c>
      <c r="J28" s="38" t="s">
        <v>106</v>
      </c>
      <c r="O28" s="41">
        <f>I28*0.21</f>
        <v>0</v>
      </c>
      <c r="P28">
        <v>3</v>
      </c>
    </row>
    <row r="29">
      <c r="A29" s="35" t="s">
        <v>107</v>
      </c>
      <c r="B29" s="42"/>
      <c r="C29" s="43"/>
      <c r="D29" s="43"/>
      <c r="E29" s="44" t="s">
        <v>103</v>
      </c>
      <c r="F29" s="43"/>
      <c r="G29" s="43"/>
      <c r="H29" s="43"/>
      <c r="I29" s="43"/>
      <c r="J29" s="45"/>
    </row>
    <row r="30" ht="45">
      <c r="A30" s="35" t="s">
        <v>138</v>
      </c>
      <c r="B30" s="42"/>
      <c r="C30" s="43"/>
      <c r="D30" s="43"/>
      <c r="E30" s="46" t="s">
        <v>455</v>
      </c>
      <c r="F30" s="43"/>
      <c r="G30" s="43"/>
      <c r="H30" s="43"/>
      <c r="I30" s="43"/>
      <c r="J30" s="45"/>
    </row>
    <row r="31" ht="330">
      <c r="A31" s="35" t="s">
        <v>108</v>
      </c>
      <c r="B31" s="42"/>
      <c r="C31" s="43"/>
      <c r="D31" s="43"/>
      <c r="E31" s="37" t="s">
        <v>456</v>
      </c>
      <c r="F31" s="43"/>
      <c r="G31" s="43"/>
      <c r="H31" s="43"/>
      <c r="I31" s="43"/>
      <c r="J31" s="45"/>
    </row>
    <row r="32">
      <c r="A32" s="35" t="s">
        <v>101</v>
      </c>
      <c r="B32" s="35">
        <v>7</v>
      </c>
      <c r="C32" s="36" t="s">
        <v>457</v>
      </c>
      <c r="D32" s="35" t="s">
        <v>103</v>
      </c>
      <c r="E32" s="37" t="s">
        <v>458</v>
      </c>
      <c r="F32" s="38" t="s">
        <v>174</v>
      </c>
      <c r="G32" s="39">
        <v>14.4</v>
      </c>
      <c r="H32" s="40">
        <v>0</v>
      </c>
      <c r="I32" s="40">
        <f>ROUND(G32*H32,P4)</f>
        <v>0</v>
      </c>
      <c r="J32" s="38" t="s">
        <v>106</v>
      </c>
      <c r="O32" s="41">
        <f>I32*0.21</f>
        <v>0</v>
      </c>
      <c r="P32">
        <v>3</v>
      </c>
    </row>
    <row r="33">
      <c r="A33" s="35" t="s">
        <v>107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30">
      <c r="A34" s="35" t="s">
        <v>138</v>
      </c>
      <c r="B34" s="42"/>
      <c r="C34" s="43"/>
      <c r="D34" s="43"/>
      <c r="E34" s="46" t="s">
        <v>459</v>
      </c>
      <c r="F34" s="43"/>
      <c r="G34" s="43"/>
      <c r="H34" s="43"/>
      <c r="I34" s="43"/>
      <c r="J34" s="45"/>
    </row>
    <row r="35" ht="409.5">
      <c r="A35" s="35" t="s">
        <v>108</v>
      </c>
      <c r="B35" s="42"/>
      <c r="C35" s="43"/>
      <c r="D35" s="43"/>
      <c r="E35" s="37" t="s">
        <v>460</v>
      </c>
      <c r="F35" s="43"/>
      <c r="G35" s="43"/>
      <c r="H35" s="43"/>
      <c r="I35" s="43"/>
      <c r="J35" s="45"/>
    </row>
    <row r="36">
      <c r="A36" s="35" t="s">
        <v>101</v>
      </c>
      <c r="B36" s="35">
        <v>8</v>
      </c>
      <c r="C36" s="36" t="s">
        <v>461</v>
      </c>
      <c r="D36" s="35" t="s">
        <v>103</v>
      </c>
      <c r="E36" s="37" t="s">
        <v>462</v>
      </c>
      <c r="F36" s="38" t="s">
        <v>178</v>
      </c>
      <c r="G36" s="39">
        <v>490</v>
      </c>
      <c r="H36" s="40">
        <v>0</v>
      </c>
      <c r="I36" s="40">
        <f>ROUND(G36*H36,P4)</f>
        <v>0</v>
      </c>
      <c r="J36" s="38" t="s">
        <v>106</v>
      </c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75">
      <c r="A38" s="35" t="s">
        <v>108</v>
      </c>
      <c r="B38" s="42"/>
      <c r="C38" s="43"/>
      <c r="D38" s="43"/>
      <c r="E38" s="37" t="s">
        <v>463</v>
      </c>
      <c r="F38" s="43"/>
      <c r="G38" s="43"/>
      <c r="H38" s="43"/>
      <c r="I38" s="43"/>
      <c r="J38" s="45"/>
    </row>
    <row r="39">
      <c r="A39" s="35" t="s">
        <v>101</v>
      </c>
      <c r="B39" s="35">
        <v>9</v>
      </c>
      <c r="C39" s="36" t="s">
        <v>464</v>
      </c>
      <c r="D39" s="35" t="s">
        <v>103</v>
      </c>
      <c r="E39" s="37" t="s">
        <v>465</v>
      </c>
      <c r="F39" s="38" t="s">
        <v>178</v>
      </c>
      <c r="G39" s="39">
        <v>490</v>
      </c>
      <c r="H39" s="40">
        <v>0</v>
      </c>
      <c r="I39" s="40">
        <f>ROUND(G39*H39,P4)</f>
        <v>0</v>
      </c>
      <c r="J39" s="38" t="s">
        <v>106</v>
      </c>
      <c r="O39" s="41">
        <f>I39*0.21</f>
        <v>0</v>
      </c>
      <c r="P39">
        <v>3</v>
      </c>
    </row>
    <row r="40">
      <c r="A40" s="35" t="s">
        <v>107</v>
      </c>
      <c r="B40" s="42"/>
      <c r="C40" s="43"/>
      <c r="D40" s="43"/>
      <c r="E40" s="44" t="s">
        <v>103</v>
      </c>
      <c r="F40" s="43"/>
      <c r="G40" s="43"/>
      <c r="H40" s="43"/>
      <c r="I40" s="43"/>
      <c r="J40" s="45"/>
    </row>
    <row r="41" ht="75">
      <c r="A41" s="35" t="s">
        <v>108</v>
      </c>
      <c r="B41" s="42"/>
      <c r="C41" s="43"/>
      <c r="D41" s="43"/>
      <c r="E41" s="37" t="s">
        <v>466</v>
      </c>
      <c r="F41" s="43"/>
      <c r="G41" s="43"/>
      <c r="H41" s="43"/>
      <c r="I41" s="43"/>
      <c r="J41" s="45"/>
    </row>
    <row r="42">
      <c r="A42" s="29" t="s">
        <v>98</v>
      </c>
      <c r="B42" s="30"/>
      <c r="C42" s="31" t="s">
        <v>140</v>
      </c>
      <c r="D42" s="32"/>
      <c r="E42" s="29" t="s">
        <v>183</v>
      </c>
      <c r="F42" s="32"/>
      <c r="G42" s="32"/>
      <c r="H42" s="32"/>
      <c r="I42" s="33">
        <f>SUMIFS(I43:I45,A43:A45,"P")</f>
        <v>0</v>
      </c>
      <c r="J42" s="34"/>
    </row>
    <row r="43">
      <c r="A43" s="35" t="s">
        <v>101</v>
      </c>
      <c r="B43" s="35">
        <v>10</v>
      </c>
      <c r="C43" s="36" t="s">
        <v>467</v>
      </c>
      <c r="D43" s="35" t="s">
        <v>103</v>
      </c>
      <c r="E43" s="37" t="s">
        <v>468</v>
      </c>
      <c r="F43" s="38" t="s">
        <v>186</v>
      </c>
      <c r="G43" s="39">
        <v>439</v>
      </c>
      <c r="H43" s="40">
        <v>0</v>
      </c>
      <c r="I43" s="40">
        <f>ROUND(G43*H43,P4)</f>
        <v>0</v>
      </c>
      <c r="J43" s="38" t="s">
        <v>106</v>
      </c>
      <c r="O43" s="41">
        <f>I43*0.21</f>
        <v>0</v>
      </c>
      <c r="P43">
        <v>3</v>
      </c>
    </row>
    <row r="44">
      <c r="A44" s="35" t="s">
        <v>107</v>
      </c>
      <c r="B44" s="42"/>
      <c r="C44" s="43"/>
      <c r="D44" s="43"/>
      <c r="E44" s="44" t="s">
        <v>103</v>
      </c>
      <c r="F44" s="43"/>
      <c r="G44" s="43"/>
      <c r="H44" s="43"/>
      <c r="I44" s="43"/>
      <c r="J44" s="45"/>
    </row>
    <row r="45" ht="225">
      <c r="A45" s="35" t="s">
        <v>108</v>
      </c>
      <c r="B45" s="42"/>
      <c r="C45" s="43"/>
      <c r="D45" s="43"/>
      <c r="E45" s="37" t="s">
        <v>187</v>
      </c>
      <c r="F45" s="43"/>
      <c r="G45" s="43"/>
      <c r="H45" s="43"/>
      <c r="I45" s="43"/>
      <c r="J45" s="45"/>
    </row>
    <row r="46">
      <c r="A46" s="29" t="s">
        <v>98</v>
      </c>
      <c r="B46" s="30"/>
      <c r="C46" s="31" t="s">
        <v>188</v>
      </c>
      <c r="D46" s="32"/>
      <c r="E46" s="29" t="s">
        <v>189</v>
      </c>
      <c r="F46" s="32"/>
      <c r="G46" s="32"/>
      <c r="H46" s="32"/>
      <c r="I46" s="33">
        <f>SUMIFS(I47:I54,A47:A54,"P")</f>
        <v>0</v>
      </c>
      <c r="J46" s="34"/>
    </row>
    <row r="47">
      <c r="A47" s="35" t="s">
        <v>101</v>
      </c>
      <c r="B47" s="35">
        <v>11</v>
      </c>
      <c r="C47" s="36" t="s">
        <v>469</v>
      </c>
      <c r="D47" s="35" t="s">
        <v>103</v>
      </c>
      <c r="E47" s="37" t="s">
        <v>470</v>
      </c>
      <c r="F47" s="38" t="s">
        <v>174</v>
      </c>
      <c r="G47" s="39">
        <v>2.8799999999999999</v>
      </c>
      <c r="H47" s="40">
        <v>0</v>
      </c>
      <c r="I47" s="40">
        <f>ROUND(G47*H47,P4)</f>
        <v>0</v>
      </c>
      <c r="J47" s="38" t="s">
        <v>106</v>
      </c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 ht="30">
      <c r="A49" s="35" t="s">
        <v>138</v>
      </c>
      <c r="B49" s="42"/>
      <c r="C49" s="43"/>
      <c r="D49" s="43"/>
      <c r="E49" s="46" t="s">
        <v>471</v>
      </c>
      <c r="F49" s="43"/>
      <c r="G49" s="43"/>
      <c r="H49" s="43"/>
      <c r="I49" s="43"/>
      <c r="J49" s="45"/>
    </row>
    <row r="50" ht="105">
      <c r="A50" s="35" t="s">
        <v>108</v>
      </c>
      <c r="B50" s="42"/>
      <c r="C50" s="43"/>
      <c r="D50" s="43"/>
      <c r="E50" s="37" t="s">
        <v>472</v>
      </c>
      <c r="F50" s="43"/>
      <c r="G50" s="43"/>
      <c r="H50" s="43"/>
      <c r="I50" s="43"/>
      <c r="J50" s="45"/>
    </row>
    <row r="51">
      <c r="A51" s="35" t="s">
        <v>101</v>
      </c>
      <c r="B51" s="35">
        <v>12</v>
      </c>
      <c r="C51" s="36" t="s">
        <v>190</v>
      </c>
      <c r="D51" s="35" t="s">
        <v>103</v>
      </c>
      <c r="E51" s="37" t="s">
        <v>473</v>
      </c>
      <c r="F51" s="38" t="s">
        <v>178</v>
      </c>
      <c r="G51" s="39">
        <v>29.5</v>
      </c>
      <c r="H51" s="40">
        <v>0</v>
      </c>
      <c r="I51" s="40">
        <f>ROUND(G51*H51,P4)</f>
        <v>0</v>
      </c>
      <c r="J51" s="38" t="s">
        <v>106</v>
      </c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 ht="45">
      <c r="A53" s="35" t="s">
        <v>138</v>
      </c>
      <c r="B53" s="42"/>
      <c r="C53" s="43"/>
      <c r="D53" s="43"/>
      <c r="E53" s="46" t="s">
        <v>474</v>
      </c>
      <c r="F53" s="43"/>
      <c r="G53" s="43"/>
      <c r="H53" s="43"/>
      <c r="I53" s="43"/>
      <c r="J53" s="45"/>
    </row>
    <row r="54" ht="165">
      <c r="A54" s="35" t="s">
        <v>108</v>
      </c>
      <c r="B54" s="42"/>
      <c r="C54" s="43"/>
      <c r="D54" s="43"/>
      <c r="E54" s="37" t="s">
        <v>193</v>
      </c>
      <c r="F54" s="43"/>
      <c r="G54" s="43"/>
      <c r="H54" s="43"/>
      <c r="I54" s="43"/>
      <c r="J54" s="45"/>
    </row>
    <row r="55">
      <c r="A55" s="29" t="s">
        <v>98</v>
      </c>
      <c r="B55" s="30"/>
      <c r="C55" s="31" t="s">
        <v>194</v>
      </c>
      <c r="D55" s="32"/>
      <c r="E55" s="29" t="s">
        <v>195</v>
      </c>
      <c r="F55" s="32"/>
      <c r="G55" s="32"/>
      <c r="H55" s="32"/>
      <c r="I55" s="33">
        <f>SUMIFS(I56:I117,A56:A117,"P")</f>
        <v>0</v>
      </c>
      <c r="J55" s="34"/>
    </row>
    <row r="56">
      <c r="A56" s="35" t="s">
        <v>101</v>
      </c>
      <c r="B56" s="35">
        <v>13</v>
      </c>
      <c r="C56" s="36" t="s">
        <v>196</v>
      </c>
      <c r="D56" s="35"/>
      <c r="E56" s="37" t="s">
        <v>197</v>
      </c>
      <c r="F56" s="38" t="s">
        <v>178</v>
      </c>
      <c r="G56" s="39">
        <v>773</v>
      </c>
      <c r="H56" s="40">
        <v>0</v>
      </c>
      <c r="I56" s="40">
        <f>ROUND(G56*H56,P4)</f>
        <v>0</v>
      </c>
      <c r="J56" s="38" t="s">
        <v>106</v>
      </c>
      <c r="O56" s="41">
        <f>I56*0.21</f>
        <v>0</v>
      </c>
      <c r="P56">
        <v>3</v>
      </c>
    </row>
    <row r="57">
      <c r="A57" s="35" t="s">
        <v>107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 ht="45">
      <c r="A58" s="35" t="s">
        <v>138</v>
      </c>
      <c r="B58" s="42"/>
      <c r="C58" s="43"/>
      <c r="D58" s="43"/>
      <c r="E58" s="46" t="s">
        <v>475</v>
      </c>
      <c r="F58" s="43"/>
      <c r="G58" s="43"/>
      <c r="H58" s="43"/>
      <c r="I58" s="43"/>
      <c r="J58" s="45"/>
    </row>
    <row r="59" ht="165">
      <c r="A59" s="35" t="s">
        <v>108</v>
      </c>
      <c r="B59" s="42"/>
      <c r="C59" s="43"/>
      <c r="D59" s="43"/>
      <c r="E59" s="37" t="s">
        <v>199</v>
      </c>
      <c r="F59" s="43"/>
      <c r="G59" s="43"/>
      <c r="H59" s="43"/>
      <c r="I59" s="43"/>
      <c r="J59" s="45"/>
    </row>
    <row r="60">
      <c r="A60" s="35" t="s">
        <v>101</v>
      </c>
      <c r="B60" s="35">
        <v>14</v>
      </c>
      <c r="C60" s="36" t="s">
        <v>205</v>
      </c>
      <c r="D60" s="35" t="s">
        <v>103</v>
      </c>
      <c r="E60" s="37" t="s">
        <v>206</v>
      </c>
      <c r="F60" s="38" t="s">
        <v>178</v>
      </c>
      <c r="G60" s="39">
        <v>735</v>
      </c>
      <c r="H60" s="40">
        <v>0</v>
      </c>
      <c r="I60" s="40">
        <f>ROUND(G60*H60,P4)</f>
        <v>0</v>
      </c>
      <c r="J60" s="38" t="s">
        <v>106</v>
      </c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/>
      <c r="F61" s="43"/>
      <c r="G61" s="43"/>
      <c r="H61" s="43"/>
      <c r="I61" s="43"/>
      <c r="J61" s="45"/>
    </row>
    <row r="62" ht="60">
      <c r="A62" s="35" t="s">
        <v>138</v>
      </c>
      <c r="B62" s="42"/>
      <c r="C62" s="43"/>
      <c r="D62" s="43"/>
      <c r="E62" s="46" t="s">
        <v>476</v>
      </c>
      <c r="F62" s="43"/>
      <c r="G62" s="43"/>
      <c r="H62" s="43"/>
      <c r="I62" s="43"/>
      <c r="J62" s="45"/>
    </row>
    <row r="63">
      <c r="A63" s="35" t="s">
        <v>108</v>
      </c>
      <c r="B63" s="42"/>
      <c r="C63" s="43"/>
      <c r="D63" s="43"/>
      <c r="E63" s="44"/>
      <c r="F63" s="43"/>
      <c r="G63" s="43"/>
      <c r="H63" s="43"/>
      <c r="I63" s="43"/>
      <c r="J63" s="45"/>
    </row>
    <row r="64">
      <c r="A64" s="35" t="s">
        <v>101</v>
      </c>
      <c r="B64" s="35">
        <v>15</v>
      </c>
      <c r="C64" s="36" t="s">
        <v>208</v>
      </c>
      <c r="D64" s="35" t="s">
        <v>103</v>
      </c>
      <c r="E64" s="37" t="s">
        <v>209</v>
      </c>
      <c r="F64" s="38" t="s">
        <v>178</v>
      </c>
      <c r="G64" s="39">
        <v>222</v>
      </c>
      <c r="H64" s="40">
        <v>0</v>
      </c>
      <c r="I64" s="40">
        <f>ROUND(G64*H64,P4)</f>
        <v>0</v>
      </c>
      <c r="J64" s="38" t="s">
        <v>106</v>
      </c>
      <c r="O64" s="41">
        <f>I64*0.21</f>
        <v>0</v>
      </c>
      <c r="P64">
        <v>3</v>
      </c>
    </row>
    <row r="65">
      <c r="A65" s="35" t="s">
        <v>107</v>
      </c>
      <c r="B65" s="42"/>
      <c r="C65" s="43"/>
      <c r="D65" s="43"/>
      <c r="E65" s="44" t="s">
        <v>103</v>
      </c>
      <c r="F65" s="43"/>
      <c r="G65" s="43"/>
      <c r="H65" s="43"/>
      <c r="I65" s="43"/>
      <c r="J65" s="45"/>
    </row>
    <row r="66" ht="30">
      <c r="A66" s="35" t="s">
        <v>138</v>
      </c>
      <c r="B66" s="42"/>
      <c r="C66" s="43"/>
      <c r="D66" s="43"/>
      <c r="E66" s="46" t="s">
        <v>477</v>
      </c>
      <c r="F66" s="43"/>
      <c r="G66" s="43"/>
      <c r="H66" s="43"/>
      <c r="I66" s="43"/>
      <c r="J66" s="45"/>
    </row>
    <row r="67" ht="90">
      <c r="A67" s="35" t="s">
        <v>108</v>
      </c>
      <c r="B67" s="42"/>
      <c r="C67" s="43"/>
      <c r="D67" s="43"/>
      <c r="E67" s="37" t="s">
        <v>204</v>
      </c>
      <c r="F67" s="43"/>
      <c r="G67" s="43"/>
      <c r="H67" s="43"/>
      <c r="I67" s="43"/>
      <c r="J67" s="45"/>
    </row>
    <row r="68">
      <c r="A68" s="35" t="s">
        <v>101</v>
      </c>
      <c r="B68" s="35">
        <v>16</v>
      </c>
      <c r="C68" s="36" t="s">
        <v>211</v>
      </c>
      <c r="D68" s="35" t="s">
        <v>103</v>
      </c>
      <c r="E68" s="37" t="s">
        <v>212</v>
      </c>
      <c r="F68" s="38" t="s">
        <v>178</v>
      </c>
      <c r="G68" s="39">
        <v>551</v>
      </c>
      <c r="H68" s="40">
        <v>0</v>
      </c>
      <c r="I68" s="40">
        <f>ROUND(G68*H68,P4)</f>
        <v>0</v>
      </c>
      <c r="J68" s="38" t="s">
        <v>106</v>
      </c>
      <c r="O68" s="41">
        <f>I68*0.21</f>
        <v>0</v>
      </c>
      <c r="P68">
        <v>3</v>
      </c>
    </row>
    <row r="69">
      <c r="A69" s="35" t="s">
        <v>107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30">
      <c r="A70" s="35" t="s">
        <v>138</v>
      </c>
      <c r="B70" s="42"/>
      <c r="C70" s="43"/>
      <c r="D70" s="43"/>
      <c r="E70" s="46" t="s">
        <v>478</v>
      </c>
      <c r="F70" s="43"/>
      <c r="G70" s="43"/>
      <c r="H70" s="43"/>
      <c r="I70" s="43"/>
      <c r="J70" s="45"/>
    </row>
    <row r="71" ht="90">
      <c r="A71" s="35" t="s">
        <v>108</v>
      </c>
      <c r="B71" s="42"/>
      <c r="C71" s="43"/>
      <c r="D71" s="43"/>
      <c r="E71" s="37" t="s">
        <v>204</v>
      </c>
      <c r="F71" s="43"/>
      <c r="G71" s="43"/>
      <c r="H71" s="43"/>
      <c r="I71" s="43"/>
      <c r="J71" s="45"/>
    </row>
    <row r="72">
      <c r="A72" s="35" t="s">
        <v>101</v>
      </c>
      <c r="B72" s="35">
        <v>17</v>
      </c>
      <c r="C72" s="36" t="s">
        <v>479</v>
      </c>
      <c r="D72" s="35"/>
      <c r="E72" s="37" t="s">
        <v>480</v>
      </c>
      <c r="F72" s="38" t="s">
        <v>178</v>
      </c>
      <c r="G72" s="39">
        <v>2460</v>
      </c>
      <c r="H72" s="40">
        <v>0</v>
      </c>
      <c r="I72" s="40">
        <f>ROUND(G72*H72,P4)</f>
        <v>0</v>
      </c>
      <c r="J72" s="38" t="s">
        <v>106</v>
      </c>
      <c r="O72" s="41">
        <f>I72*0.21</f>
        <v>0</v>
      </c>
      <c r="P72">
        <v>3</v>
      </c>
    </row>
    <row r="73">
      <c r="A73" s="35" t="s">
        <v>107</v>
      </c>
      <c r="B73" s="42"/>
      <c r="C73" s="43"/>
      <c r="D73" s="43"/>
      <c r="E73" s="44" t="s">
        <v>103</v>
      </c>
      <c r="F73" s="43"/>
      <c r="G73" s="43"/>
      <c r="H73" s="43"/>
      <c r="I73" s="43"/>
      <c r="J73" s="45"/>
    </row>
    <row r="74" ht="120">
      <c r="A74" s="35" t="s">
        <v>108</v>
      </c>
      <c r="B74" s="42"/>
      <c r="C74" s="43"/>
      <c r="D74" s="43"/>
      <c r="E74" s="37" t="s">
        <v>481</v>
      </c>
      <c r="F74" s="43"/>
      <c r="G74" s="43"/>
      <c r="H74" s="43"/>
      <c r="I74" s="43"/>
      <c r="J74" s="45"/>
    </row>
    <row r="75">
      <c r="A75" s="35" t="s">
        <v>101</v>
      </c>
      <c r="B75" s="35">
        <v>18</v>
      </c>
      <c r="C75" s="36" t="s">
        <v>482</v>
      </c>
      <c r="D75" s="35" t="s">
        <v>103</v>
      </c>
      <c r="E75" s="37" t="s">
        <v>483</v>
      </c>
      <c r="F75" s="38" t="s">
        <v>178</v>
      </c>
      <c r="G75" s="39">
        <v>2460</v>
      </c>
      <c r="H75" s="40">
        <v>0</v>
      </c>
      <c r="I75" s="40">
        <f>ROUND(G75*H75,P4)</f>
        <v>0</v>
      </c>
      <c r="J75" s="38" t="s">
        <v>106</v>
      </c>
      <c r="O75" s="41">
        <f>I75*0.21</f>
        <v>0</v>
      </c>
      <c r="P75">
        <v>3</v>
      </c>
    </row>
    <row r="76">
      <c r="A76" s="35" t="s">
        <v>107</v>
      </c>
      <c r="B76" s="42"/>
      <c r="C76" s="43"/>
      <c r="D76" s="43"/>
      <c r="E76" s="44" t="s">
        <v>103</v>
      </c>
      <c r="F76" s="43"/>
      <c r="G76" s="43"/>
      <c r="H76" s="43"/>
      <c r="I76" s="43"/>
      <c r="J76" s="45"/>
    </row>
    <row r="77" ht="195">
      <c r="A77" s="35" t="s">
        <v>108</v>
      </c>
      <c r="B77" s="42"/>
      <c r="C77" s="43"/>
      <c r="D77" s="43"/>
      <c r="E77" s="37" t="s">
        <v>224</v>
      </c>
      <c r="F77" s="43"/>
      <c r="G77" s="43"/>
      <c r="H77" s="43"/>
      <c r="I77" s="43"/>
      <c r="J77" s="45"/>
    </row>
    <row r="78">
      <c r="A78" s="35" t="s">
        <v>101</v>
      </c>
      <c r="B78" s="35">
        <v>19</v>
      </c>
      <c r="C78" s="36" t="s">
        <v>484</v>
      </c>
      <c r="D78" s="35"/>
      <c r="E78" s="37" t="s">
        <v>485</v>
      </c>
      <c r="F78" s="38" t="s">
        <v>178</v>
      </c>
      <c r="G78" s="39">
        <v>2460</v>
      </c>
      <c r="H78" s="40">
        <v>0</v>
      </c>
      <c r="I78" s="40">
        <f>ROUND(G78*H78,P4)</f>
        <v>0</v>
      </c>
      <c r="J78" s="38" t="s">
        <v>106</v>
      </c>
      <c r="O78" s="41">
        <f>I78*0.21</f>
        <v>0</v>
      </c>
      <c r="P78">
        <v>3</v>
      </c>
    </row>
    <row r="79">
      <c r="A79" s="35" t="s">
        <v>107</v>
      </c>
      <c r="B79" s="42"/>
      <c r="C79" s="43"/>
      <c r="D79" s="43"/>
      <c r="E79" s="44" t="s">
        <v>103</v>
      </c>
      <c r="F79" s="43"/>
      <c r="G79" s="43"/>
      <c r="H79" s="43"/>
      <c r="I79" s="43"/>
      <c r="J79" s="45"/>
    </row>
    <row r="80" ht="195">
      <c r="A80" s="35" t="s">
        <v>108</v>
      </c>
      <c r="B80" s="42"/>
      <c r="C80" s="43"/>
      <c r="D80" s="43"/>
      <c r="E80" s="37" t="s">
        <v>224</v>
      </c>
      <c r="F80" s="43"/>
      <c r="G80" s="43"/>
      <c r="H80" s="43"/>
      <c r="I80" s="43"/>
      <c r="J80" s="45"/>
    </row>
    <row r="81">
      <c r="A81" s="35" t="s">
        <v>101</v>
      </c>
      <c r="B81" s="35">
        <v>20</v>
      </c>
      <c r="C81" s="36" t="s">
        <v>486</v>
      </c>
      <c r="D81" s="35"/>
      <c r="E81" s="37" t="s">
        <v>487</v>
      </c>
      <c r="F81" s="38" t="s">
        <v>178</v>
      </c>
      <c r="G81" s="39">
        <v>551</v>
      </c>
      <c r="H81" s="40">
        <v>0</v>
      </c>
      <c r="I81" s="40">
        <f>ROUND(G81*H81,P4)</f>
        <v>0</v>
      </c>
      <c r="J81" s="38" t="s">
        <v>106</v>
      </c>
      <c r="O81" s="41">
        <f>I81*0.21</f>
        <v>0</v>
      </c>
      <c r="P81">
        <v>3</v>
      </c>
    </row>
    <row r="82">
      <c r="A82" s="35" t="s">
        <v>107</v>
      </c>
      <c r="B82" s="42"/>
      <c r="C82" s="43"/>
      <c r="D82" s="43"/>
      <c r="E82" s="44" t="s">
        <v>103</v>
      </c>
      <c r="F82" s="43"/>
      <c r="G82" s="43"/>
      <c r="H82" s="43"/>
      <c r="I82" s="43"/>
      <c r="J82" s="45"/>
    </row>
    <row r="83" ht="195">
      <c r="A83" s="35" t="s">
        <v>108</v>
      </c>
      <c r="B83" s="42"/>
      <c r="C83" s="43"/>
      <c r="D83" s="43"/>
      <c r="E83" s="37" t="s">
        <v>224</v>
      </c>
      <c r="F83" s="43"/>
      <c r="G83" s="43"/>
      <c r="H83" s="43"/>
      <c r="I83" s="43"/>
      <c r="J83" s="45"/>
    </row>
    <row r="84">
      <c r="A84" s="35" t="s">
        <v>101</v>
      </c>
      <c r="B84" s="35">
        <v>21</v>
      </c>
      <c r="C84" s="36" t="s">
        <v>234</v>
      </c>
      <c r="D84" s="35" t="s">
        <v>135</v>
      </c>
      <c r="E84" s="37" t="s">
        <v>235</v>
      </c>
      <c r="F84" s="38" t="s">
        <v>178</v>
      </c>
      <c r="G84" s="39">
        <v>376</v>
      </c>
      <c r="H84" s="40">
        <v>0</v>
      </c>
      <c r="I84" s="40">
        <f>ROUND(G84*H84,P4)</f>
        <v>0</v>
      </c>
      <c r="J84" s="38" t="s">
        <v>106</v>
      </c>
      <c r="O84" s="41">
        <f>I84*0.21</f>
        <v>0</v>
      </c>
      <c r="P84">
        <v>3</v>
      </c>
    </row>
    <row r="85" ht="30">
      <c r="A85" s="35" t="s">
        <v>107</v>
      </c>
      <c r="B85" s="42"/>
      <c r="C85" s="43"/>
      <c r="D85" s="43"/>
      <c r="E85" s="37" t="s">
        <v>488</v>
      </c>
      <c r="F85" s="43"/>
      <c r="G85" s="43"/>
      <c r="H85" s="43"/>
      <c r="I85" s="43"/>
      <c r="J85" s="45"/>
    </row>
    <row r="86" ht="225">
      <c r="A86" s="35" t="s">
        <v>108</v>
      </c>
      <c r="B86" s="42"/>
      <c r="C86" s="43"/>
      <c r="D86" s="43"/>
      <c r="E86" s="37" t="s">
        <v>238</v>
      </c>
      <c r="F86" s="43"/>
      <c r="G86" s="43"/>
      <c r="H86" s="43"/>
      <c r="I86" s="43"/>
      <c r="J86" s="45"/>
    </row>
    <row r="87">
      <c r="A87" s="35" t="s">
        <v>101</v>
      </c>
      <c r="B87" s="35">
        <v>22</v>
      </c>
      <c r="C87" s="36" t="s">
        <v>234</v>
      </c>
      <c r="D87" s="35" t="s">
        <v>140</v>
      </c>
      <c r="E87" s="37" t="s">
        <v>235</v>
      </c>
      <c r="F87" s="38" t="s">
        <v>178</v>
      </c>
      <c r="G87" s="39">
        <v>21</v>
      </c>
      <c r="H87" s="40">
        <v>0</v>
      </c>
      <c r="I87" s="40">
        <f>ROUND(G87*H87,P4)</f>
        <v>0</v>
      </c>
      <c r="J87" s="38" t="s">
        <v>106</v>
      </c>
      <c r="O87" s="41">
        <f>I87*0.21</f>
        <v>0</v>
      </c>
      <c r="P87">
        <v>3</v>
      </c>
    </row>
    <row r="88" ht="30">
      <c r="A88" s="35" t="s">
        <v>107</v>
      </c>
      <c r="B88" s="42"/>
      <c r="C88" s="43"/>
      <c r="D88" s="43"/>
      <c r="E88" s="37" t="s">
        <v>489</v>
      </c>
      <c r="F88" s="43"/>
      <c r="G88" s="43"/>
      <c r="H88" s="43"/>
      <c r="I88" s="43"/>
      <c r="J88" s="45"/>
    </row>
    <row r="89" ht="225">
      <c r="A89" s="35" t="s">
        <v>108</v>
      </c>
      <c r="B89" s="42"/>
      <c r="C89" s="43"/>
      <c r="D89" s="43"/>
      <c r="E89" s="37" t="s">
        <v>238</v>
      </c>
      <c r="F89" s="43"/>
      <c r="G89" s="43"/>
      <c r="H89" s="43"/>
      <c r="I89" s="43"/>
      <c r="J89" s="45"/>
    </row>
    <row r="90">
      <c r="A90" s="35" t="s">
        <v>101</v>
      </c>
      <c r="B90" s="35">
        <v>23</v>
      </c>
      <c r="C90" s="36" t="s">
        <v>234</v>
      </c>
      <c r="D90" s="35" t="s">
        <v>143</v>
      </c>
      <c r="E90" s="37" t="s">
        <v>235</v>
      </c>
      <c r="F90" s="38" t="s">
        <v>178</v>
      </c>
      <c r="G90" s="39">
        <v>240</v>
      </c>
      <c r="H90" s="40">
        <v>0</v>
      </c>
      <c r="I90" s="40">
        <f>ROUND(G90*H90,P4)</f>
        <v>0</v>
      </c>
      <c r="J90" s="38" t="s">
        <v>106</v>
      </c>
      <c r="O90" s="41">
        <f>I90*0.21</f>
        <v>0</v>
      </c>
      <c r="P90">
        <v>3</v>
      </c>
    </row>
    <row r="91">
      <c r="A91" s="35" t="s">
        <v>107</v>
      </c>
      <c r="B91" s="42"/>
      <c r="C91" s="43"/>
      <c r="D91" s="43"/>
      <c r="E91" s="37" t="s">
        <v>490</v>
      </c>
      <c r="F91" s="43"/>
      <c r="G91" s="43"/>
      <c r="H91" s="43"/>
      <c r="I91" s="43"/>
      <c r="J91" s="45"/>
    </row>
    <row r="92" ht="45">
      <c r="A92" s="35" t="s">
        <v>138</v>
      </c>
      <c r="B92" s="42"/>
      <c r="C92" s="43"/>
      <c r="D92" s="43"/>
      <c r="E92" s="46" t="s">
        <v>491</v>
      </c>
      <c r="F92" s="43"/>
      <c r="G92" s="43"/>
      <c r="H92" s="43"/>
      <c r="I92" s="43"/>
      <c r="J92" s="45"/>
    </row>
    <row r="93" ht="225">
      <c r="A93" s="35" t="s">
        <v>108</v>
      </c>
      <c r="B93" s="42"/>
      <c r="C93" s="43"/>
      <c r="D93" s="43"/>
      <c r="E93" s="37" t="s">
        <v>238</v>
      </c>
      <c r="F93" s="43"/>
      <c r="G93" s="43"/>
      <c r="H93" s="43"/>
      <c r="I93" s="43"/>
      <c r="J93" s="45"/>
    </row>
    <row r="94" ht="30">
      <c r="A94" s="35" t="s">
        <v>101</v>
      </c>
      <c r="B94" s="35">
        <v>24</v>
      </c>
      <c r="C94" s="36" t="s">
        <v>243</v>
      </c>
      <c r="D94" s="35" t="s">
        <v>103</v>
      </c>
      <c r="E94" s="37" t="s">
        <v>244</v>
      </c>
      <c r="F94" s="38" t="s">
        <v>178</v>
      </c>
      <c r="G94" s="39">
        <v>198</v>
      </c>
      <c r="H94" s="40">
        <v>0</v>
      </c>
      <c r="I94" s="40">
        <f>ROUND(G94*H94,P4)</f>
        <v>0</v>
      </c>
      <c r="J94" s="38" t="s">
        <v>106</v>
      </c>
      <c r="O94" s="41">
        <f>I94*0.21</f>
        <v>0</v>
      </c>
      <c r="P94">
        <v>3</v>
      </c>
    </row>
    <row r="95">
      <c r="A95" s="35" t="s">
        <v>107</v>
      </c>
      <c r="B95" s="42"/>
      <c r="C95" s="43"/>
      <c r="D95" s="43"/>
      <c r="E95" s="37" t="s">
        <v>492</v>
      </c>
      <c r="F95" s="43"/>
      <c r="G95" s="43"/>
      <c r="H95" s="43"/>
      <c r="I95" s="43"/>
      <c r="J95" s="45"/>
    </row>
    <row r="96" ht="225">
      <c r="A96" s="35" t="s">
        <v>108</v>
      </c>
      <c r="B96" s="42"/>
      <c r="C96" s="43"/>
      <c r="D96" s="43"/>
      <c r="E96" s="37" t="s">
        <v>238</v>
      </c>
      <c r="F96" s="43"/>
      <c r="G96" s="43"/>
      <c r="H96" s="43"/>
      <c r="I96" s="43"/>
      <c r="J96" s="45"/>
    </row>
    <row r="97">
      <c r="A97" s="35" t="s">
        <v>101</v>
      </c>
      <c r="B97" s="35">
        <v>25</v>
      </c>
      <c r="C97" s="36" t="s">
        <v>257</v>
      </c>
      <c r="D97" s="35" t="s">
        <v>103</v>
      </c>
      <c r="E97" s="37" t="s">
        <v>258</v>
      </c>
      <c r="F97" s="38" t="s">
        <v>178</v>
      </c>
      <c r="G97" s="39">
        <v>18</v>
      </c>
      <c r="H97" s="40">
        <v>0</v>
      </c>
      <c r="I97" s="40">
        <f>ROUND(G97*H97,P4)</f>
        <v>0</v>
      </c>
      <c r="J97" s="38" t="s">
        <v>106</v>
      </c>
      <c r="O97" s="41">
        <f>I97*0.21</f>
        <v>0</v>
      </c>
      <c r="P97">
        <v>3</v>
      </c>
    </row>
    <row r="98">
      <c r="A98" s="35" t="s">
        <v>107</v>
      </c>
      <c r="B98" s="42"/>
      <c r="C98" s="43"/>
      <c r="D98" s="43"/>
      <c r="E98" s="37" t="s">
        <v>493</v>
      </c>
      <c r="F98" s="43"/>
      <c r="G98" s="43"/>
      <c r="H98" s="43"/>
      <c r="I98" s="43"/>
      <c r="J98" s="45"/>
    </row>
    <row r="99" ht="225">
      <c r="A99" s="35" t="s">
        <v>108</v>
      </c>
      <c r="B99" s="42"/>
      <c r="C99" s="43"/>
      <c r="D99" s="43"/>
      <c r="E99" s="37" t="s">
        <v>238</v>
      </c>
      <c r="F99" s="43"/>
      <c r="G99" s="43"/>
      <c r="H99" s="43"/>
      <c r="I99" s="43"/>
      <c r="J99" s="45"/>
    </row>
    <row r="100">
      <c r="A100" s="35" t="s">
        <v>101</v>
      </c>
      <c r="B100" s="35">
        <v>26</v>
      </c>
      <c r="C100" s="36" t="s">
        <v>494</v>
      </c>
      <c r="D100" s="35" t="s">
        <v>103</v>
      </c>
      <c r="E100" s="37" t="s">
        <v>495</v>
      </c>
      <c r="F100" s="38" t="s">
        <v>178</v>
      </c>
      <c r="G100" s="39">
        <v>5</v>
      </c>
      <c r="H100" s="40">
        <v>0</v>
      </c>
      <c r="I100" s="40">
        <f>ROUND(G100*H100,P4)</f>
        <v>0</v>
      </c>
      <c r="J100" s="38" t="s">
        <v>106</v>
      </c>
      <c r="O100" s="41">
        <f>I100*0.21</f>
        <v>0</v>
      </c>
      <c r="P100">
        <v>3</v>
      </c>
    </row>
    <row r="101">
      <c r="A101" s="35" t="s">
        <v>107</v>
      </c>
      <c r="B101" s="42"/>
      <c r="C101" s="43"/>
      <c r="D101" s="43"/>
      <c r="E101" s="44" t="s">
        <v>103</v>
      </c>
      <c r="F101" s="43"/>
      <c r="G101" s="43"/>
      <c r="H101" s="43"/>
      <c r="I101" s="43"/>
      <c r="J101" s="45"/>
    </row>
    <row r="102" ht="225">
      <c r="A102" s="35" t="s">
        <v>108</v>
      </c>
      <c r="B102" s="42"/>
      <c r="C102" s="43"/>
      <c r="D102" s="43"/>
      <c r="E102" s="37" t="s">
        <v>238</v>
      </c>
      <c r="F102" s="43"/>
      <c r="G102" s="43"/>
      <c r="H102" s="43"/>
      <c r="I102" s="43"/>
      <c r="J102" s="45"/>
    </row>
    <row r="103">
      <c r="A103" s="35" t="s">
        <v>101</v>
      </c>
      <c r="B103" s="35">
        <v>27</v>
      </c>
      <c r="C103" s="36" t="s">
        <v>496</v>
      </c>
      <c r="D103" s="35" t="s">
        <v>103</v>
      </c>
      <c r="E103" s="37" t="s">
        <v>497</v>
      </c>
      <c r="F103" s="38" t="s">
        <v>178</v>
      </c>
      <c r="G103" s="39">
        <v>19</v>
      </c>
      <c r="H103" s="40">
        <v>0</v>
      </c>
      <c r="I103" s="40">
        <f>ROUND(G103*H103,P4)</f>
        <v>0</v>
      </c>
      <c r="J103" s="38" t="s">
        <v>106</v>
      </c>
      <c r="O103" s="41">
        <f>I103*0.21</f>
        <v>0</v>
      </c>
      <c r="P103">
        <v>3</v>
      </c>
    </row>
    <row r="104">
      <c r="A104" s="35" t="s">
        <v>107</v>
      </c>
      <c r="B104" s="42"/>
      <c r="C104" s="43"/>
      <c r="D104" s="43"/>
      <c r="E104" s="44" t="s">
        <v>103</v>
      </c>
      <c r="F104" s="43"/>
      <c r="G104" s="43"/>
      <c r="H104" s="43"/>
      <c r="I104" s="43"/>
      <c r="J104" s="45"/>
    </row>
    <row r="105" ht="225">
      <c r="A105" s="35" t="s">
        <v>108</v>
      </c>
      <c r="B105" s="42"/>
      <c r="C105" s="43"/>
      <c r="D105" s="43"/>
      <c r="E105" s="37" t="s">
        <v>238</v>
      </c>
      <c r="F105" s="43"/>
      <c r="G105" s="43"/>
      <c r="H105" s="43"/>
      <c r="I105" s="43"/>
      <c r="J105" s="45"/>
    </row>
    <row r="106" ht="30">
      <c r="A106" s="35" t="s">
        <v>101</v>
      </c>
      <c r="B106" s="35">
        <v>28</v>
      </c>
      <c r="C106" s="36" t="s">
        <v>498</v>
      </c>
      <c r="D106" s="35" t="s">
        <v>103</v>
      </c>
      <c r="E106" s="37" t="s">
        <v>499</v>
      </c>
      <c r="F106" s="38" t="s">
        <v>178</v>
      </c>
      <c r="G106" s="39">
        <v>8</v>
      </c>
      <c r="H106" s="40">
        <v>0</v>
      </c>
      <c r="I106" s="40">
        <f>ROUND(G106*H106,P4)</f>
        <v>0</v>
      </c>
      <c r="J106" s="38" t="s">
        <v>106</v>
      </c>
      <c r="O106" s="41">
        <f>I106*0.21</f>
        <v>0</v>
      </c>
      <c r="P106">
        <v>3</v>
      </c>
    </row>
    <row r="107">
      <c r="A107" s="35" t="s">
        <v>107</v>
      </c>
      <c r="B107" s="42"/>
      <c r="C107" s="43"/>
      <c r="D107" s="43"/>
      <c r="E107" s="44" t="s">
        <v>103</v>
      </c>
      <c r="F107" s="43"/>
      <c r="G107" s="43"/>
      <c r="H107" s="43"/>
      <c r="I107" s="43"/>
      <c r="J107" s="45"/>
    </row>
    <row r="108" ht="225">
      <c r="A108" s="35" t="s">
        <v>108</v>
      </c>
      <c r="B108" s="42"/>
      <c r="C108" s="43"/>
      <c r="D108" s="43"/>
      <c r="E108" s="37" t="s">
        <v>238</v>
      </c>
      <c r="F108" s="43"/>
      <c r="G108" s="43"/>
      <c r="H108" s="43"/>
      <c r="I108" s="43"/>
      <c r="J108" s="45"/>
    </row>
    <row r="109">
      <c r="A109" s="35" t="s">
        <v>101</v>
      </c>
      <c r="B109" s="35">
        <v>29</v>
      </c>
      <c r="C109" s="36" t="s">
        <v>500</v>
      </c>
      <c r="D109" s="35" t="s">
        <v>103</v>
      </c>
      <c r="E109" s="37" t="s">
        <v>501</v>
      </c>
      <c r="F109" s="38" t="s">
        <v>178</v>
      </c>
      <c r="G109" s="39">
        <v>12</v>
      </c>
      <c r="H109" s="40">
        <v>0</v>
      </c>
      <c r="I109" s="40">
        <f>ROUND(G109*H109,P4)</f>
        <v>0</v>
      </c>
      <c r="J109" s="38" t="s">
        <v>106</v>
      </c>
      <c r="O109" s="41">
        <f>I109*0.21</f>
        <v>0</v>
      </c>
      <c r="P109">
        <v>3</v>
      </c>
    </row>
    <row r="110">
      <c r="A110" s="35" t="s">
        <v>107</v>
      </c>
      <c r="B110" s="42"/>
      <c r="C110" s="43"/>
      <c r="D110" s="43"/>
      <c r="E110" s="44" t="s">
        <v>103</v>
      </c>
      <c r="F110" s="43"/>
      <c r="G110" s="43"/>
      <c r="H110" s="43"/>
      <c r="I110" s="43"/>
      <c r="J110" s="45"/>
    </row>
    <row r="111" ht="165">
      <c r="A111" s="35" t="s">
        <v>108</v>
      </c>
      <c r="B111" s="42"/>
      <c r="C111" s="43"/>
      <c r="D111" s="43"/>
      <c r="E111" s="37" t="s">
        <v>263</v>
      </c>
      <c r="F111" s="43"/>
      <c r="G111" s="43"/>
      <c r="H111" s="43"/>
      <c r="I111" s="43"/>
      <c r="J111" s="45"/>
    </row>
    <row r="112">
      <c r="A112" s="35" t="s">
        <v>101</v>
      </c>
      <c r="B112" s="35">
        <v>30</v>
      </c>
      <c r="C112" s="36" t="s">
        <v>260</v>
      </c>
      <c r="D112" s="35" t="s">
        <v>103</v>
      </c>
      <c r="E112" s="37" t="s">
        <v>261</v>
      </c>
      <c r="F112" s="38" t="s">
        <v>178</v>
      </c>
      <c r="G112" s="39">
        <v>30</v>
      </c>
      <c r="H112" s="40">
        <v>0</v>
      </c>
      <c r="I112" s="40">
        <f>ROUND(G112*H112,P4)</f>
        <v>0</v>
      </c>
      <c r="J112" s="38" t="s">
        <v>106</v>
      </c>
      <c r="O112" s="41">
        <f>I112*0.21</f>
        <v>0</v>
      </c>
      <c r="P112">
        <v>3</v>
      </c>
    </row>
    <row r="113">
      <c r="A113" s="35" t="s">
        <v>107</v>
      </c>
      <c r="B113" s="42"/>
      <c r="C113" s="43"/>
      <c r="D113" s="43"/>
      <c r="E113" s="44" t="s">
        <v>103</v>
      </c>
      <c r="F113" s="43"/>
      <c r="G113" s="43"/>
      <c r="H113" s="43"/>
      <c r="I113" s="43"/>
      <c r="J113" s="45"/>
    </row>
    <row r="114" ht="165">
      <c r="A114" s="35" t="s">
        <v>108</v>
      </c>
      <c r="B114" s="42"/>
      <c r="C114" s="43"/>
      <c r="D114" s="43"/>
      <c r="E114" s="37" t="s">
        <v>263</v>
      </c>
      <c r="F114" s="43"/>
      <c r="G114" s="43"/>
      <c r="H114" s="43"/>
      <c r="I114" s="43"/>
      <c r="J114" s="45"/>
    </row>
    <row r="115">
      <c r="A115" s="35" t="s">
        <v>101</v>
      </c>
      <c r="B115" s="35">
        <v>31</v>
      </c>
      <c r="C115" s="36" t="s">
        <v>502</v>
      </c>
      <c r="D115" s="35" t="s">
        <v>103</v>
      </c>
      <c r="E115" s="37" t="s">
        <v>503</v>
      </c>
      <c r="F115" s="38" t="s">
        <v>178</v>
      </c>
      <c r="G115" s="39">
        <v>125</v>
      </c>
      <c r="H115" s="40">
        <v>0</v>
      </c>
      <c r="I115" s="40">
        <f>ROUND(G115*H115,P4)</f>
        <v>0</v>
      </c>
      <c r="J115" s="38" t="s">
        <v>106</v>
      </c>
      <c r="O115" s="41">
        <f>I115*0.21</f>
        <v>0</v>
      </c>
      <c r="P115">
        <v>3</v>
      </c>
    </row>
    <row r="116">
      <c r="A116" s="35" t="s">
        <v>107</v>
      </c>
      <c r="B116" s="42"/>
      <c r="C116" s="43"/>
      <c r="D116" s="43"/>
      <c r="E116" s="44" t="s">
        <v>103</v>
      </c>
      <c r="F116" s="43"/>
      <c r="G116" s="43"/>
      <c r="H116" s="43"/>
      <c r="I116" s="43"/>
      <c r="J116" s="45"/>
    </row>
    <row r="117" ht="165">
      <c r="A117" s="35" t="s">
        <v>108</v>
      </c>
      <c r="B117" s="42"/>
      <c r="C117" s="43"/>
      <c r="D117" s="43"/>
      <c r="E117" s="37" t="s">
        <v>263</v>
      </c>
      <c r="F117" s="43"/>
      <c r="G117" s="43"/>
      <c r="H117" s="43"/>
      <c r="I117" s="43"/>
      <c r="J117" s="45"/>
    </row>
    <row r="118">
      <c r="A118" s="29" t="s">
        <v>98</v>
      </c>
      <c r="B118" s="30"/>
      <c r="C118" s="31" t="s">
        <v>264</v>
      </c>
      <c r="D118" s="32"/>
      <c r="E118" s="29" t="s">
        <v>265</v>
      </c>
      <c r="F118" s="32"/>
      <c r="G118" s="32"/>
      <c r="H118" s="32"/>
      <c r="I118" s="33">
        <f>SUMIFS(I119:I159,A119:A159,"P")</f>
        <v>0</v>
      </c>
      <c r="J118" s="34"/>
    </row>
    <row r="119">
      <c r="A119" s="35" t="s">
        <v>101</v>
      </c>
      <c r="B119" s="35">
        <v>32</v>
      </c>
      <c r="C119" s="36" t="s">
        <v>504</v>
      </c>
      <c r="D119" s="35" t="s">
        <v>103</v>
      </c>
      <c r="E119" s="37" t="s">
        <v>505</v>
      </c>
      <c r="F119" s="38" t="s">
        <v>186</v>
      </c>
      <c r="G119" s="39">
        <v>24</v>
      </c>
      <c r="H119" s="40">
        <v>0</v>
      </c>
      <c r="I119" s="40">
        <f>ROUND(G119*H119,P4)</f>
        <v>0</v>
      </c>
      <c r="J119" s="38" t="s">
        <v>106</v>
      </c>
      <c r="O119" s="41">
        <f>I119*0.21</f>
        <v>0</v>
      </c>
      <c r="P119">
        <v>3</v>
      </c>
    </row>
    <row r="120">
      <c r="A120" s="35" t="s">
        <v>107</v>
      </c>
      <c r="B120" s="42"/>
      <c r="C120" s="43"/>
      <c r="D120" s="43"/>
      <c r="E120" s="44" t="s">
        <v>103</v>
      </c>
      <c r="F120" s="43"/>
      <c r="G120" s="43"/>
      <c r="H120" s="43"/>
      <c r="I120" s="43"/>
      <c r="J120" s="45"/>
    </row>
    <row r="121" ht="30">
      <c r="A121" s="35" t="s">
        <v>138</v>
      </c>
      <c r="B121" s="42"/>
      <c r="C121" s="43"/>
      <c r="D121" s="43"/>
      <c r="E121" s="46" t="s">
        <v>506</v>
      </c>
      <c r="F121" s="43"/>
      <c r="G121" s="43"/>
      <c r="H121" s="43"/>
      <c r="I121" s="43"/>
      <c r="J121" s="45"/>
    </row>
    <row r="122" ht="330">
      <c r="A122" s="35" t="s">
        <v>108</v>
      </c>
      <c r="B122" s="42"/>
      <c r="C122" s="43"/>
      <c r="D122" s="43"/>
      <c r="E122" s="37" t="s">
        <v>507</v>
      </c>
      <c r="F122" s="43"/>
      <c r="G122" s="43"/>
      <c r="H122" s="43"/>
      <c r="I122" s="43"/>
      <c r="J122" s="45"/>
    </row>
    <row r="123">
      <c r="A123" s="35" t="s">
        <v>101</v>
      </c>
      <c r="B123" s="35">
        <v>33</v>
      </c>
      <c r="C123" s="36" t="s">
        <v>508</v>
      </c>
      <c r="D123" s="35" t="s">
        <v>103</v>
      </c>
      <c r="E123" s="37" t="s">
        <v>509</v>
      </c>
      <c r="F123" s="38" t="s">
        <v>120</v>
      </c>
      <c r="G123" s="39">
        <v>11</v>
      </c>
      <c r="H123" s="40">
        <v>0</v>
      </c>
      <c r="I123" s="40">
        <f>ROUND(G123*H123,P4)</f>
        <v>0</v>
      </c>
      <c r="J123" s="38" t="s">
        <v>106</v>
      </c>
      <c r="O123" s="41">
        <f>I123*0.21</f>
        <v>0</v>
      </c>
      <c r="P123">
        <v>3</v>
      </c>
    </row>
    <row r="124">
      <c r="A124" s="35" t="s">
        <v>107</v>
      </c>
      <c r="B124" s="42"/>
      <c r="C124" s="43"/>
      <c r="D124" s="43"/>
      <c r="E124" s="44" t="s">
        <v>103</v>
      </c>
      <c r="F124" s="43"/>
      <c r="G124" s="43"/>
      <c r="H124" s="43"/>
      <c r="I124" s="43"/>
      <c r="J124" s="45"/>
    </row>
    <row r="125" ht="120">
      <c r="A125" s="35" t="s">
        <v>108</v>
      </c>
      <c r="B125" s="42"/>
      <c r="C125" s="43"/>
      <c r="D125" s="43"/>
      <c r="E125" s="37" t="s">
        <v>510</v>
      </c>
      <c r="F125" s="43"/>
      <c r="G125" s="43"/>
      <c r="H125" s="43"/>
      <c r="I125" s="43"/>
      <c r="J125" s="45"/>
    </row>
    <row r="126">
      <c r="A126" s="35" t="s">
        <v>101</v>
      </c>
      <c r="B126" s="35">
        <v>34</v>
      </c>
      <c r="C126" s="36" t="s">
        <v>511</v>
      </c>
      <c r="D126" s="35" t="s">
        <v>103</v>
      </c>
      <c r="E126" s="37" t="s">
        <v>512</v>
      </c>
      <c r="F126" s="38" t="s">
        <v>120</v>
      </c>
      <c r="G126" s="39">
        <v>1</v>
      </c>
      <c r="H126" s="40">
        <v>0</v>
      </c>
      <c r="I126" s="40">
        <f>ROUND(G126*H126,P4)</f>
        <v>0</v>
      </c>
      <c r="J126" s="38" t="s">
        <v>106</v>
      </c>
      <c r="O126" s="41">
        <f>I126*0.21</f>
        <v>0</v>
      </c>
      <c r="P126">
        <v>3</v>
      </c>
    </row>
    <row r="127">
      <c r="A127" s="35" t="s">
        <v>107</v>
      </c>
      <c r="B127" s="42"/>
      <c r="C127" s="43"/>
      <c r="D127" s="43"/>
      <c r="E127" s="44" t="s">
        <v>103</v>
      </c>
      <c r="F127" s="43"/>
      <c r="G127" s="43"/>
      <c r="H127" s="43"/>
      <c r="I127" s="43"/>
      <c r="J127" s="45"/>
    </row>
    <row r="128" ht="60">
      <c r="A128" s="35" t="s">
        <v>108</v>
      </c>
      <c r="B128" s="42"/>
      <c r="C128" s="43"/>
      <c r="D128" s="43"/>
      <c r="E128" s="37" t="s">
        <v>513</v>
      </c>
      <c r="F128" s="43"/>
      <c r="G128" s="43"/>
      <c r="H128" s="43"/>
      <c r="I128" s="43"/>
      <c r="J128" s="45"/>
    </row>
    <row r="129">
      <c r="A129" s="35" t="s">
        <v>101</v>
      </c>
      <c r="B129" s="35">
        <v>35</v>
      </c>
      <c r="C129" s="36" t="s">
        <v>514</v>
      </c>
      <c r="D129" s="35" t="s">
        <v>103</v>
      </c>
      <c r="E129" s="37" t="s">
        <v>515</v>
      </c>
      <c r="F129" s="38" t="s">
        <v>120</v>
      </c>
      <c r="G129" s="39">
        <v>1</v>
      </c>
      <c r="H129" s="40">
        <v>0</v>
      </c>
      <c r="I129" s="40">
        <f>ROUND(G129*H129,P4)</f>
        <v>0</v>
      </c>
      <c r="J129" s="38" t="s">
        <v>106</v>
      </c>
      <c r="O129" s="41">
        <f>I129*0.21</f>
        <v>0</v>
      </c>
      <c r="P129">
        <v>3</v>
      </c>
    </row>
    <row r="130">
      <c r="A130" s="35" t="s">
        <v>107</v>
      </c>
      <c r="B130" s="42"/>
      <c r="C130" s="43"/>
      <c r="D130" s="43"/>
      <c r="E130" s="44" t="s">
        <v>103</v>
      </c>
      <c r="F130" s="43"/>
      <c r="G130" s="43"/>
      <c r="H130" s="43"/>
      <c r="I130" s="43"/>
      <c r="J130" s="45"/>
    </row>
    <row r="131" ht="60">
      <c r="A131" s="35" t="s">
        <v>108</v>
      </c>
      <c r="B131" s="42"/>
      <c r="C131" s="43"/>
      <c r="D131" s="43"/>
      <c r="E131" s="37" t="s">
        <v>516</v>
      </c>
      <c r="F131" s="43"/>
      <c r="G131" s="43"/>
      <c r="H131" s="43"/>
      <c r="I131" s="43"/>
      <c r="J131" s="45"/>
    </row>
    <row r="132">
      <c r="A132" s="35" t="s">
        <v>101</v>
      </c>
      <c r="B132" s="35">
        <v>36</v>
      </c>
      <c r="C132" s="36" t="s">
        <v>269</v>
      </c>
      <c r="D132" s="35" t="s">
        <v>103</v>
      </c>
      <c r="E132" s="37" t="s">
        <v>270</v>
      </c>
      <c r="F132" s="38" t="s">
        <v>120</v>
      </c>
      <c r="G132" s="39">
        <v>9</v>
      </c>
      <c r="H132" s="40">
        <v>0</v>
      </c>
      <c r="I132" s="40">
        <f>ROUND(G132*H132,P4)</f>
        <v>0</v>
      </c>
      <c r="J132" s="38" t="s">
        <v>106</v>
      </c>
      <c r="O132" s="41">
        <f>I132*0.21</f>
        <v>0</v>
      </c>
      <c r="P132">
        <v>3</v>
      </c>
    </row>
    <row r="133">
      <c r="A133" s="35" t="s">
        <v>107</v>
      </c>
      <c r="B133" s="42"/>
      <c r="C133" s="43"/>
      <c r="D133" s="43"/>
      <c r="E133" s="44" t="s">
        <v>103</v>
      </c>
      <c r="F133" s="43"/>
      <c r="G133" s="43"/>
      <c r="H133" s="43"/>
      <c r="I133" s="43"/>
      <c r="J133" s="45"/>
    </row>
    <row r="134" ht="60">
      <c r="A134" s="35" t="s">
        <v>108</v>
      </c>
      <c r="B134" s="42"/>
      <c r="C134" s="43"/>
      <c r="D134" s="43"/>
      <c r="E134" s="37" t="s">
        <v>271</v>
      </c>
      <c r="F134" s="43"/>
      <c r="G134" s="43"/>
      <c r="H134" s="43"/>
      <c r="I134" s="43"/>
      <c r="J134" s="45"/>
    </row>
    <row r="135">
      <c r="A135" s="35" t="s">
        <v>101</v>
      </c>
      <c r="B135" s="35">
        <v>37</v>
      </c>
      <c r="C135" s="36" t="s">
        <v>272</v>
      </c>
      <c r="D135" s="35" t="s">
        <v>103</v>
      </c>
      <c r="E135" s="37" t="s">
        <v>273</v>
      </c>
      <c r="F135" s="38" t="s">
        <v>120</v>
      </c>
      <c r="G135" s="39">
        <v>10</v>
      </c>
      <c r="H135" s="40">
        <v>0</v>
      </c>
      <c r="I135" s="40">
        <f>ROUND(G135*H135,P4)</f>
        <v>0</v>
      </c>
      <c r="J135" s="38" t="s">
        <v>106</v>
      </c>
      <c r="O135" s="41">
        <f>I135*0.21</f>
        <v>0</v>
      </c>
      <c r="P135">
        <v>3</v>
      </c>
    </row>
    <row r="136">
      <c r="A136" s="35" t="s">
        <v>107</v>
      </c>
      <c r="B136" s="42"/>
      <c r="C136" s="43"/>
      <c r="D136" s="43"/>
      <c r="E136" s="44" t="s">
        <v>103</v>
      </c>
      <c r="F136" s="43"/>
      <c r="G136" s="43"/>
      <c r="H136" s="43"/>
      <c r="I136" s="43"/>
      <c r="J136" s="45"/>
    </row>
    <row r="137" ht="60">
      <c r="A137" s="35" t="s">
        <v>108</v>
      </c>
      <c r="B137" s="42"/>
      <c r="C137" s="43"/>
      <c r="D137" s="43"/>
      <c r="E137" s="37" t="s">
        <v>274</v>
      </c>
      <c r="F137" s="43"/>
      <c r="G137" s="43"/>
      <c r="H137" s="43"/>
      <c r="I137" s="43"/>
      <c r="J137" s="45"/>
    </row>
    <row r="138">
      <c r="A138" s="35" t="s">
        <v>101</v>
      </c>
      <c r="B138" s="35">
        <v>38</v>
      </c>
      <c r="C138" s="36" t="s">
        <v>275</v>
      </c>
      <c r="D138" s="35" t="s">
        <v>103</v>
      </c>
      <c r="E138" s="37" t="s">
        <v>276</v>
      </c>
      <c r="F138" s="38" t="s">
        <v>120</v>
      </c>
      <c r="G138" s="39">
        <v>9</v>
      </c>
      <c r="H138" s="40">
        <v>0</v>
      </c>
      <c r="I138" s="40">
        <f>ROUND(G138*H138,P4)</f>
        <v>0</v>
      </c>
      <c r="J138" s="38" t="s">
        <v>106</v>
      </c>
      <c r="O138" s="41">
        <f>I138*0.21</f>
        <v>0</v>
      </c>
      <c r="P138">
        <v>3</v>
      </c>
    </row>
    <row r="139">
      <c r="A139" s="35" t="s">
        <v>107</v>
      </c>
      <c r="B139" s="42"/>
      <c r="C139" s="43"/>
      <c r="D139" s="43"/>
      <c r="E139" s="44" t="s">
        <v>103</v>
      </c>
      <c r="F139" s="43"/>
      <c r="G139" s="43"/>
      <c r="H139" s="43"/>
      <c r="I139" s="43"/>
      <c r="J139" s="45"/>
    </row>
    <row r="140" ht="75">
      <c r="A140" s="35" t="s">
        <v>108</v>
      </c>
      <c r="B140" s="42"/>
      <c r="C140" s="43"/>
      <c r="D140" s="43"/>
      <c r="E140" s="37" t="s">
        <v>277</v>
      </c>
      <c r="F140" s="43"/>
      <c r="G140" s="43"/>
      <c r="H140" s="43"/>
      <c r="I140" s="43"/>
      <c r="J140" s="45"/>
    </row>
    <row r="141">
      <c r="A141" s="35" t="s">
        <v>101</v>
      </c>
      <c r="B141" s="35">
        <v>39</v>
      </c>
      <c r="C141" s="36" t="s">
        <v>278</v>
      </c>
      <c r="D141" s="35" t="s">
        <v>103</v>
      </c>
      <c r="E141" s="37" t="s">
        <v>279</v>
      </c>
      <c r="F141" s="38" t="s">
        <v>120</v>
      </c>
      <c r="G141" s="39">
        <v>10</v>
      </c>
      <c r="H141" s="40">
        <v>0</v>
      </c>
      <c r="I141" s="40">
        <f>ROUND(G141*H141,P4)</f>
        <v>0</v>
      </c>
      <c r="J141" s="38" t="s">
        <v>106</v>
      </c>
      <c r="O141" s="41">
        <f>I141*0.21</f>
        <v>0</v>
      </c>
      <c r="P141">
        <v>3</v>
      </c>
    </row>
    <row r="142">
      <c r="A142" s="35" t="s">
        <v>107</v>
      </c>
      <c r="B142" s="42"/>
      <c r="C142" s="43"/>
      <c r="D142" s="43"/>
      <c r="E142" s="44" t="s">
        <v>103</v>
      </c>
      <c r="F142" s="43"/>
      <c r="G142" s="43"/>
      <c r="H142" s="43"/>
      <c r="I142" s="43"/>
      <c r="J142" s="45"/>
    </row>
    <row r="143" ht="75">
      <c r="A143" s="35" t="s">
        <v>108</v>
      </c>
      <c r="B143" s="42"/>
      <c r="C143" s="43"/>
      <c r="D143" s="43"/>
      <c r="E143" s="37" t="s">
        <v>277</v>
      </c>
      <c r="F143" s="43"/>
      <c r="G143" s="43"/>
      <c r="H143" s="43"/>
      <c r="I143" s="43"/>
      <c r="J143" s="45"/>
    </row>
    <row r="144">
      <c r="A144" s="35" t="s">
        <v>101</v>
      </c>
      <c r="B144" s="35">
        <v>40</v>
      </c>
      <c r="C144" s="36" t="s">
        <v>517</v>
      </c>
      <c r="D144" s="35" t="s">
        <v>103</v>
      </c>
      <c r="E144" s="37" t="s">
        <v>518</v>
      </c>
      <c r="F144" s="38" t="s">
        <v>186</v>
      </c>
      <c r="G144" s="39">
        <v>24</v>
      </c>
      <c r="H144" s="40">
        <v>0</v>
      </c>
      <c r="I144" s="40">
        <f>ROUND(G144*H144,P4)</f>
        <v>0</v>
      </c>
      <c r="J144" s="38" t="s">
        <v>106</v>
      </c>
      <c r="O144" s="41">
        <f>I144*0.21</f>
        <v>0</v>
      </c>
      <c r="P144">
        <v>3</v>
      </c>
    </row>
    <row r="145">
      <c r="A145" s="35" t="s">
        <v>107</v>
      </c>
      <c r="B145" s="42"/>
      <c r="C145" s="43"/>
      <c r="D145" s="43"/>
      <c r="E145" s="44" t="s">
        <v>103</v>
      </c>
      <c r="F145" s="43"/>
      <c r="G145" s="43"/>
      <c r="H145" s="43"/>
      <c r="I145" s="43"/>
      <c r="J145" s="45"/>
    </row>
    <row r="146" ht="30">
      <c r="A146" s="35" t="s">
        <v>138</v>
      </c>
      <c r="B146" s="42"/>
      <c r="C146" s="43"/>
      <c r="D146" s="43"/>
      <c r="E146" s="46" t="s">
        <v>519</v>
      </c>
      <c r="F146" s="43"/>
      <c r="G146" s="43"/>
      <c r="H146" s="43"/>
      <c r="I146" s="43"/>
      <c r="J146" s="45"/>
    </row>
    <row r="147" ht="150">
      <c r="A147" s="35" t="s">
        <v>108</v>
      </c>
      <c r="B147" s="42"/>
      <c r="C147" s="43"/>
      <c r="D147" s="43"/>
      <c r="E147" s="37" t="s">
        <v>520</v>
      </c>
      <c r="F147" s="43"/>
      <c r="G147" s="43"/>
      <c r="H147" s="43"/>
      <c r="I147" s="43"/>
      <c r="J147" s="45"/>
    </row>
    <row r="148">
      <c r="A148" s="35" t="s">
        <v>101</v>
      </c>
      <c r="B148" s="35">
        <v>41</v>
      </c>
      <c r="C148" s="36" t="s">
        <v>521</v>
      </c>
      <c r="D148" s="35" t="s">
        <v>103</v>
      </c>
      <c r="E148" s="37" t="s">
        <v>522</v>
      </c>
      <c r="F148" s="38" t="s">
        <v>186</v>
      </c>
      <c r="G148" s="39">
        <v>24</v>
      </c>
      <c r="H148" s="40">
        <v>0</v>
      </c>
      <c r="I148" s="40">
        <f>ROUND(G148*H148,P4)</f>
        <v>0</v>
      </c>
      <c r="J148" s="38" t="s">
        <v>106</v>
      </c>
      <c r="O148" s="41">
        <f>I148*0.21</f>
        <v>0</v>
      </c>
      <c r="P148">
        <v>3</v>
      </c>
    </row>
    <row r="149">
      <c r="A149" s="35" t="s">
        <v>107</v>
      </c>
      <c r="B149" s="42"/>
      <c r="C149" s="43"/>
      <c r="D149" s="43"/>
      <c r="E149" s="44" t="s">
        <v>103</v>
      </c>
      <c r="F149" s="43"/>
      <c r="G149" s="43"/>
      <c r="H149" s="43"/>
      <c r="I149" s="43"/>
      <c r="J149" s="45"/>
    </row>
    <row r="150" ht="30">
      <c r="A150" s="35" t="s">
        <v>138</v>
      </c>
      <c r="B150" s="42"/>
      <c r="C150" s="43"/>
      <c r="D150" s="43"/>
      <c r="E150" s="46" t="s">
        <v>519</v>
      </c>
      <c r="F150" s="43"/>
      <c r="G150" s="43"/>
      <c r="H150" s="43"/>
      <c r="I150" s="43"/>
      <c r="J150" s="45"/>
    </row>
    <row r="151" ht="150">
      <c r="A151" s="35" t="s">
        <v>108</v>
      </c>
      <c r="B151" s="42"/>
      <c r="C151" s="43"/>
      <c r="D151" s="43"/>
      <c r="E151" s="37" t="s">
        <v>520</v>
      </c>
      <c r="F151" s="43"/>
      <c r="G151" s="43"/>
      <c r="H151" s="43"/>
      <c r="I151" s="43"/>
      <c r="J151" s="45"/>
    </row>
    <row r="152">
      <c r="A152" s="35" t="s">
        <v>101</v>
      </c>
      <c r="B152" s="35">
        <v>42</v>
      </c>
      <c r="C152" s="36" t="s">
        <v>523</v>
      </c>
      <c r="D152" s="35" t="s">
        <v>103</v>
      </c>
      <c r="E152" s="37" t="s">
        <v>524</v>
      </c>
      <c r="F152" s="38" t="s">
        <v>186</v>
      </c>
      <c r="G152" s="39">
        <v>24</v>
      </c>
      <c r="H152" s="40">
        <v>0</v>
      </c>
      <c r="I152" s="40">
        <f>ROUND(G152*H152,P4)</f>
        <v>0</v>
      </c>
      <c r="J152" s="38" t="s">
        <v>106</v>
      </c>
      <c r="O152" s="41">
        <f>I152*0.21</f>
        <v>0</v>
      </c>
      <c r="P152">
        <v>3</v>
      </c>
    </row>
    <row r="153">
      <c r="A153" s="35" t="s">
        <v>107</v>
      </c>
      <c r="B153" s="42"/>
      <c r="C153" s="43"/>
      <c r="D153" s="43"/>
      <c r="E153" s="44" t="s">
        <v>103</v>
      </c>
      <c r="F153" s="43"/>
      <c r="G153" s="43"/>
      <c r="H153" s="43"/>
      <c r="I153" s="43"/>
      <c r="J153" s="45"/>
    </row>
    <row r="154" ht="30">
      <c r="A154" s="35" t="s">
        <v>138</v>
      </c>
      <c r="B154" s="42"/>
      <c r="C154" s="43"/>
      <c r="D154" s="43"/>
      <c r="E154" s="46" t="s">
        <v>519</v>
      </c>
      <c r="F154" s="43"/>
      <c r="G154" s="43"/>
      <c r="H154" s="43"/>
      <c r="I154" s="43"/>
      <c r="J154" s="45"/>
    </row>
    <row r="155" ht="90">
      <c r="A155" s="35" t="s">
        <v>108</v>
      </c>
      <c r="B155" s="42"/>
      <c r="C155" s="43"/>
      <c r="D155" s="43"/>
      <c r="E155" s="37" t="s">
        <v>525</v>
      </c>
      <c r="F155" s="43"/>
      <c r="G155" s="43"/>
      <c r="H155" s="43"/>
      <c r="I155" s="43"/>
      <c r="J155" s="45"/>
    </row>
    <row r="156">
      <c r="A156" s="35" t="s">
        <v>101</v>
      </c>
      <c r="B156" s="35">
        <v>43</v>
      </c>
      <c r="C156" s="36" t="s">
        <v>526</v>
      </c>
      <c r="D156" s="35" t="s">
        <v>103</v>
      </c>
      <c r="E156" s="37" t="s">
        <v>527</v>
      </c>
      <c r="F156" s="38" t="s">
        <v>120</v>
      </c>
      <c r="G156" s="39">
        <v>7</v>
      </c>
      <c r="H156" s="40">
        <v>0</v>
      </c>
      <c r="I156" s="40">
        <f>ROUND(G156*H156,P4)</f>
        <v>0</v>
      </c>
      <c r="J156" s="38" t="s">
        <v>106</v>
      </c>
      <c r="O156" s="41">
        <f>I156*0.21</f>
        <v>0</v>
      </c>
      <c r="P156">
        <v>3</v>
      </c>
    </row>
    <row r="157">
      <c r="A157" s="35" t="s">
        <v>107</v>
      </c>
      <c r="B157" s="42"/>
      <c r="C157" s="43"/>
      <c r="D157" s="43"/>
      <c r="E157" s="44" t="s">
        <v>103</v>
      </c>
      <c r="F157" s="43"/>
      <c r="G157" s="43"/>
      <c r="H157" s="43"/>
      <c r="I157" s="43"/>
      <c r="J157" s="45"/>
    </row>
    <row r="158" ht="30">
      <c r="A158" s="35" t="s">
        <v>138</v>
      </c>
      <c r="B158" s="42"/>
      <c r="C158" s="43"/>
      <c r="D158" s="43"/>
      <c r="E158" s="46" t="s">
        <v>528</v>
      </c>
      <c r="F158" s="43"/>
      <c r="G158" s="43"/>
      <c r="H158" s="43"/>
      <c r="I158" s="43"/>
      <c r="J158" s="45"/>
    </row>
    <row r="159" ht="75">
      <c r="A159" s="35" t="s">
        <v>108</v>
      </c>
      <c r="B159" s="42"/>
      <c r="C159" s="43"/>
      <c r="D159" s="43"/>
      <c r="E159" s="37" t="s">
        <v>529</v>
      </c>
      <c r="F159" s="43"/>
      <c r="G159" s="43"/>
      <c r="H159" s="43"/>
      <c r="I159" s="43"/>
      <c r="J159" s="45"/>
    </row>
    <row r="160">
      <c r="A160" s="29" t="s">
        <v>98</v>
      </c>
      <c r="B160" s="30"/>
      <c r="C160" s="31" t="s">
        <v>280</v>
      </c>
      <c r="D160" s="32"/>
      <c r="E160" s="29" t="s">
        <v>281</v>
      </c>
      <c r="F160" s="32"/>
      <c r="G160" s="32"/>
      <c r="H160" s="32"/>
      <c r="I160" s="33">
        <f>SUMIFS(I161:I226,A161:A226,"P")</f>
        <v>0</v>
      </c>
      <c r="J160" s="34"/>
    </row>
    <row r="161" ht="30">
      <c r="A161" s="35" t="s">
        <v>101</v>
      </c>
      <c r="B161" s="35">
        <v>44</v>
      </c>
      <c r="C161" s="36" t="s">
        <v>282</v>
      </c>
      <c r="D161" s="35" t="s">
        <v>103</v>
      </c>
      <c r="E161" s="37" t="s">
        <v>283</v>
      </c>
      <c r="F161" s="38" t="s">
        <v>120</v>
      </c>
      <c r="G161" s="39">
        <v>17</v>
      </c>
      <c r="H161" s="40">
        <v>0</v>
      </c>
      <c r="I161" s="40">
        <f>ROUND(G161*H161,P4)</f>
        <v>0</v>
      </c>
      <c r="J161" s="38" t="s">
        <v>106</v>
      </c>
      <c r="O161" s="41">
        <f>I161*0.21</f>
        <v>0</v>
      </c>
      <c r="P161">
        <v>3</v>
      </c>
    </row>
    <row r="162">
      <c r="A162" s="35" t="s">
        <v>107</v>
      </c>
      <c r="B162" s="42"/>
      <c r="C162" s="43"/>
      <c r="D162" s="43"/>
      <c r="E162" s="44" t="s">
        <v>103</v>
      </c>
      <c r="F162" s="43"/>
      <c r="G162" s="43"/>
      <c r="H162" s="43"/>
      <c r="I162" s="43"/>
      <c r="J162" s="45"/>
    </row>
    <row r="163" ht="150">
      <c r="A163" s="35" t="s">
        <v>138</v>
      </c>
      <c r="B163" s="42"/>
      <c r="C163" s="43"/>
      <c r="D163" s="43"/>
      <c r="E163" s="46" t="s">
        <v>530</v>
      </c>
      <c r="F163" s="43"/>
      <c r="G163" s="43"/>
      <c r="H163" s="43"/>
      <c r="I163" s="43"/>
      <c r="J163" s="45"/>
    </row>
    <row r="164" ht="60">
      <c r="A164" s="35" t="s">
        <v>108</v>
      </c>
      <c r="B164" s="42"/>
      <c r="C164" s="43"/>
      <c r="D164" s="43"/>
      <c r="E164" s="37" t="s">
        <v>292</v>
      </c>
      <c r="F164" s="43"/>
      <c r="G164" s="43"/>
      <c r="H164" s="43"/>
      <c r="I164" s="43"/>
      <c r="J164" s="45"/>
    </row>
    <row r="165" ht="30">
      <c r="A165" s="35" t="s">
        <v>101</v>
      </c>
      <c r="B165" s="35">
        <v>45</v>
      </c>
      <c r="C165" s="36" t="s">
        <v>285</v>
      </c>
      <c r="D165" s="35" t="s">
        <v>103</v>
      </c>
      <c r="E165" s="37" t="s">
        <v>286</v>
      </c>
      <c r="F165" s="38" t="s">
        <v>120</v>
      </c>
      <c r="G165" s="39">
        <v>9</v>
      </c>
      <c r="H165" s="40">
        <v>0</v>
      </c>
      <c r="I165" s="40">
        <f>ROUND(G165*H165,P4)</f>
        <v>0</v>
      </c>
      <c r="J165" s="38" t="s">
        <v>106</v>
      </c>
      <c r="O165" s="41">
        <f>I165*0.21</f>
        <v>0</v>
      </c>
      <c r="P165">
        <v>3</v>
      </c>
    </row>
    <row r="166">
      <c r="A166" s="35" t="s">
        <v>107</v>
      </c>
      <c r="B166" s="42"/>
      <c r="C166" s="43"/>
      <c r="D166" s="43"/>
      <c r="E166" s="44"/>
      <c r="F166" s="43"/>
      <c r="G166" s="43"/>
      <c r="H166" s="43"/>
      <c r="I166" s="43"/>
      <c r="J166" s="45"/>
    </row>
    <row r="167" ht="105">
      <c r="A167" s="35" t="s">
        <v>138</v>
      </c>
      <c r="B167" s="42"/>
      <c r="C167" s="43"/>
      <c r="D167" s="43"/>
      <c r="E167" s="46" t="s">
        <v>531</v>
      </c>
      <c r="F167" s="43"/>
      <c r="G167" s="43"/>
      <c r="H167" s="43"/>
      <c r="I167" s="43"/>
      <c r="J167" s="45"/>
    </row>
    <row r="168">
      <c r="A168" s="35" t="s">
        <v>108</v>
      </c>
      <c r="B168" s="42"/>
      <c r="C168" s="43"/>
      <c r="D168" s="43"/>
      <c r="E168" s="44"/>
      <c r="F168" s="43"/>
      <c r="G168" s="43"/>
      <c r="H168" s="43"/>
      <c r="I168" s="43"/>
      <c r="J168" s="45"/>
    </row>
    <row r="169">
      <c r="A169" s="35" t="s">
        <v>101</v>
      </c>
      <c r="B169" s="35">
        <v>46</v>
      </c>
      <c r="C169" s="36" t="s">
        <v>293</v>
      </c>
      <c r="D169" s="35" t="s">
        <v>103</v>
      </c>
      <c r="E169" s="37" t="s">
        <v>294</v>
      </c>
      <c r="F169" s="38" t="s">
        <v>120</v>
      </c>
      <c r="G169" s="39">
        <v>3</v>
      </c>
      <c r="H169" s="40">
        <v>0</v>
      </c>
      <c r="I169" s="40">
        <f>ROUND(G169*H169,P4)</f>
        <v>0</v>
      </c>
      <c r="J169" s="38" t="s">
        <v>106</v>
      </c>
      <c r="O169" s="41">
        <f>I169*0.21</f>
        <v>0</v>
      </c>
      <c r="P169">
        <v>3</v>
      </c>
    </row>
    <row r="170">
      <c r="A170" s="35" t="s">
        <v>107</v>
      </c>
      <c r="B170" s="42"/>
      <c r="C170" s="43"/>
      <c r="D170" s="43"/>
      <c r="E170" s="44" t="s">
        <v>103</v>
      </c>
      <c r="F170" s="43"/>
      <c r="G170" s="43"/>
      <c r="H170" s="43"/>
      <c r="I170" s="43"/>
      <c r="J170" s="45"/>
    </row>
    <row r="171" ht="45">
      <c r="A171" s="35" t="s">
        <v>138</v>
      </c>
      <c r="B171" s="42"/>
      <c r="C171" s="43"/>
      <c r="D171" s="43"/>
      <c r="E171" s="46" t="s">
        <v>532</v>
      </c>
      <c r="F171" s="43"/>
      <c r="G171" s="43"/>
      <c r="H171" s="43"/>
      <c r="I171" s="43"/>
      <c r="J171" s="45"/>
    </row>
    <row r="172" ht="60">
      <c r="A172" s="35" t="s">
        <v>108</v>
      </c>
      <c r="B172" s="42"/>
      <c r="C172" s="43"/>
      <c r="D172" s="43"/>
      <c r="E172" s="37" t="s">
        <v>292</v>
      </c>
      <c r="F172" s="43"/>
      <c r="G172" s="43"/>
      <c r="H172" s="43"/>
      <c r="I172" s="43"/>
      <c r="J172" s="45"/>
    </row>
    <row r="173">
      <c r="A173" s="35" t="s">
        <v>101</v>
      </c>
      <c r="B173" s="35">
        <v>47</v>
      </c>
      <c r="C173" s="36" t="s">
        <v>533</v>
      </c>
      <c r="D173" s="35" t="s">
        <v>103</v>
      </c>
      <c r="E173" s="37" t="s">
        <v>534</v>
      </c>
      <c r="F173" s="38" t="s">
        <v>120</v>
      </c>
      <c r="G173" s="39">
        <v>1</v>
      </c>
      <c r="H173" s="40">
        <v>0</v>
      </c>
      <c r="I173" s="40">
        <f>ROUND(G173*H173,P4)</f>
        <v>0</v>
      </c>
      <c r="J173" s="38" t="s">
        <v>106</v>
      </c>
      <c r="O173" s="41">
        <f>I173*0.21</f>
        <v>0</v>
      </c>
      <c r="P173">
        <v>3</v>
      </c>
    </row>
    <row r="174">
      <c r="A174" s="35" t="s">
        <v>107</v>
      </c>
      <c r="B174" s="42"/>
      <c r="C174" s="43"/>
      <c r="D174" s="43"/>
      <c r="E174" s="44" t="s">
        <v>103</v>
      </c>
      <c r="F174" s="43"/>
      <c r="G174" s="43"/>
      <c r="H174" s="43"/>
      <c r="I174" s="43"/>
      <c r="J174" s="45"/>
    </row>
    <row r="175" ht="30">
      <c r="A175" s="35" t="s">
        <v>138</v>
      </c>
      <c r="B175" s="42"/>
      <c r="C175" s="43"/>
      <c r="D175" s="43"/>
      <c r="E175" s="46" t="s">
        <v>535</v>
      </c>
      <c r="F175" s="43"/>
      <c r="G175" s="43"/>
      <c r="H175" s="43"/>
      <c r="I175" s="43"/>
      <c r="J175" s="45"/>
    </row>
    <row r="176" ht="60">
      <c r="A176" s="35" t="s">
        <v>108</v>
      </c>
      <c r="B176" s="42"/>
      <c r="C176" s="43"/>
      <c r="D176" s="43"/>
      <c r="E176" s="37" t="s">
        <v>292</v>
      </c>
      <c r="F176" s="43"/>
      <c r="G176" s="43"/>
      <c r="H176" s="43"/>
      <c r="I176" s="43"/>
      <c r="J176" s="45"/>
    </row>
    <row r="177" ht="30">
      <c r="A177" s="35" t="s">
        <v>101</v>
      </c>
      <c r="B177" s="35">
        <v>48</v>
      </c>
      <c r="C177" s="36" t="s">
        <v>296</v>
      </c>
      <c r="D177" s="35" t="s">
        <v>103</v>
      </c>
      <c r="E177" s="37" t="s">
        <v>297</v>
      </c>
      <c r="F177" s="38" t="s">
        <v>120</v>
      </c>
      <c r="G177" s="39">
        <v>8</v>
      </c>
      <c r="H177" s="40">
        <v>0</v>
      </c>
      <c r="I177" s="40">
        <f>ROUND(G177*H177,P4)</f>
        <v>0</v>
      </c>
      <c r="J177" s="38" t="s">
        <v>106</v>
      </c>
      <c r="O177" s="41">
        <f>I177*0.21</f>
        <v>0</v>
      </c>
      <c r="P177">
        <v>3</v>
      </c>
    </row>
    <row r="178">
      <c r="A178" s="35" t="s">
        <v>107</v>
      </c>
      <c r="B178" s="42"/>
      <c r="C178" s="43"/>
      <c r="D178" s="43"/>
      <c r="E178" s="44" t="s">
        <v>103</v>
      </c>
      <c r="F178" s="43"/>
      <c r="G178" s="43"/>
      <c r="H178" s="43"/>
      <c r="I178" s="43"/>
      <c r="J178" s="45"/>
    </row>
    <row r="179" ht="90">
      <c r="A179" s="35" t="s">
        <v>108</v>
      </c>
      <c r="B179" s="42"/>
      <c r="C179" s="43"/>
      <c r="D179" s="43"/>
      <c r="E179" s="37" t="s">
        <v>298</v>
      </c>
      <c r="F179" s="43"/>
      <c r="G179" s="43"/>
      <c r="H179" s="43"/>
      <c r="I179" s="43"/>
      <c r="J179" s="45"/>
    </row>
    <row r="180">
      <c r="A180" s="35" t="s">
        <v>101</v>
      </c>
      <c r="B180" s="35">
        <v>49</v>
      </c>
      <c r="C180" s="36" t="s">
        <v>299</v>
      </c>
      <c r="D180" s="35" t="s">
        <v>103</v>
      </c>
      <c r="E180" s="37" t="s">
        <v>300</v>
      </c>
      <c r="F180" s="38" t="s">
        <v>120</v>
      </c>
      <c r="G180" s="39">
        <v>3</v>
      </c>
      <c r="H180" s="40">
        <v>0</v>
      </c>
      <c r="I180" s="40">
        <f>ROUND(G180*H180,P4)</f>
        <v>0</v>
      </c>
      <c r="J180" s="38" t="s">
        <v>106</v>
      </c>
      <c r="O180" s="41">
        <f>I180*0.21</f>
        <v>0</v>
      </c>
      <c r="P180">
        <v>3</v>
      </c>
    </row>
    <row r="181">
      <c r="A181" s="35" t="s">
        <v>107</v>
      </c>
      <c r="B181" s="42"/>
      <c r="C181" s="43"/>
      <c r="D181" s="43"/>
      <c r="E181" s="44"/>
      <c r="F181" s="43"/>
      <c r="G181" s="43"/>
      <c r="H181" s="43"/>
      <c r="I181" s="43"/>
      <c r="J181" s="45"/>
    </row>
    <row r="182" ht="30">
      <c r="A182" s="35" t="s">
        <v>138</v>
      </c>
      <c r="B182" s="42"/>
      <c r="C182" s="43"/>
      <c r="D182" s="43"/>
      <c r="E182" s="46" t="s">
        <v>536</v>
      </c>
      <c r="F182" s="43"/>
      <c r="G182" s="43"/>
      <c r="H182" s="43"/>
      <c r="I182" s="43"/>
      <c r="J182" s="45"/>
    </row>
    <row r="183">
      <c r="A183" s="35" t="s">
        <v>108</v>
      </c>
      <c r="B183" s="42"/>
      <c r="C183" s="43"/>
      <c r="D183" s="43"/>
      <c r="E183" s="44"/>
      <c r="F183" s="43"/>
      <c r="G183" s="43"/>
      <c r="H183" s="43"/>
      <c r="I183" s="43"/>
      <c r="J183" s="45"/>
    </row>
    <row r="184" ht="30">
      <c r="A184" s="35" t="s">
        <v>101</v>
      </c>
      <c r="B184" s="35">
        <v>50</v>
      </c>
      <c r="C184" s="36" t="s">
        <v>302</v>
      </c>
      <c r="D184" s="35" t="s">
        <v>103</v>
      </c>
      <c r="E184" s="37" t="s">
        <v>303</v>
      </c>
      <c r="F184" s="38" t="s">
        <v>178</v>
      </c>
      <c r="G184" s="39">
        <v>286.99900000000002</v>
      </c>
      <c r="H184" s="40">
        <v>0</v>
      </c>
      <c r="I184" s="40">
        <f>ROUND(G184*H184,P4)</f>
        <v>0</v>
      </c>
      <c r="J184" s="38" t="s">
        <v>106</v>
      </c>
      <c r="O184" s="41">
        <f>I184*0.21</f>
        <v>0</v>
      </c>
      <c r="P184">
        <v>3</v>
      </c>
    </row>
    <row r="185">
      <c r="A185" s="35" t="s">
        <v>107</v>
      </c>
      <c r="B185" s="42"/>
      <c r="C185" s="43"/>
      <c r="D185" s="43"/>
      <c r="E185" s="44" t="s">
        <v>103</v>
      </c>
      <c r="F185" s="43"/>
      <c r="G185" s="43"/>
      <c r="H185" s="43"/>
      <c r="I185" s="43"/>
      <c r="J185" s="45"/>
    </row>
    <row r="186" ht="180">
      <c r="A186" s="35" t="s">
        <v>138</v>
      </c>
      <c r="B186" s="42"/>
      <c r="C186" s="43"/>
      <c r="D186" s="43"/>
      <c r="E186" s="46" t="s">
        <v>537</v>
      </c>
      <c r="F186" s="43"/>
      <c r="G186" s="43"/>
      <c r="H186" s="43"/>
      <c r="I186" s="43"/>
      <c r="J186" s="45"/>
    </row>
    <row r="187" ht="105">
      <c r="A187" s="35" t="s">
        <v>108</v>
      </c>
      <c r="B187" s="42"/>
      <c r="C187" s="43"/>
      <c r="D187" s="43"/>
      <c r="E187" s="37" t="s">
        <v>538</v>
      </c>
      <c r="F187" s="43"/>
      <c r="G187" s="43"/>
      <c r="H187" s="43"/>
      <c r="I187" s="43"/>
      <c r="J187" s="45"/>
    </row>
    <row r="188">
      <c r="A188" s="35" t="s">
        <v>101</v>
      </c>
      <c r="B188" s="35">
        <v>51</v>
      </c>
      <c r="C188" s="36" t="s">
        <v>305</v>
      </c>
      <c r="D188" s="35" t="s">
        <v>103</v>
      </c>
      <c r="E188" s="37" t="s">
        <v>306</v>
      </c>
      <c r="F188" s="38" t="s">
        <v>120</v>
      </c>
      <c r="G188" s="39">
        <v>84</v>
      </c>
      <c r="H188" s="40">
        <v>0</v>
      </c>
      <c r="I188" s="40">
        <f>ROUND(G188*H188,P4)</f>
        <v>0</v>
      </c>
      <c r="J188" s="38" t="s">
        <v>106</v>
      </c>
      <c r="O188" s="41">
        <f>I188*0.21</f>
        <v>0</v>
      </c>
      <c r="P188">
        <v>3</v>
      </c>
    </row>
    <row r="189">
      <c r="A189" s="35" t="s">
        <v>107</v>
      </c>
      <c r="B189" s="42"/>
      <c r="C189" s="43"/>
      <c r="D189" s="43"/>
      <c r="E189" s="44"/>
      <c r="F189" s="43"/>
      <c r="G189" s="43"/>
      <c r="H189" s="43"/>
      <c r="I189" s="43"/>
      <c r="J189" s="45"/>
    </row>
    <row r="190" ht="90">
      <c r="A190" s="35" t="s">
        <v>138</v>
      </c>
      <c r="B190" s="42"/>
      <c r="C190" s="43"/>
      <c r="D190" s="43"/>
      <c r="E190" s="46" t="s">
        <v>539</v>
      </c>
      <c r="F190" s="43"/>
      <c r="G190" s="43"/>
      <c r="H190" s="43"/>
      <c r="I190" s="43"/>
      <c r="J190" s="45"/>
    </row>
    <row r="191">
      <c r="A191" s="35" t="s">
        <v>108</v>
      </c>
      <c r="B191" s="42"/>
      <c r="C191" s="43"/>
      <c r="D191" s="43"/>
      <c r="E191" s="44"/>
      <c r="F191" s="43"/>
      <c r="G191" s="43"/>
      <c r="H191" s="43"/>
      <c r="I191" s="43"/>
      <c r="J191" s="45"/>
    </row>
    <row r="192">
      <c r="A192" s="35" t="s">
        <v>101</v>
      </c>
      <c r="B192" s="35">
        <v>52</v>
      </c>
      <c r="C192" s="36" t="s">
        <v>309</v>
      </c>
      <c r="D192" s="35" t="s">
        <v>103</v>
      </c>
      <c r="E192" s="37" t="s">
        <v>310</v>
      </c>
      <c r="F192" s="38" t="s">
        <v>120</v>
      </c>
      <c r="G192" s="39">
        <v>36</v>
      </c>
      <c r="H192" s="40">
        <v>0</v>
      </c>
      <c r="I192" s="40">
        <f>ROUND(G192*H192,P4)</f>
        <v>0</v>
      </c>
      <c r="J192" s="38" t="s">
        <v>106</v>
      </c>
      <c r="O192" s="41">
        <f>I192*0.21</f>
        <v>0</v>
      </c>
      <c r="P192">
        <v>3</v>
      </c>
    </row>
    <row r="193">
      <c r="A193" s="35" t="s">
        <v>107</v>
      </c>
      <c r="B193" s="42"/>
      <c r="C193" s="43"/>
      <c r="D193" s="43"/>
      <c r="E193" s="44"/>
      <c r="F193" s="43"/>
      <c r="G193" s="43"/>
      <c r="H193" s="43"/>
      <c r="I193" s="43"/>
      <c r="J193" s="45"/>
    </row>
    <row r="194" ht="45">
      <c r="A194" s="35" t="s">
        <v>138</v>
      </c>
      <c r="B194" s="42"/>
      <c r="C194" s="43"/>
      <c r="D194" s="43"/>
      <c r="E194" s="46" t="s">
        <v>540</v>
      </c>
      <c r="F194" s="43"/>
      <c r="G194" s="43"/>
      <c r="H194" s="43"/>
      <c r="I194" s="43"/>
      <c r="J194" s="45"/>
    </row>
    <row r="195">
      <c r="A195" s="35" t="s">
        <v>108</v>
      </c>
      <c r="B195" s="42"/>
      <c r="C195" s="43"/>
      <c r="D195" s="43"/>
      <c r="E195" s="44"/>
      <c r="F195" s="43"/>
      <c r="G195" s="43"/>
      <c r="H195" s="43"/>
      <c r="I195" s="43"/>
      <c r="J195" s="45"/>
    </row>
    <row r="196">
      <c r="A196" s="35" t="s">
        <v>101</v>
      </c>
      <c r="B196" s="35">
        <v>53</v>
      </c>
      <c r="C196" s="36" t="s">
        <v>541</v>
      </c>
      <c r="D196" s="35" t="s">
        <v>103</v>
      </c>
      <c r="E196" s="37" t="s">
        <v>542</v>
      </c>
      <c r="F196" s="38" t="s">
        <v>186</v>
      </c>
      <c r="G196" s="39">
        <v>151</v>
      </c>
      <c r="H196" s="40">
        <v>0</v>
      </c>
      <c r="I196" s="40">
        <f>ROUND(G196*H196,P4)</f>
        <v>0</v>
      </c>
      <c r="J196" s="38" t="s">
        <v>106</v>
      </c>
      <c r="O196" s="41">
        <f>I196*0.21</f>
        <v>0</v>
      </c>
      <c r="P196">
        <v>3</v>
      </c>
    </row>
    <row r="197">
      <c r="A197" s="35" t="s">
        <v>107</v>
      </c>
      <c r="B197" s="42"/>
      <c r="C197" s="43"/>
      <c r="D197" s="43"/>
      <c r="E197" s="44" t="s">
        <v>103</v>
      </c>
      <c r="F197" s="43"/>
      <c r="G197" s="43"/>
      <c r="H197" s="43"/>
      <c r="I197" s="43"/>
      <c r="J197" s="45"/>
    </row>
    <row r="198" ht="45">
      <c r="A198" s="35" t="s">
        <v>138</v>
      </c>
      <c r="B198" s="42"/>
      <c r="C198" s="43"/>
      <c r="D198" s="43"/>
      <c r="E198" s="46" t="s">
        <v>543</v>
      </c>
      <c r="F198" s="43"/>
      <c r="G198" s="43"/>
      <c r="H198" s="43"/>
      <c r="I198" s="43"/>
      <c r="J198" s="45"/>
    </row>
    <row r="199" ht="90">
      <c r="A199" s="35" t="s">
        <v>108</v>
      </c>
      <c r="B199" s="42"/>
      <c r="C199" s="43"/>
      <c r="D199" s="43"/>
      <c r="E199" s="37" t="s">
        <v>318</v>
      </c>
      <c r="F199" s="43"/>
      <c r="G199" s="43"/>
      <c r="H199" s="43"/>
      <c r="I199" s="43"/>
      <c r="J199" s="45"/>
    </row>
    <row r="200">
      <c r="A200" s="35" t="s">
        <v>101</v>
      </c>
      <c r="B200" s="35">
        <v>54</v>
      </c>
      <c r="C200" s="36" t="s">
        <v>544</v>
      </c>
      <c r="D200" s="35" t="s">
        <v>103</v>
      </c>
      <c r="E200" s="37" t="s">
        <v>545</v>
      </c>
      <c r="F200" s="38" t="s">
        <v>186</v>
      </c>
      <c r="G200" s="39">
        <v>54</v>
      </c>
      <c r="H200" s="40">
        <v>0</v>
      </c>
      <c r="I200" s="40">
        <f>ROUND(G200*H200,P4)</f>
        <v>0</v>
      </c>
      <c r="J200" s="38" t="s">
        <v>106</v>
      </c>
      <c r="O200" s="41">
        <f>I200*0.21</f>
        <v>0</v>
      </c>
      <c r="P200">
        <v>3</v>
      </c>
    </row>
    <row r="201">
      <c r="A201" s="35" t="s">
        <v>107</v>
      </c>
      <c r="B201" s="42"/>
      <c r="C201" s="43"/>
      <c r="D201" s="43"/>
      <c r="E201" s="44" t="s">
        <v>103</v>
      </c>
      <c r="F201" s="43"/>
      <c r="G201" s="43"/>
      <c r="H201" s="43"/>
      <c r="I201" s="43"/>
      <c r="J201" s="45"/>
    </row>
    <row r="202" ht="90">
      <c r="A202" s="35" t="s">
        <v>138</v>
      </c>
      <c r="B202" s="42"/>
      <c r="C202" s="43"/>
      <c r="D202" s="43"/>
      <c r="E202" s="46" t="s">
        <v>546</v>
      </c>
      <c r="F202" s="43"/>
      <c r="G202" s="43"/>
      <c r="H202" s="43"/>
      <c r="I202" s="43"/>
      <c r="J202" s="45"/>
    </row>
    <row r="203" ht="90">
      <c r="A203" s="35" t="s">
        <v>108</v>
      </c>
      <c r="B203" s="42"/>
      <c r="C203" s="43"/>
      <c r="D203" s="43"/>
      <c r="E203" s="37" t="s">
        <v>318</v>
      </c>
      <c r="F203" s="43"/>
      <c r="G203" s="43"/>
      <c r="H203" s="43"/>
      <c r="I203" s="43"/>
      <c r="J203" s="45"/>
    </row>
    <row r="204">
      <c r="A204" s="35" t="s">
        <v>101</v>
      </c>
      <c r="B204" s="35">
        <v>55</v>
      </c>
      <c r="C204" s="36" t="s">
        <v>316</v>
      </c>
      <c r="D204" s="35" t="s">
        <v>135</v>
      </c>
      <c r="E204" s="37" t="s">
        <v>547</v>
      </c>
      <c r="F204" s="38" t="s">
        <v>186</v>
      </c>
      <c r="G204" s="39">
        <v>104</v>
      </c>
      <c r="H204" s="40">
        <v>0</v>
      </c>
      <c r="I204" s="40">
        <f>ROUND(G204*H204,P4)</f>
        <v>0</v>
      </c>
      <c r="J204" s="38" t="s">
        <v>106</v>
      </c>
      <c r="O204" s="41">
        <f>I204*0.21</f>
        <v>0</v>
      </c>
      <c r="P204">
        <v>3</v>
      </c>
    </row>
    <row r="205">
      <c r="A205" s="35" t="s">
        <v>107</v>
      </c>
      <c r="B205" s="42"/>
      <c r="C205" s="43"/>
      <c r="D205" s="43"/>
      <c r="E205" s="44" t="s">
        <v>103</v>
      </c>
      <c r="F205" s="43"/>
      <c r="G205" s="43"/>
      <c r="H205" s="43"/>
      <c r="I205" s="43"/>
      <c r="J205" s="45"/>
    </row>
    <row r="206" ht="90">
      <c r="A206" s="35" t="s">
        <v>108</v>
      </c>
      <c r="B206" s="42"/>
      <c r="C206" s="43"/>
      <c r="D206" s="43"/>
      <c r="E206" s="37" t="s">
        <v>318</v>
      </c>
      <c r="F206" s="43"/>
      <c r="G206" s="43"/>
      <c r="H206" s="43"/>
      <c r="I206" s="43"/>
      <c r="J206" s="45"/>
    </row>
    <row r="207">
      <c r="A207" s="35" t="s">
        <v>101</v>
      </c>
      <c r="B207" s="35">
        <v>56</v>
      </c>
      <c r="C207" s="36" t="s">
        <v>316</v>
      </c>
      <c r="D207" s="35" t="s">
        <v>140</v>
      </c>
      <c r="E207" s="37" t="s">
        <v>317</v>
      </c>
      <c r="F207" s="38" t="s">
        <v>186</v>
      </c>
      <c r="G207" s="39">
        <v>43</v>
      </c>
      <c r="H207" s="40">
        <v>0</v>
      </c>
      <c r="I207" s="40">
        <f>ROUND(G207*H207,P4)</f>
        <v>0</v>
      </c>
      <c r="J207" s="38" t="s">
        <v>106</v>
      </c>
      <c r="O207" s="41">
        <f>I207*0.21</f>
        <v>0</v>
      </c>
      <c r="P207">
        <v>3</v>
      </c>
    </row>
    <row r="208">
      <c r="A208" s="35" t="s">
        <v>107</v>
      </c>
      <c r="B208" s="42"/>
      <c r="C208" s="43"/>
      <c r="D208" s="43"/>
      <c r="E208" s="44" t="s">
        <v>103</v>
      </c>
      <c r="F208" s="43"/>
      <c r="G208" s="43"/>
      <c r="H208" s="43"/>
      <c r="I208" s="43"/>
      <c r="J208" s="45"/>
    </row>
    <row r="209" ht="60">
      <c r="A209" s="35" t="s">
        <v>138</v>
      </c>
      <c r="B209" s="42"/>
      <c r="C209" s="43"/>
      <c r="D209" s="43"/>
      <c r="E209" s="46" t="s">
        <v>548</v>
      </c>
      <c r="F209" s="43"/>
      <c r="G209" s="43"/>
      <c r="H209" s="43"/>
      <c r="I209" s="43"/>
      <c r="J209" s="45"/>
    </row>
    <row r="210" ht="90">
      <c r="A210" s="35" t="s">
        <v>108</v>
      </c>
      <c r="B210" s="42"/>
      <c r="C210" s="43"/>
      <c r="D210" s="43"/>
      <c r="E210" s="37" t="s">
        <v>318</v>
      </c>
      <c r="F210" s="43"/>
      <c r="G210" s="43"/>
      <c r="H210" s="43"/>
      <c r="I210" s="43"/>
      <c r="J210" s="45"/>
    </row>
    <row r="211">
      <c r="A211" s="35" t="s">
        <v>101</v>
      </c>
      <c r="B211" s="35">
        <v>57</v>
      </c>
      <c r="C211" s="36" t="s">
        <v>319</v>
      </c>
      <c r="D211" s="35" t="s">
        <v>103</v>
      </c>
      <c r="E211" s="37" t="s">
        <v>320</v>
      </c>
      <c r="F211" s="38" t="s">
        <v>186</v>
      </c>
      <c r="G211" s="39">
        <v>384.39999999999998</v>
      </c>
      <c r="H211" s="40">
        <v>0</v>
      </c>
      <c r="I211" s="40">
        <f>ROUND(G211*H211,P4)</f>
        <v>0</v>
      </c>
      <c r="J211" s="38" t="s">
        <v>106</v>
      </c>
      <c r="O211" s="41">
        <f>I211*0.21</f>
        <v>0</v>
      </c>
      <c r="P211">
        <v>3</v>
      </c>
    </row>
    <row r="212">
      <c r="A212" s="35" t="s">
        <v>107</v>
      </c>
      <c r="B212" s="42"/>
      <c r="C212" s="43"/>
      <c r="D212" s="43"/>
      <c r="E212" s="44" t="s">
        <v>103</v>
      </c>
      <c r="F212" s="43"/>
      <c r="G212" s="43"/>
      <c r="H212" s="43"/>
      <c r="I212" s="43"/>
      <c r="J212" s="45"/>
    </row>
    <row r="213" ht="225">
      <c r="A213" s="35" t="s">
        <v>138</v>
      </c>
      <c r="B213" s="42"/>
      <c r="C213" s="43"/>
      <c r="D213" s="43"/>
      <c r="E213" s="46" t="s">
        <v>549</v>
      </c>
      <c r="F213" s="43"/>
      <c r="G213" s="43"/>
      <c r="H213" s="43"/>
      <c r="I213" s="43"/>
      <c r="J213" s="45"/>
    </row>
    <row r="214" ht="90">
      <c r="A214" s="35" t="s">
        <v>108</v>
      </c>
      <c r="B214" s="42"/>
      <c r="C214" s="43"/>
      <c r="D214" s="43"/>
      <c r="E214" s="37" t="s">
        <v>318</v>
      </c>
      <c r="F214" s="43"/>
      <c r="G214" s="43"/>
      <c r="H214" s="43"/>
      <c r="I214" s="43"/>
      <c r="J214" s="45"/>
    </row>
    <row r="215">
      <c r="A215" s="35" t="s">
        <v>101</v>
      </c>
      <c r="B215" s="35">
        <v>58</v>
      </c>
      <c r="C215" s="36" t="s">
        <v>550</v>
      </c>
      <c r="D215" s="35" t="s">
        <v>103</v>
      </c>
      <c r="E215" s="37" t="s">
        <v>551</v>
      </c>
      <c r="F215" s="38" t="s">
        <v>186</v>
      </c>
      <c r="G215" s="39">
        <v>53</v>
      </c>
      <c r="H215" s="40">
        <v>0</v>
      </c>
      <c r="I215" s="40">
        <f>ROUND(G215*H215,P4)</f>
        <v>0</v>
      </c>
      <c r="J215" s="38" t="s">
        <v>106</v>
      </c>
      <c r="O215" s="41">
        <f>I215*0.21</f>
        <v>0</v>
      </c>
      <c r="P215">
        <v>3</v>
      </c>
    </row>
    <row r="216">
      <c r="A216" s="35" t="s">
        <v>107</v>
      </c>
      <c r="B216" s="42"/>
      <c r="C216" s="43"/>
      <c r="D216" s="43"/>
      <c r="E216" s="44" t="s">
        <v>103</v>
      </c>
      <c r="F216" s="43"/>
      <c r="G216" s="43"/>
      <c r="H216" s="43"/>
      <c r="I216" s="43"/>
      <c r="J216" s="45"/>
    </row>
    <row r="217" ht="75">
      <c r="A217" s="35" t="s">
        <v>108</v>
      </c>
      <c r="B217" s="42"/>
      <c r="C217" s="43"/>
      <c r="D217" s="43"/>
      <c r="E217" s="37" t="s">
        <v>552</v>
      </c>
      <c r="F217" s="43"/>
      <c r="G217" s="43"/>
      <c r="H217" s="43"/>
      <c r="I217" s="43"/>
      <c r="J217" s="45"/>
    </row>
    <row r="218">
      <c r="A218" s="35" t="s">
        <v>101</v>
      </c>
      <c r="B218" s="35">
        <v>59</v>
      </c>
      <c r="C218" s="36" t="s">
        <v>553</v>
      </c>
      <c r="D218" s="35" t="s">
        <v>103</v>
      </c>
      <c r="E218" s="37" t="s">
        <v>554</v>
      </c>
      <c r="F218" s="38" t="s">
        <v>186</v>
      </c>
      <c r="G218" s="39">
        <v>46</v>
      </c>
      <c r="H218" s="40">
        <v>0</v>
      </c>
      <c r="I218" s="40">
        <f>ROUND(G218*H218,P4)</f>
        <v>0</v>
      </c>
      <c r="J218" s="38" t="s">
        <v>106</v>
      </c>
      <c r="O218" s="41">
        <f>I218*0.21</f>
        <v>0</v>
      </c>
      <c r="P218">
        <v>3</v>
      </c>
    </row>
    <row r="219">
      <c r="A219" s="35" t="s">
        <v>107</v>
      </c>
      <c r="B219" s="42"/>
      <c r="C219" s="43"/>
      <c r="D219" s="43"/>
      <c r="E219" s="44" t="s">
        <v>103</v>
      </c>
      <c r="F219" s="43"/>
      <c r="G219" s="43"/>
      <c r="H219" s="43"/>
      <c r="I219" s="43"/>
      <c r="J219" s="45"/>
    </row>
    <row r="220" ht="75">
      <c r="A220" s="35" t="s">
        <v>108</v>
      </c>
      <c r="B220" s="42"/>
      <c r="C220" s="43"/>
      <c r="D220" s="43"/>
      <c r="E220" s="37" t="s">
        <v>552</v>
      </c>
      <c r="F220" s="43"/>
      <c r="G220" s="43"/>
      <c r="H220" s="43"/>
      <c r="I220" s="43"/>
      <c r="J220" s="45"/>
    </row>
    <row r="221">
      <c r="A221" s="35" t="s">
        <v>101</v>
      </c>
      <c r="B221" s="35">
        <v>60</v>
      </c>
      <c r="C221" s="36" t="s">
        <v>555</v>
      </c>
      <c r="D221" s="35" t="s">
        <v>103</v>
      </c>
      <c r="E221" s="37" t="s">
        <v>556</v>
      </c>
      <c r="F221" s="38" t="s">
        <v>186</v>
      </c>
      <c r="G221" s="39">
        <v>115</v>
      </c>
      <c r="H221" s="40">
        <v>0</v>
      </c>
      <c r="I221" s="40">
        <f>ROUND(G221*H221,P4)</f>
        <v>0</v>
      </c>
      <c r="J221" s="38" t="s">
        <v>106</v>
      </c>
      <c r="O221" s="41">
        <f>I221*0.21</f>
        <v>0</v>
      </c>
      <c r="P221">
        <v>3</v>
      </c>
    </row>
    <row r="222">
      <c r="A222" s="35" t="s">
        <v>107</v>
      </c>
      <c r="B222" s="42"/>
      <c r="C222" s="43"/>
      <c r="D222" s="43"/>
      <c r="E222" s="44" t="s">
        <v>103</v>
      </c>
      <c r="F222" s="43"/>
      <c r="G222" s="43"/>
      <c r="H222" s="43"/>
      <c r="I222" s="43"/>
      <c r="J222" s="45"/>
    </row>
    <row r="223" ht="75">
      <c r="A223" s="35" t="s">
        <v>108</v>
      </c>
      <c r="B223" s="42"/>
      <c r="C223" s="43"/>
      <c r="D223" s="43"/>
      <c r="E223" s="37" t="s">
        <v>557</v>
      </c>
      <c r="F223" s="43"/>
      <c r="G223" s="43"/>
      <c r="H223" s="43"/>
      <c r="I223" s="43"/>
      <c r="J223" s="45"/>
    </row>
    <row r="224">
      <c r="A224" s="35" t="s">
        <v>101</v>
      </c>
      <c r="B224" s="35">
        <v>61</v>
      </c>
      <c r="C224" s="36" t="s">
        <v>558</v>
      </c>
      <c r="D224" s="35" t="s">
        <v>103</v>
      </c>
      <c r="E224" s="37" t="s">
        <v>559</v>
      </c>
      <c r="F224" s="38" t="s">
        <v>186</v>
      </c>
      <c r="G224" s="39">
        <v>75</v>
      </c>
      <c r="H224" s="40">
        <v>0</v>
      </c>
      <c r="I224" s="40">
        <f>ROUND(G224*H224,P4)</f>
        <v>0</v>
      </c>
      <c r="J224" s="38" t="s">
        <v>106</v>
      </c>
      <c r="O224" s="41">
        <f>I224*0.21</f>
        <v>0</v>
      </c>
      <c r="P224">
        <v>3</v>
      </c>
    </row>
    <row r="225">
      <c r="A225" s="35" t="s">
        <v>107</v>
      </c>
      <c r="B225" s="42"/>
      <c r="C225" s="43"/>
      <c r="D225" s="43"/>
      <c r="E225" s="44" t="s">
        <v>103</v>
      </c>
      <c r="F225" s="43"/>
      <c r="G225" s="43"/>
      <c r="H225" s="43"/>
      <c r="I225" s="43"/>
      <c r="J225" s="45"/>
    </row>
    <row r="226" ht="150">
      <c r="A226" s="35" t="s">
        <v>108</v>
      </c>
      <c r="B226" s="47"/>
      <c r="C226" s="48"/>
      <c r="D226" s="48"/>
      <c r="E226" s="37" t="s">
        <v>330</v>
      </c>
      <c r="F226" s="48"/>
      <c r="G226" s="48"/>
      <c r="H226" s="48"/>
      <c r="I226" s="48"/>
      <c r="J226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21</v>
      </c>
      <c r="I3" s="23">
        <f>SUMIFS(I8:I73,A8:A73,"SD")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101</v>
      </c>
      <c r="B9" s="35">
        <v>1</v>
      </c>
      <c r="C9" s="36" t="s">
        <v>166</v>
      </c>
      <c r="D9" s="35" t="s">
        <v>103</v>
      </c>
      <c r="E9" s="37" t="s">
        <v>167</v>
      </c>
      <c r="F9" s="38" t="s">
        <v>168</v>
      </c>
      <c r="G9" s="39">
        <v>7.2599999999999998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>
      <c r="A11" s="35" t="s">
        <v>138</v>
      </c>
      <c r="B11" s="42"/>
      <c r="C11" s="43"/>
      <c r="D11" s="43"/>
      <c r="E11" s="46" t="s">
        <v>560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>
      <c r="A13" s="29" t="s">
        <v>98</v>
      </c>
      <c r="B13" s="30"/>
      <c r="C13" s="31" t="s">
        <v>135</v>
      </c>
      <c r="D13" s="32"/>
      <c r="E13" s="29" t="s">
        <v>171</v>
      </c>
      <c r="F13" s="32"/>
      <c r="G13" s="32"/>
      <c r="H13" s="32"/>
      <c r="I13" s="33">
        <f>SUMIFS(I14:I33,A14:A33,"P")</f>
        <v>0</v>
      </c>
      <c r="J13" s="34"/>
    </row>
    <row r="14">
      <c r="A14" s="35" t="s">
        <v>101</v>
      </c>
      <c r="B14" s="35">
        <v>2</v>
      </c>
      <c r="C14" s="36" t="s">
        <v>440</v>
      </c>
      <c r="D14" s="35" t="s">
        <v>103</v>
      </c>
      <c r="E14" s="37" t="s">
        <v>441</v>
      </c>
      <c r="F14" s="38" t="s">
        <v>174</v>
      </c>
      <c r="G14" s="39">
        <v>3.8999999999999999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 ht="405">
      <c r="A16" s="35" t="s">
        <v>108</v>
      </c>
      <c r="B16" s="42"/>
      <c r="C16" s="43"/>
      <c r="D16" s="43"/>
      <c r="E16" s="37" t="s">
        <v>442</v>
      </c>
      <c r="F16" s="43"/>
      <c r="G16" s="43"/>
      <c r="H16" s="43"/>
      <c r="I16" s="43"/>
      <c r="J16" s="45"/>
    </row>
    <row r="17">
      <c r="A17" s="35" t="s">
        <v>101</v>
      </c>
      <c r="B17" s="35">
        <v>3</v>
      </c>
      <c r="C17" s="36" t="s">
        <v>443</v>
      </c>
      <c r="D17" s="35"/>
      <c r="E17" s="37" t="s">
        <v>444</v>
      </c>
      <c r="F17" s="38" t="s">
        <v>174</v>
      </c>
      <c r="G17" s="39">
        <v>3.2999999999999998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405">
      <c r="A19" s="35" t="s">
        <v>108</v>
      </c>
      <c r="B19" s="42"/>
      <c r="C19" s="43"/>
      <c r="D19" s="43"/>
      <c r="E19" s="37" t="s">
        <v>442</v>
      </c>
      <c r="F19" s="43"/>
      <c r="G19" s="43"/>
      <c r="H19" s="43"/>
      <c r="I19" s="43"/>
      <c r="J19" s="45"/>
    </row>
    <row r="20">
      <c r="A20" s="35" t="s">
        <v>101</v>
      </c>
      <c r="B20" s="35">
        <v>4</v>
      </c>
      <c r="C20" s="36" t="s">
        <v>561</v>
      </c>
      <c r="D20" s="35" t="s">
        <v>103</v>
      </c>
      <c r="E20" s="37" t="s">
        <v>562</v>
      </c>
      <c r="F20" s="38" t="s">
        <v>174</v>
      </c>
      <c r="G20" s="39">
        <v>7.2000000000000002</v>
      </c>
      <c r="H20" s="40">
        <v>0</v>
      </c>
      <c r="I20" s="40">
        <f>ROUND(G20*H20,P4)</f>
        <v>0</v>
      </c>
      <c r="J20" s="38" t="s">
        <v>106</v>
      </c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44" t="s">
        <v>103</v>
      </c>
      <c r="F21" s="43"/>
      <c r="G21" s="43"/>
      <c r="H21" s="43"/>
      <c r="I21" s="43"/>
      <c r="J21" s="45"/>
    </row>
    <row r="22" ht="30">
      <c r="A22" s="35" t="s">
        <v>138</v>
      </c>
      <c r="B22" s="42"/>
      <c r="C22" s="43"/>
      <c r="D22" s="43"/>
      <c r="E22" s="46" t="s">
        <v>563</v>
      </c>
      <c r="F22" s="43"/>
      <c r="G22" s="43"/>
      <c r="H22" s="43"/>
      <c r="I22" s="43"/>
      <c r="J22" s="45"/>
    </row>
    <row r="23" ht="409.5">
      <c r="A23" s="35" t="s">
        <v>108</v>
      </c>
      <c r="B23" s="42"/>
      <c r="C23" s="43"/>
      <c r="D23" s="43"/>
      <c r="E23" s="37" t="s">
        <v>449</v>
      </c>
      <c r="F23" s="43"/>
      <c r="G23" s="43"/>
      <c r="H23" s="43"/>
      <c r="I23" s="43"/>
      <c r="J23" s="45"/>
    </row>
    <row r="24">
      <c r="A24" s="35" t="s">
        <v>101</v>
      </c>
      <c r="B24" s="35">
        <v>5</v>
      </c>
      <c r="C24" s="36" t="s">
        <v>450</v>
      </c>
      <c r="D24" s="35" t="s">
        <v>103</v>
      </c>
      <c r="E24" s="37" t="s">
        <v>451</v>
      </c>
      <c r="F24" s="38" t="s">
        <v>174</v>
      </c>
      <c r="G24" s="39">
        <v>7.2000000000000002</v>
      </c>
      <c r="H24" s="40">
        <v>0</v>
      </c>
      <c r="I24" s="40">
        <f>ROUND(G24*H24,P4)</f>
        <v>0</v>
      </c>
      <c r="J24" s="38" t="s">
        <v>106</v>
      </c>
      <c r="O24" s="41">
        <f>I24*0.21</f>
        <v>0</v>
      </c>
      <c r="P24">
        <v>3</v>
      </c>
    </row>
    <row r="25">
      <c r="A25" s="35" t="s">
        <v>107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270">
      <c r="A26" s="35" t="s">
        <v>108</v>
      </c>
      <c r="B26" s="42"/>
      <c r="C26" s="43"/>
      <c r="D26" s="43"/>
      <c r="E26" s="37" t="s">
        <v>452</v>
      </c>
      <c r="F26" s="43"/>
      <c r="G26" s="43"/>
      <c r="H26" s="43"/>
      <c r="I26" s="43"/>
      <c r="J26" s="45"/>
    </row>
    <row r="27">
      <c r="A27" s="35" t="s">
        <v>101</v>
      </c>
      <c r="B27" s="35">
        <v>6</v>
      </c>
      <c r="C27" s="36" t="s">
        <v>453</v>
      </c>
      <c r="D27" s="35" t="s">
        <v>103</v>
      </c>
      <c r="E27" s="37" t="s">
        <v>454</v>
      </c>
      <c r="F27" s="38" t="s">
        <v>174</v>
      </c>
      <c r="G27" s="39">
        <v>3.8999999999999999</v>
      </c>
      <c r="H27" s="40">
        <v>0</v>
      </c>
      <c r="I27" s="40">
        <f>ROUND(G27*H27,P4)</f>
        <v>0</v>
      </c>
      <c r="J27" s="38" t="s">
        <v>106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330">
      <c r="A29" s="35" t="s">
        <v>108</v>
      </c>
      <c r="B29" s="42"/>
      <c r="C29" s="43"/>
      <c r="D29" s="43"/>
      <c r="E29" s="37" t="s">
        <v>456</v>
      </c>
      <c r="F29" s="43"/>
      <c r="G29" s="43"/>
      <c r="H29" s="43"/>
      <c r="I29" s="43"/>
      <c r="J29" s="45"/>
    </row>
    <row r="30">
      <c r="A30" s="35" t="s">
        <v>101</v>
      </c>
      <c r="B30" s="35">
        <v>7</v>
      </c>
      <c r="C30" s="36" t="s">
        <v>457</v>
      </c>
      <c r="D30" s="35" t="s">
        <v>103</v>
      </c>
      <c r="E30" s="37" t="s">
        <v>458</v>
      </c>
      <c r="F30" s="38" t="s">
        <v>174</v>
      </c>
      <c r="G30" s="39">
        <v>2.3999999999999999</v>
      </c>
      <c r="H30" s="40">
        <v>0</v>
      </c>
      <c r="I30" s="40">
        <f>ROUND(G30*H30,P4)</f>
        <v>0</v>
      </c>
      <c r="J30" s="38" t="s">
        <v>106</v>
      </c>
      <c r="O30" s="41">
        <f>I30*0.21</f>
        <v>0</v>
      </c>
      <c r="P30">
        <v>3</v>
      </c>
    </row>
    <row r="31">
      <c r="A31" s="35" t="s">
        <v>107</v>
      </c>
      <c r="B31" s="42"/>
      <c r="C31" s="43"/>
      <c r="D31" s="43"/>
      <c r="E31" s="44" t="s">
        <v>103</v>
      </c>
      <c r="F31" s="43"/>
      <c r="G31" s="43"/>
      <c r="H31" s="43"/>
      <c r="I31" s="43"/>
      <c r="J31" s="45"/>
    </row>
    <row r="32">
      <c r="A32" s="35" t="s">
        <v>138</v>
      </c>
      <c r="B32" s="42"/>
      <c r="C32" s="43"/>
      <c r="D32" s="43"/>
      <c r="E32" s="46" t="s">
        <v>564</v>
      </c>
      <c r="F32" s="43"/>
      <c r="G32" s="43"/>
      <c r="H32" s="43"/>
      <c r="I32" s="43"/>
      <c r="J32" s="45"/>
    </row>
    <row r="33" ht="409.5">
      <c r="A33" s="35" t="s">
        <v>108</v>
      </c>
      <c r="B33" s="42"/>
      <c r="C33" s="43"/>
      <c r="D33" s="43"/>
      <c r="E33" s="37" t="s">
        <v>460</v>
      </c>
      <c r="F33" s="43"/>
      <c r="G33" s="43"/>
      <c r="H33" s="43"/>
      <c r="I33" s="43"/>
      <c r="J33" s="45"/>
    </row>
    <row r="34">
      <c r="A34" s="29" t="s">
        <v>98</v>
      </c>
      <c r="B34" s="30"/>
      <c r="C34" s="31" t="s">
        <v>188</v>
      </c>
      <c r="D34" s="32"/>
      <c r="E34" s="29" t="s">
        <v>189</v>
      </c>
      <c r="F34" s="32"/>
      <c r="G34" s="32"/>
      <c r="H34" s="32"/>
      <c r="I34" s="33">
        <f>SUMIFS(I35:I38,A35:A38,"P")</f>
        <v>0</v>
      </c>
      <c r="J34" s="34"/>
    </row>
    <row r="35">
      <c r="A35" s="35" t="s">
        <v>101</v>
      </c>
      <c r="B35" s="35">
        <v>8</v>
      </c>
      <c r="C35" s="36" t="s">
        <v>469</v>
      </c>
      <c r="D35" s="35" t="s">
        <v>103</v>
      </c>
      <c r="E35" s="37" t="s">
        <v>470</v>
      </c>
      <c r="F35" s="38" t="s">
        <v>174</v>
      </c>
      <c r="G35" s="39">
        <v>0.90000000000000002</v>
      </c>
      <c r="H35" s="40">
        <v>0</v>
      </c>
      <c r="I35" s="40">
        <f>ROUND(G35*H35,P4)</f>
        <v>0</v>
      </c>
      <c r="J35" s="38" t="s">
        <v>106</v>
      </c>
      <c r="O35" s="41">
        <f>I35*0.21</f>
        <v>0</v>
      </c>
      <c r="P35">
        <v>3</v>
      </c>
    </row>
    <row r="36">
      <c r="A36" s="35" t="s">
        <v>107</v>
      </c>
      <c r="B36" s="42"/>
      <c r="C36" s="43"/>
      <c r="D36" s="43"/>
      <c r="E36" s="44" t="s">
        <v>103</v>
      </c>
      <c r="F36" s="43"/>
      <c r="G36" s="43"/>
      <c r="H36" s="43"/>
      <c r="I36" s="43"/>
      <c r="J36" s="45"/>
    </row>
    <row r="37" ht="30">
      <c r="A37" s="35" t="s">
        <v>138</v>
      </c>
      <c r="B37" s="42"/>
      <c r="C37" s="43"/>
      <c r="D37" s="43"/>
      <c r="E37" s="46" t="s">
        <v>565</v>
      </c>
      <c r="F37" s="43"/>
      <c r="G37" s="43"/>
      <c r="H37" s="43"/>
      <c r="I37" s="43"/>
      <c r="J37" s="45"/>
    </row>
    <row r="38" ht="105">
      <c r="A38" s="35" t="s">
        <v>108</v>
      </c>
      <c r="B38" s="42"/>
      <c r="C38" s="43"/>
      <c r="D38" s="43"/>
      <c r="E38" s="37" t="s">
        <v>472</v>
      </c>
      <c r="F38" s="43"/>
      <c r="G38" s="43"/>
      <c r="H38" s="43"/>
      <c r="I38" s="43"/>
      <c r="J38" s="45"/>
    </row>
    <row r="39">
      <c r="A39" s="29" t="s">
        <v>98</v>
      </c>
      <c r="B39" s="30"/>
      <c r="C39" s="31" t="s">
        <v>566</v>
      </c>
      <c r="D39" s="32"/>
      <c r="E39" s="29" t="s">
        <v>567</v>
      </c>
      <c r="F39" s="32"/>
      <c r="G39" s="32"/>
      <c r="H39" s="32"/>
      <c r="I39" s="33">
        <f>SUMIFS(I40:I42,A40:A42,"P")</f>
        <v>0</v>
      </c>
      <c r="J39" s="34"/>
    </row>
    <row r="40">
      <c r="A40" s="35" t="s">
        <v>101</v>
      </c>
      <c r="B40" s="35">
        <v>9</v>
      </c>
      <c r="C40" s="36" t="s">
        <v>568</v>
      </c>
      <c r="D40" s="35" t="s">
        <v>103</v>
      </c>
      <c r="E40" s="37" t="s">
        <v>569</v>
      </c>
      <c r="F40" s="38" t="s">
        <v>120</v>
      </c>
      <c r="G40" s="39">
        <v>1</v>
      </c>
      <c r="H40" s="40">
        <v>0</v>
      </c>
      <c r="I40" s="40">
        <f>ROUND(G40*H40,P4)</f>
        <v>0</v>
      </c>
      <c r="J40" s="38" t="s">
        <v>106</v>
      </c>
      <c r="O40" s="41">
        <f>I40*0.21</f>
        <v>0</v>
      </c>
      <c r="P40">
        <v>3</v>
      </c>
    </row>
    <row r="41">
      <c r="A41" s="35" t="s">
        <v>107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330">
      <c r="A42" s="35" t="s">
        <v>108</v>
      </c>
      <c r="B42" s="42"/>
      <c r="C42" s="43"/>
      <c r="D42" s="43"/>
      <c r="E42" s="37" t="s">
        <v>570</v>
      </c>
      <c r="F42" s="43"/>
      <c r="G42" s="43"/>
      <c r="H42" s="43"/>
      <c r="I42" s="43"/>
      <c r="J42" s="45"/>
    </row>
    <row r="43">
      <c r="A43" s="29" t="s">
        <v>98</v>
      </c>
      <c r="B43" s="30"/>
      <c r="C43" s="31" t="s">
        <v>264</v>
      </c>
      <c r="D43" s="32"/>
      <c r="E43" s="29" t="s">
        <v>265</v>
      </c>
      <c r="F43" s="32"/>
      <c r="G43" s="32"/>
      <c r="H43" s="32"/>
      <c r="I43" s="33">
        <f>SUMIFS(I44:I73,A44:A73,"P")</f>
        <v>0</v>
      </c>
      <c r="J43" s="34"/>
    </row>
    <row r="44">
      <c r="A44" s="35" t="s">
        <v>101</v>
      </c>
      <c r="B44" s="35">
        <v>10</v>
      </c>
      <c r="C44" s="36" t="s">
        <v>571</v>
      </c>
      <c r="D44" s="35" t="s">
        <v>103</v>
      </c>
      <c r="E44" s="37" t="s">
        <v>572</v>
      </c>
      <c r="F44" s="38" t="s">
        <v>186</v>
      </c>
      <c r="G44" s="39">
        <v>6</v>
      </c>
      <c r="H44" s="40">
        <v>0</v>
      </c>
      <c r="I44" s="40">
        <f>ROUND(G44*H44,P4)</f>
        <v>0</v>
      </c>
      <c r="J44" s="38" t="s">
        <v>106</v>
      </c>
      <c r="O44" s="41">
        <f>I44*0.21</f>
        <v>0</v>
      </c>
      <c r="P44">
        <v>3</v>
      </c>
    </row>
    <row r="45">
      <c r="A45" s="35" t="s">
        <v>107</v>
      </c>
      <c r="B45" s="42"/>
      <c r="C45" s="43"/>
      <c r="D45" s="43"/>
      <c r="E45" s="44" t="s">
        <v>103</v>
      </c>
      <c r="F45" s="43"/>
      <c r="G45" s="43"/>
      <c r="H45" s="43"/>
      <c r="I45" s="43"/>
      <c r="J45" s="45"/>
    </row>
    <row r="46" ht="330">
      <c r="A46" s="35" t="s">
        <v>108</v>
      </c>
      <c r="B46" s="42"/>
      <c r="C46" s="43"/>
      <c r="D46" s="43"/>
      <c r="E46" s="37" t="s">
        <v>507</v>
      </c>
      <c r="F46" s="43"/>
      <c r="G46" s="43"/>
      <c r="H46" s="43"/>
      <c r="I46" s="43"/>
      <c r="J46" s="45"/>
    </row>
    <row r="47">
      <c r="A47" s="35" t="s">
        <v>101</v>
      </c>
      <c r="B47" s="35">
        <v>11</v>
      </c>
      <c r="C47" s="36" t="s">
        <v>573</v>
      </c>
      <c r="D47" s="35" t="s">
        <v>103</v>
      </c>
      <c r="E47" s="37" t="s">
        <v>574</v>
      </c>
      <c r="F47" s="38" t="s">
        <v>120</v>
      </c>
      <c r="G47" s="39">
        <v>1</v>
      </c>
      <c r="H47" s="40">
        <v>0</v>
      </c>
      <c r="I47" s="40">
        <f>ROUND(G47*H47,P4)</f>
        <v>0</v>
      </c>
      <c r="J47" s="38" t="s">
        <v>106</v>
      </c>
      <c r="O47" s="41">
        <f>I47*0.21</f>
        <v>0</v>
      </c>
      <c r="P47">
        <v>3</v>
      </c>
    </row>
    <row r="48">
      <c r="A48" s="35" t="s">
        <v>107</v>
      </c>
      <c r="B48" s="42"/>
      <c r="C48" s="43"/>
      <c r="D48" s="43"/>
      <c r="E48" s="44" t="s">
        <v>103</v>
      </c>
      <c r="F48" s="43"/>
      <c r="G48" s="43"/>
      <c r="H48" s="43"/>
      <c r="I48" s="43"/>
      <c r="J48" s="45"/>
    </row>
    <row r="49" ht="90">
      <c r="A49" s="35" t="s">
        <v>108</v>
      </c>
      <c r="B49" s="42"/>
      <c r="C49" s="43"/>
      <c r="D49" s="43"/>
      <c r="E49" s="37" t="s">
        <v>575</v>
      </c>
      <c r="F49" s="43"/>
      <c r="G49" s="43"/>
      <c r="H49" s="43"/>
      <c r="I49" s="43"/>
      <c r="J49" s="45"/>
    </row>
    <row r="50">
      <c r="A50" s="35" t="s">
        <v>101</v>
      </c>
      <c r="B50" s="35">
        <v>12</v>
      </c>
      <c r="C50" s="36" t="s">
        <v>576</v>
      </c>
      <c r="D50" s="35" t="s">
        <v>103</v>
      </c>
      <c r="E50" s="37" t="s">
        <v>577</v>
      </c>
      <c r="F50" s="38" t="s">
        <v>120</v>
      </c>
      <c r="G50" s="39">
        <v>3</v>
      </c>
      <c r="H50" s="40">
        <v>0</v>
      </c>
      <c r="I50" s="40">
        <f>ROUND(G50*H50,P4)</f>
        <v>0</v>
      </c>
      <c r="J50" s="38" t="s">
        <v>106</v>
      </c>
      <c r="O50" s="41">
        <f>I50*0.21</f>
        <v>0</v>
      </c>
      <c r="P50">
        <v>3</v>
      </c>
    </row>
    <row r="51">
      <c r="A51" s="35" t="s">
        <v>107</v>
      </c>
      <c r="B51" s="42"/>
      <c r="C51" s="43"/>
      <c r="D51" s="43"/>
      <c r="E51" s="44" t="s">
        <v>103</v>
      </c>
      <c r="F51" s="43"/>
      <c r="G51" s="43"/>
      <c r="H51" s="43"/>
      <c r="I51" s="43"/>
      <c r="J51" s="45"/>
    </row>
    <row r="52" ht="90">
      <c r="A52" s="35" t="s">
        <v>108</v>
      </c>
      <c r="B52" s="42"/>
      <c r="C52" s="43"/>
      <c r="D52" s="43"/>
      <c r="E52" s="37" t="s">
        <v>575</v>
      </c>
      <c r="F52" s="43"/>
      <c r="G52" s="43"/>
      <c r="H52" s="43"/>
      <c r="I52" s="43"/>
      <c r="J52" s="45"/>
    </row>
    <row r="53">
      <c r="A53" s="35" t="s">
        <v>101</v>
      </c>
      <c r="B53" s="35">
        <v>13</v>
      </c>
      <c r="C53" s="36" t="s">
        <v>578</v>
      </c>
      <c r="D53" s="35" t="s">
        <v>103</v>
      </c>
      <c r="E53" s="37" t="s">
        <v>579</v>
      </c>
      <c r="F53" s="38" t="s">
        <v>120</v>
      </c>
      <c r="G53" s="39">
        <v>1</v>
      </c>
      <c r="H53" s="40">
        <v>0</v>
      </c>
      <c r="I53" s="40">
        <f>ROUND(G53*H53,P4)</f>
        <v>0</v>
      </c>
      <c r="J53" s="38" t="s">
        <v>106</v>
      </c>
      <c r="O53" s="41">
        <f>I53*0.21</f>
        <v>0</v>
      </c>
      <c r="P53">
        <v>3</v>
      </c>
    </row>
    <row r="54">
      <c r="A54" s="35" t="s">
        <v>107</v>
      </c>
      <c r="B54" s="42"/>
      <c r="C54" s="43"/>
      <c r="D54" s="43"/>
      <c r="E54" s="44" t="s">
        <v>103</v>
      </c>
      <c r="F54" s="43"/>
      <c r="G54" s="43"/>
      <c r="H54" s="43"/>
      <c r="I54" s="43"/>
      <c r="J54" s="45"/>
    </row>
    <row r="55" ht="90">
      <c r="A55" s="35" t="s">
        <v>108</v>
      </c>
      <c r="B55" s="42"/>
      <c r="C55" s="43"/>
      <c r="D55" s="43"/>
      <c r="E55" s="37" t="s">
        <v>575</v>
      </c>
      <c r="F55" s="43"/>
      <c r="G55" s="43"/>
      <c r="H55" s="43"/>
      <c r="I55" s="43"/>
      <c r="J55" s="45"/>
    </row>
    <row r="56">
      <c r="A56" s="35" t="s">
        <v>101</v>
      </c>
      <c r="B56" s="35">
        <v>14</v>
      </c>
      <c r="C56" s="36" t="s">
        <v>580</v>
      </c>
      <c r="D56" s="35" t="s">
        <v>103</v>
      </c>
      <c r="E56" s="37" t="s">
        <v>581</v>
      </c>
      <c r="F56" s="38" t="s">
        <v>120</v>
      </c>
      <c r="G56" s="39">
        <v>1</v>
      </c>
      <c r="H56" s="40">
        <v>0</v>
      </c>
      <c r="I56" s="40">
        <f>ROUND(G56*H56,P4)</f>
        <v>0</v>
      </c>
      <c r="J56" s="38" t="s">
        <v>106</v>
      </c>
      <c r="O56" s="41">
        <f>I56*0.21</f>
        <v>0</v>
      </c>
      <c r="P56">
        <v>3</v>
      </c>
    </row>
    <row r="57">
      <c r="A57" s="35" t="s">
        <v>107</v>
      </c>
      <c r="B57" s="42"/>
      <c r="C57" s="43"/>
      <c r="D57" s="43"/>
      <c r="E57" s="44" t="s">
        <v>103</v>
      </c>
      <c r="F57" s="43"/>
      <c r="G57" s="43"/>
      <c r="H57" s="43"/>
      <c r="I57" s="43"/>
      <c r="J57" s="45"/>
    </row>
    <row r="58" ht="90">
      <c r="A58" s="35" t="s">
        <v>108</v>
      </c>
      <c r="B58" s="42"/>
      <c r="C58" s="43"/>
      <c r="D58" s="43"/>
      <c r="E58" s="37" t="s">
        <v>575</v>
      </c>
      <c r="F58" s="43"/>
      <c r="G58" s="43"/>
      <c r="H58" s="43"/>
      <c r="I58" s="43"/>
      <c r="J58" s="45"/>
    </row>
    <row r="59">
      <c r="A59" s="35" t="s">
        <v>101</v>
      </c>
      <c r="B59" s="35">
        <v>15</v>
      </c>
      <c r="C59" s="36" t="s">
        <v>582</v>
      </c>
      <c r="D59" s="35" t="s">
        <v>103</v>
      </c>
      <c r="E59" s="37" t="s">
        <v>583</v>
      </c>
      <c r="F59" s="38" t="s">
        <v>120</v>
      </c>
      <c r="G59" s="39">
        <v>1</v>
      </c>
      <c r="H59" s="40">
        <v>0</v>
      </c>
      <c r="I59" s="40">
        <f>ROUND(G59*H59,P4)</f>
        <v>0</v>
      </c>
      <c r="J59" s="38" t="s">
        <v>106</v>
      </c>
      <c r="O59" s="41">
        <f>I59*0.21</f>
        <v>0</v>
      </c>
      <c r="P59">
        <v>3</v>
      </c>
    </row>
    <row r="60">
      <c r="A60" s="35" t="s">
        <v>107</v>
      </c>
      <c r="B60" s="42"/>
      <c r="C60" s="43"/>
      <c r="D60" s="43"/>
      <c r="E60" s="44" t="s">
        <v>103</v>
      </c>
      <c r="F60" s="43"/>
      <c r="G60" s="43"/>
      <c r="H60" s="43"/>
      <c r="I60" s="43"/>
      <c r="J60" s="45"/>
    </row>
    <row r="61" ht="390">
      <c r="A61" s="35" t="s">
        <v>108</v>
      </c>
      <c r="B61" s="42"/>
      <c r="C61" s="43"/>
      <c r="D61" s="43"/>
      <c r="E61" s="37" t="s">
        <v>584</v>
      </c>
      <c r="F61" s="43"/>
      <c r="G61" s="43"/>
      <c r="H61" s="43"/>
      <c r="I61" s="43"/>
      <c r="J61" s="45"/>
    </row>
    <row r="62">
      <c r="A62" s="35" t="s">
        <v>101</v>
      </c>
      <c r="B62" s="35">
        <v>16</v>
      </c>
      <c r="C62" s="36" t="s">
        <v>585</v>
      </c>
      <c r="D62" s="35" t="s">
        <v>103</v>
      </c>
      <c r="E62" s="37" t="s">
        <v>586</v>
      </c>
      <c r="F62" s="38" t="s">
        <v>186</v>
      </c>
      <c r="G62" s="39">
        <v>6</v>
      </c>
      <c r="H62" s="40">
        <v>0</v>
      </c>
      <c r="I62" s="40">
        <f>ROUND(G62*H62,P4)</f>
        <v>0</v>
      </c>
      <c r="J62" s="38" t="s">
        <v>106</v>
      </c>
      <c r="O62" s="41">
        <f>I62*0.21</f>
        <v>0</v>
      </c>
      <c r="P62">
        <v>3</v>
      </c>
    </row>
    <row r="63">
      <c r="A63" s="35" t="s">
        <v>107</v>
      </c>
      <c r="B63" s="42"/>
      <c r="C63" s="43"/>
      <c r="D63" s="43"/>
      <c r="E63" s="44" t="s">
        <v>103</v>
      </c>
      <c r="F63" s="43"/>
      <c r="G63" s="43"/>
      <c r="H63" s="43"/>
      <c r="I63" s="43"/>
      <c r="J63" s="45"/>
    </row>
    <row r="64" ht="105">
      <c r="A64" s="35" t="s">
        <v>108</v>
      </c>
      <c r="B64" s="42"/>
      <c r="C64" s="43"/>
      <c r="D64" s="43"/>
      <c r="E64" s="37" t="s">
        <v>587</v>
      </c>
      <c r="F64" s="43"/>
      <c r="G64" s="43"/>
      <c r="H64" s="43"/>
      <c r="I64" s="43"/>
      <c r="J64" s="45"/>
    </row>
    <row r="65">
      <c r="A65" s="35" t="s">
        <v>101</v>
      </c>
      <c r="B65" s="35">
        <v>17</v>
      </c>
      <c r="C65" s="36" t="s">
        <v>588</v>
      </c>
      <c r="D65" s="35" t="s">
        <v>103</v>
      </c>
      <c r="E65" s="37" t="s">
        <v>589</v>
      </c>
      <c r="F65" s="38" t="s">
        <v>186</v>
      </c>
      <c r="G65" s="39">
        <v>6</v>
      </c>
      <c r="H65" s="40">
        <v>0</v>
      </c>
      <c r="I65" s="40">
        <f>ROUND(G65*H65,P4)</f>
        <v>0</v>
      </c>
      <c r="J65" s="38" t="s">
        <v>106</v>
      </c>
      <c r="O65" s="41">
        <f>I65*0.21</f>
        <v>0</v>
      </c>
      <c r="P65">
        <v>3</v>
      </c>
    </row>
    <row r="66">
      <c r="A66" s="35" t="s">
        <v>107</v>
      </c>
      <c r="B66" s="42"/>
      <c r="C66" s="43"/>
      <c r="D66" s="43"/>
      <c r="E66" s="44" t="s">
        <v>103</v>
      </c>
      <c r="F66" s="43"/>
      <c r="G66" s="43"/>
      <c r="H66" s="43"/>
      <c r="I66" s="43"/>
      <c r="J66" s="45"/>
    </row>
    <row r="67" ht="90">
      <c r="A67" s="35" t="s">
        <v>108</v>
      </c>
      <c r="B67" s="42"/>
      <c r="C67" s="43"/>
      <c r="D67" s="43"/>
      <c r="E67" s="37" t="s">
        <v>590</v>
      </c>
      <c r="F67" s="43"/>
      <c r="G67" s="43"/>
      <c r="H67" s="43"/>
      <c r="I67" s="43"/>
      <c r="J67" s="45"/>
    </row>
    <row r="68">
      <c r="A68" s="35" t="s">
        <v>101</v>
      </c>
      <c r="B68" s="35">
        <v>18</v>
      </c>
      <c r="C68" s="36" t="s">
        <v>591</v>
      </c>
      <c r="D68" s="35" t="s">
        <v>103</v>
      </c>
      <c r="E68" s="37" t="s">
        <v>592</v>
      </c>
      <c r="F68" s="38" t="s">
        <v>186</v>
      </c>
      <c r="G68" s="39">
        <v>6</v>
      </c>
      <c r="H68" s="40">
        <v>0</v>
      </c>
      <c r="I68" s="40">
        <f>ROUND(G68*H68,P4)</f>
        <v>0</v>
      </c>
      <c r="J68" s="38" t="s">
        <v>106</v>
      </c>
      <c r="O68" s="41">
        <f>I68*0.21</f>
        <v>0</v>
      </c>
      <c r="P68">
        <v>3</v>
      </c>
    </row>
    <row r="69">
      <c r="A69" s="35" t="s">
        <v>107</v>
      </c>
      <c r="B69" s="42"/>
      <c r="C69" s="43"/>
      <c r="D69" s="43"/>
      <c r="E69" s="44" t="s">
        <v>103</v>
      </c>
      <c r="F69" s="43"/>
      <c r="G69" s="43"/>
      <c r="H69" s="43"/>
      <c r="I69" s="43"/>
      <c r="J69" s="45"/>
    </row>
    <row r="70" ht="150">
      <c r="A70" s="35" t="s">
        <v>108</v>
      </c>
      <c r="B70" s="42"/>
      <c r="C70" s="43"/>
      <c r="D70" s="43"/>
      <c r="E70" s="37" t="s">
        <v>520</v>
      </c>
      <c r="F70" s="43"/>
      <c r="G70" s="43"/>
      <c r="H70" s="43"/>
      <c r="I70" s="43"/>
      <c r="J70" s="45"/>
    </row>
    <row r="71">
      <c r="A71" s="35" t="s">
        <v>101</v>
      </c>
      <c r="B71" s="35">
        <v>19</v>
      </c>
      <c r="C71" s="36" t="s">
        <v>593</v>
      </c>
      <c r="D71" s="35" t="s">
        <v>103</v>
      </c>
      <c r="E71" s="37" t="s">
        <v>594</v>
      </c>
      <c r="F71" s="38" t="s">
        <v>186</v>
      </c>
      <c r="G71" s="39">
        <v>6</v>
      </c>
      <c r="H71" s="40">
        <v>0</v>
      </c>
      <c r="I71" s="40">
        <f>ROUND(G71*H71,P4)</f>
        <v>0</v>
      </c>
      <c r="J71" s="38" t="s">
        <v>106</v>
      </c>
      <c r="O71" s="41">
        <f>I71*0.21</f>
        <v>0</v>
      </c>
      <c r="P71">
        <v>3</v>
      </c>
    </row>
    <row r="72">
      <c r="A72" s="35" t="s">
        <v>107</v>
      </c>
      <c r="B72" s="42"/>
      <c r="C72" s="43"/>
      <c r="D72" s="43"/>
      <c r="E72" s="44" t="s">
        <v>103</v>
      </c>
      <c r="F72" s="43"/>
      <c r="G72" s="43"/>
      <c r="H72" s="43"/>
      <c r="I72" s="43"/>
      <c r="J72" s="45"/>
    </row>
    <row r="73" ht="90">
      <c r="A73" s="35" t="s">
        <v>108</v>
      </c>
      <c r="B73" s="47"/>
      <c r="C73" s="48"/>
      <c r="D73" s="48"/>
      <c r="E73" s="37" t="s">
        <v>595</v>
      </c>
      <c r="F73" s="48"/>
      <c r="G73" s="48"/>
      <c r="H73" s="48"/>
      <c r="I73" s="48"/>
      <c r="J7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23</v>
      </c>
      <c r="I3" s="23">
        <f>SUMIFS(I8:I60,A8:A60,"SD")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101</v>
      </c>
      <c r="B9" s="35">
        <v>7</v>
      </c>
      <c r="C9" s="36" t="s">
        <v>166</v>
      </c>
      <c r="D9" s="35" t="s">
        <v>103</v>
      </c>
      <c r="E9" s="37" t="s">
        <v>167</v>
      </c>
      <c r="F9" s="38" t="s">
        <v>168</v>
      </c>
      <c r="G9" s="39">
        <v>190.80000000000001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30">
      <c r="A11" s="35" t="s">
        <v>138</v>
      </c>
      <c r="B11" s="42"/>
      <c r="C11" s="43"/>
      <c r="D11" s="43"/>
      <c r="E11" s="46" t="s">
        <v>596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>
      <c r="A13" s="29" t="s">
        <v>98</v>
      </c>
      <c r="B13" s="30"/>
      <c r="C13" s="31" t="s">
        <v>135</v>
      </c>
      <c r="D13" s="32"/>
      <c r="E13" s="29" t="s">
        <v>171</v>
      </c>
      <c r="F13" s="32"/>
      <c r="G13" s="32"/>
      <c r="H13" s="32"/>
      <c r="I13" s="33">
        <f>SUMIFS(I14:I30,A14:A30,"P")</f>
        <v>0</v>
      </c>
      <c r="J13" s="34"/>
    </row>
    <row r="14">
      <c r="A14" s="35" t="s">
        <v>101</v>
      </c>
      <c r="B14" s="35">
        <v>1</v>
      </c>
      <c r="C14" s="36" t="s">
        <v>597</v>
      </c>
      <c r="D14" s="35" t="s">
        <v>103</v>
      </c>
      <c r="E14" s="37" t="s">
        <v>598</v>
      </c>
      <c r="F14" s="38" t="s">
        <v>174</v>
      </c>
      <c r="G14" s="39">
        <v>103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 ht="409.5">
      <c r="A16" s="35" t="s">
        <v>108</v>
      </c>
      <c r="B16" s="42"/>
      <c r="C16" s="43"/>
      <c r="D16" s="43"/>
      <c r="E16" s="37" t="s">
        <v>449</v>
      </c>
      <c r="F16" s="43"/>
      <c r="G16" s="43"/>
      <c r="H16" s="43"/>
      <c r="I16" s="43"/>
      <c r="J16" s="45"/>
    </row>
    <row r="17">
      <c r="A17" s="35" t="s">
        <v>101</v>
      </c>
      <c r="B17" s="35">
        <v>5</v>
      </c>
      <c r="C17" s="36" t="s">
        <v>599</v>
      </c>
      <c r="D17" s="35" t="s">
        <v>103</v>
      </c>
      <c r="E17" s="37" t="s">
        <v>600</v>
      </c>
      <c r="F17" s="38" t="s">
        <v>174</v>
      </c>
      <c r="G17" s="39">
        <v>12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409.5">
      <c r="A19" s="35" t="s">
        <v>108</v>
      </c>
      <c r="B19" s="42"/>
      <c r="C19" s="43"/>
      <c r="D19" s="43"/>
      <c r="E19" s="37" t="s">
        <v>449</v>
      </c>
      <c r="F19" s="43"/>
      <c r="G19" s="43"/>
      <c r="H19" s="43"/>
      <c r="I19" s="43"/>
      <c r="J19" s="45"/>
    </row>
    <row r="20">
      <c r="A20" s="35" t="s">
        <v>101</v>
      </c>
      <c r="B20" s="35">
        <v>14</v>
      </c>
      <c r="C20" s="36" t="s">
        <v>601</v>
      </c>
      <c r="D20" s="35" t="s">
        <v>103</v>
      </c>
      <c r="E20" s="37" t="s">
        <v>602</v>
      </c>
      <c r="F20" s="38" t="s">
        <v>174</v>
      </c>
      <c r="G20" s="39">
        <v>9</v>
      </c>
      <c r="H20" s="40">
        <v>0</v>
      </c>
      <c r="I20" s="40">
        <f>ROUND(G20*H20,P4)</f>
        <v>0</v>
      </c>
      <c r="J20" s="38" t="s">
        <v>106</v>
      </c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37" t="s">
        <v>603</v>
      </c>
      <c r="F21" s="43"/>
      <c r="G21" s="43"/>
      <c r="H21" s="43"/>
      <c r="I21" s="43"/>
      <c r="J21" s="45"/>
    </row>
    <row r="22" ht="375">
      <c r="A22" s="35" t="s">
        <v>108</v>
      </c>
      <c r="B22" s="42"/>
      <c r="C22" s="43"/>
      <c r="D22" s="43"/>
      <c r="E22" s="37" t="s">
        <v>604</v>
      </c>
      <c r="F22" s="43"/>
      <c r="G22" s="43"/>
      <c r="H22" s="43"/>
      <c r="I22" s="43"/>
      <c r="J22" s="45"/>
    </row>
    <row r="23">
      <c r="A23" s="35" t="s">
        <v>101</v>
      </c>
      <c r="B23" s="35">
        <v>6</v>
      </c>
      <c r="C23" s="36" t="s">
        <v>450</v>
      </c>
      <c r="D23" s="35" t="s">
        <v>103</v>
      </c>
      <c r="E23" s="37" t="s">
        <v>451</v>
      </c>
      <c r="F23" s="38" t="s">
        <v>174</v>
      </c>
      <c r="G23" s="39">
        <v>115</v>
      </c>
      <c r="H23" s="40">
        <v>0</v>
      </c>
      <c r="I23" s="40">
        <f>ROUND(G23*H23,P4)</f>
        <v>0</v>
      </c>
      <c r="J23" s="38" t="s">
        <v>106</v>
      </c>
      <c r="O23" s="41">
        <f>I23*0.21</f>
        <v>0</v>
      </c>
      <c r="P23">
        <v>3</v>
      </c>
    </row>
    <row r="24">
      <c r="A24" s="35" t="s">
        <v>107</v>
      </c>
      <c r="B24" s="42"/>
      <c r="C24" s="43"/>
      <c r="D24" s="43"/>
      <c r="E24" s="37" t="s">
        <v>605</v>
      </c>
      <c r="F24" s="43"/>
      <c r="G24" s="43"/>
      <c r="H24" s="43"/>
      <c r="I24" s="43"/>
      <c r="J24" s="45"/>
    </row>
    <row r="25">
      <c r="A25" s="35" t="s">
        <v>138</v>
      </c>
      <c r="B25" s="42"/>
      <c r="C25" s="43"/>
      <c r="D25" s="43"/>
      <c r="E25" s="50" t="s">
        <v>103</v>
      </c>
      <c r="F25" s="43"/>
      <c r="G25" s="43"/>
      <c r="H25" s="43"/>
      <c r="I25" s="43"/>
      <c r="J25" s="45"/>
    </row>
    <row r="26" ht="270">
      <c r="A26" s="35" t="s">
        <v>108</v>
      </c>
      <c r="B26" s="42"/>
      <c r="C26" s="43"/>
      <c r="D26" s="43"/>
      <c r="E26" s="37" t="s">
        <v>452</v>
      </c>
      <c r="F26" s="43"/>
      <c r="G26" s="43"/>
      <c r="H26" s="43"/>
      <c r="I26" s="43"/>
      <c r="J26" s="45"/>
    </row>
    <row r="27">
      <c r="A27" s="35" t="s">
        <v>101</v>
      </c>
      <c r="B27" s="35">
        <v>13</v>
      </c>
      <c r="C27" s="36" t="s">
        <v>457</v>
      </c>
      <c r="D27" s="35" t="s">
        <v>103</v>
      </c>
      <c r="E27" s="37" t="s">
        <v>458</v>
      </c>
      <c r="F27" s="38" t="s">
        <v>174</v>
      </c>
      <c r="G27" s="39">
        <v>3</v>
      </c>
      <c r="H27" s="40">
        <v>0</v>
      </c>
      <c r="I27" s="40">
        <f>ROUND(G27*H27,P4)</f>
        <v>0</v>
      </c>
      <c r="J27" s="38" t="s">
        <v>106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30">
      <c r="A29" s="35" t="s">
        <v>138</v>
      </c>
      <c r="B29" s="42"/>
      <c r="C29" s="43"/>
      <c r="D29" s="43"/>
      <c r="E29" s="46" t="s">
        <v>606</v>
      </c>
      <c r="F29" s="43"/>
      <c r="G29" s="43"/>
      <c r="H29" s="43"/>
      <c r="I29" s="43"/>
      <c r="J29" s="45"/>
    </row>
    <row r="30" ht="409.5">
      <c r="A30" s="35" t="s">
        <v>108</v>
      </c>
      <c r="B30" s="42"/>
      <c r="C30" s="43"/>
      <c r="D30" s="43"/>
      <c r="E30" s="37" t="s">
        <v>460</v>
      </c>
      <c r="F30" s="43"/>
      <c r="G30" s="43"/>
      <c r="H30" s="43"/>
      <c r="I30" s="43"/>
      <c r="J30" s="45"/>
    </row>
    <row r="31">
      <c r="A31" s="29" t="s">
        <v>98</v>
      </c>
      <c r="B31" s="30"/>
      <c r="C31" s="31" t="s">
        <v>140</v>
      </c>
      <c r="D31" s="32"/>
      <c r="E31" s="29" t="s">
        <v>183</v>
      </c>
      <c r="F31" s="32"/>
      <c r="G31" s="32"/>
      <c r="H31" s="32"/>
      <c r="I31" s="33">
        <f>SUMIFS(I32:I34,A32:A34,"P")</f>
        <v>0</v>
      </c>
      <c r="J31" s="34"/>
    </row>
    <row r="32">
      <c r="A32" s="35" t="s">
        <v>101</v>
      </c>
      <c r="B32" s="35">
        <v>3</v>
      </c>
      <c r="C32" s="36" t="s">
        <v>607</v>
      </c>
      <c r="D32" s="35" t="s">
        <v>103</v>
      </c>
      <c r="E32" s="37" t="s">
        <v>608</v>
      </c>
      <c r="F32" s="38" t="s">
        <v>178</v>
      </c>
      <c r="G32" s="39">
        <v>93</v>
      </c>
      <c r="H32" s="40">
        <v>0</v>
      </c>
      <c r="I32" s="40">
        <f>ROUND(G32*H32,P4)</f>
        <v>0</v>
      </c>
      <c r="J32" s="38" t="s">
        <v>106</v>
      </c>
      <c r="O32" s="41">
        <f>I32*0.21</f>
        <v>0</v>
      </c>
      <c r="P32">
        <v>3</v>
      </c>
    </row>
    <row r="33">
      <c r="A33" s="35" t="s">
        <v>107</v>
      </c>
      <c r="B33" s="42"/>
      <c r="C33" s="43"/>
      <c r="D33" s="43"/>
      <c r="E33" s="44" t="s">
        <v>103</v>
      </c>
      <c r="F33" s="43"/>
      <c r="G33" s="43"/>
      <c r="H33" s="43"/>
      <c r="I33" s="43"/>
      <c r="J33" s="45"/>
    </row>
    <row r="34" ht="150">
      <c r="A34" s="35" t="s">
        <v>108</v>
      </c>
      <c r="B34" s="42"/>
      <c r="C34" s="43"/>
      <c r="D34" s="43"/>
      <c r="E34" s="37" t="s">
        <v>609</v>
      </c>
      <c r="F34" s="43"/>
      <c r="G34" s="43"/>
      <c r="H34" s="43"/>
      <c r="I34" s="43"/>
      <c r="J34" s="45"/>
    </row>
    <row r="35">
      <c r="A35" s="29" t="s">
        <v>98</v>
      </c>
      <c r="B35" s="30"/>
      <c r="C35" s="31" t="s">
        <v>188</v>
      </c>
      <c r="D35" s="32"/>
      <c r="E35" s="29" t="s">
        <v>189</v>
      </c>
      <c r="F35" s="32"/>
      <c r="G35" s="32"/>
      <c r="H35" s="32"/>
      <c r="I35" s="33">
        <f>SUMIFS(I36:I43,A36:A43,"P")</f>
        <v>0</v>
      </c>
      <c r="J35" s="34"/>
    </row>
    <row r="36">
      <c r="A36" s="35" t="s">
        <v>101</v>
      </c>
      <c r="B36" s="35">
        <v>2</v>
      </c>
      <c r="C36" s="36" t="s">
        <v>469</v>
      </c>
      <c r="D36" s="35" t="s">
        <v>135</v>
      </c>
      <c r="E36" s="37" t="s">
        <v>470</v>
      </c>
      <c r="F36" s="38" t="s">
        <v>174</v>
      </c>
      <c r="G36" s="39">
        <v>46.5</v>
      </c>
      <c r="H36" s="40">
        <v>0</v>
      </c>
      <c r="I36" s="40">
        <f>ROUND(G36*H36,P4)</f>
        <v>0</v>
      </c>
      <c r="J36" s="38" t="s">
        <v>106</v>
      </c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37" t="s">
        <v>610</v>
      </c>
      <c r="F37" s="43"/>
      <c r="G37" s="43"/>
      <c r="H37" s="43"/>
      <c r="I37" s="43"/>
      <c r="J37" s="45"/>
    </row>
    <row r="38" ht="30">
      <c r="A38" s="35" t="s">
        <v>138</v>
      </c>
      <c r="B38" s="42"/>
      <c r="C38" s="43"/>
      <c r="D38" s="43"/>
      <c r="E38" s="46" t="s">
        <v>611</v>
      </c>
      <c r="F38" s="43"/>
      <c r="G38" s="43"/>
      <c r="H38" s="43"/>
      <c r="I38" s="43"/>
      <c r="J38" s="45"/>
    </row>
    <row r="39" ht="105">
      <c r="A39" s="35" t="s">
        <v>108</v>
      </c>
      <c r="B39" s="42"/>
      <c r="C39" s="43"/>
      <c r="D39" s="43"/>
      <c r="E39" s="37" t="s">
        <v>472</v>
      </c>
      <c r="F39" s="43"/>
      <c r="G39" s="43"/>
      <c r="H39" s="43"/>
      <c r="I39" s="43"/>
      <c r="J39" s="45"/>
    </row>
    <row r="40">
      <c r="A40" s="35" t="s">
        <v>101</v>
      </c>
      <c r="B40" s="35">
        <v>9</v>
      </c>
      <c r="C40" s="36" t="s">
        <v>469</v>
      </c>
      <c r="D40" s="35" t="s">
        <v>140</v>
      </c>
      <c r="E40" s="37" t="s">
        <v>470</v>
      </c>
      <c r="F40" s="38" t="s">
        <v>174</v>
      </c>
      <c r="G40" s="39">
        <v>0.90000000000000002</v>
      </c>
      <c r="H40" s="40">
        <v>0</v>
      </c>
      <c r="I40" s="40">
        <f>ROUND(G40*H40,P4)</f>
        <v>0</v>
      </c>
      <c r="J40" s="38" t="s">
        <v>106</v>
      </c>
      <c r="O40" s="41">
        <f>I40*0.21</f>
        <v>0</v>
      </c>
      <c r="P40">
        <v>3</v>
      </c>
    </row>
    <row r="41">
      <c r="A41" s="35" t="s">
        <v>107</v>
      </c>
      <c r="B41" s="42"/>
      <c r="C41" s="43"/>
      <c r="D41" s="43"/>
      <c r="E41" s="44" t="s">
        <v>103</v>
      </c>
      <c r="F41" s="43"/>
      <c r="G41" s="43"/>
      <c r="H41" s="43"/>
      <c r="I41" s="43"/>
      <c r="J41" s="45"/>
    </row>
    <row r="42" ht="30">
      <c r="A42" s="35" t="s">
        <v>138</v>
      </c>
      <c r="B42" s="42"/>
      <c r="C42" s="43"/>
      <c r="D42" s="43"/>
      <c r="E42" s="46" t="s">
        <v>612</v>
      </c>
      <c r="F42" s="43"/>
      <c r="G42" s="43"/>
      <c r="H42" s="43"/>
      <c r="I42" s="43"/>
      <c r="J42" s="45"/>
    </row>
    <row r="43" ht="105">
      <c r="A43" s="35" t="s">
        <v>108</v>
      </c>
      <c r="B43" s="42"/>
      <c r="C43" s="43"/>
      <c r="D43" s="43"/>
      <c r="E43" s="37" t="s">
        <v>472</v>
      </c>
      <c r="F43" s="43"/>
      <c r="G43" s="43"/>
      <c r="H43" s="43"/>
      <c r="I43" s="43"/>
      <c r="J43" s="45"/>
    </row>
    <row r="44">
      <c r="A44" s="29" t="s">
        <v>98</v>
      </c>
      <c r="B44" s="30"/>
      <c r="C44" s="31" t="s">
        <v>264</v>
      </c>
      <c r="D44" s="32"/>
      <c r="E44" s="29" t="s">
        <v>265</v>
      </c>
      <c r="F44" s="32"/>
      <c r="G44" s="32"/>
      <c r="H44" s="32"/>
      <c r="I44" s="33">
        <f>SUMIFS(I45:I60,A45:A60,"P")</f>
        <v>0</v>
      </c>
      <c r="J44" s="34"/>
    </row>
    <row r="45">
      <c r="A45" s="35" t="s">
        <v>101</v>
      </c>
      <c r="B45" s="35">
        <v>8</v>
      </c>
      <c r="C45" s="36" t="s">
        <v>613</v>
      </c>
      <c r="D45" s="35" t="s">
        <v>103</v>
      </c>
      <c r="E45" s="37" t="s">
        <v>614</v>
      </c>
      <c r="F45" s="38" t="s">
        <v>186</v>
      </c>
      <c r="G45" s="39">
        <v>5</v>
      </c>
      <c r="H45" s="40">
        <v>0</v>
      </c>
      <c r="I45" s="40">
        <f>ROUND(G45*H45,P4)</f>
        <v>0</v>
      </c>
      <c r="J45" s="38" t="s">
        <v>106</v>
      </c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37" t="s">
        <v>615</v>
      </c>
      <c r="F46" s="43"/>
      <c r="G46" s="43"/>
      <c r="H46" s="43"/>
      <c r="I46" s="43"/>
      <c r="J46" s="45"/>
    </row>
    <row r="47" ht="330">
      <c r="A47" s="35" t="s">
        <v>108</v>
      </c>
      <c r="B47" s="42"/>
      <c r="C47" s="43"/>
      <c r="D47" s="43"/>
      <c r="E47" s="37" t="s">
        <v>507</v>
      </c>
      <c r="F47" s="43"/>
      <c r="G47" s="43"/>
      <c r="H47" s="43"/>
      <c r="I47" s="43"/>
      <c r="J47" s="45"/>
    </row>
    <row r="48">
      <c r="A48" s="35" t="s">
        <v>101</v>
      </c>
      <c r="B48" s="35">
        <v>4</v>
      </c>
      <c r="C48" s="36" t="s">
        <v>616</v>
      </c>
      <c r="D48" s="35" t="s">
        <v>103</v>
      </c>
      <c r="E48" s="37" t="s">
        <v>617</v>
      </c>
      <c r="F48" s="38" t="s">
        <v>120</v>
      </c>
      <c r="G48" s="39">
        <v>2</v>
      </c>
      <c r="H48" s="40">
        <v>0</v>
      </c>
      <c r="I48" s="40">
        <f>ROUND(G48*H48,P4)</f>
        <v>0</v>
      </c>
      <c r="J48" s="38" t="s">
        <v>106</v>
      </c>
      <c r="O48" s="41">
        <f>I48*0.21</f>
        <v>0</v>
      </c>
      <c r="P48">
        <v>3</v>
      </c>
    </row>
    <row r="49" ht="60">
      <c r="A49" s="35" t="s">
        <v>107</v>
      </c>
      <c r="B49" s="42"/>
      <c r="C49" s="43"/>
      <c r="D49" s="43"/>
      <c r="E49" s="37" t="s">
        <v>618</v>
      </c>
      <c r="F49" s="43"/>
      <c r="G49" s="43"/>
      <c r="H49" s="43"/>
      <c r="I49" s="43"/>
      <c r="J49" s="45"/>
    </row>
    <row r="50" ht="45">
      <c r="A50" s="35" t="s">
        <v>138</v>
      </c>
      <c r="B50" s="42"/>
      <c r="C50" s="43"/>
      <c r="D50" s="43"/>
      <c r="E50" s="46" t="s">
        <v>619</v>
      </c>
      <c r="F50" s="43"/>
      <c r="G50" s="43"/>
      <c r="H50" s="43"/>
      <c r="I50" s="43"/>
      <c r="J50" s="45"/>
    </row>
    <row r="51" ht="375">
      <c r="A51" s="35" t="s">
        <v>108</v>
      </c>
      <c r="B51" s="42"/>
      <c r="C51" s="43"/>
      <c r="D51" s="43"/>
      <c r="E51" s="37" t="s">
        <v>620</v>
      </c>
      <c r="F51" s="43"/>
      <c r="G51" s="43"/>
      <c r="H51" s="43"/>
      <c r="I51" s="43"/>
      <c r="J51" s="45"/>
    </row>
    <row r="52">
      <c r="A52" s="35" t="s">
        <v>101</v>
      </c>
      <c r="B52" s="35">
        <v>11</v>
      </c>
      <c r="C52" s="36" t="s">
        <v>621</v>
      </c>
      <c r="D52" s="35" t="s">
        <v>103</v>
      </c>
      <c r="E52" s="37" t="s">
        <v>622</v>
      </c>
      <c r="F52" s="38" t="s">
        <v>186</v>
      </c>
      <c r="G52" s="39">
        <v>5</v>
      </c>
      <c r="H52" s="40">
        <v>0</v>
      </c>
      <c r="I52" s="40">
        <f>ROUND(G52*H52,P4)</f>
        <v>0</v>
      </c>
      <c r="J52" s="38" t="s">
        <v>106</v>
      </c>
      <c r="O52" s="41">
        <f>I52*0.21</f>
        <v>0</v>
      </c>
      <c r="P52">
        <v>3</v>
      </c>
    </row>
    <row r="53">
      <c r="A53" s="35" t="s">
        <v>107</v>
      </c>
      <c r="B53" s="42"/>
      <c r="C53" s="43"/>
      <c r="D53" s="43"/>
      <c r="E53" s="44" t="s">
        <v>103</v>
      </c>
      <c r="F53" s="43"/>
      <c r="G53" s="43"/>
      <c r="H53" s="43"/>
      <c r="I53" s="43"/>
      <c r="J53" s="45"/>
    </row>
    <row r="54" ht="150">
      <c r="A54" s="35" t="s">
        <v>108</v>
      </c>
      <c r="B54" s="42"/>
      <c r="C54" s="43"/>
      <c r="D54" s="43"/>
      <c r="E54" s="37" t="s">
        <v>520</v>
      </c>
      <c r="F54" s="43"/>
      <c r="G54" s="43"/>
      <c r="H54" s="43"/>
      <c r="I54" s="43"/>
      <c r="J54" s="45"/>
    </row>
    <row r="55">
      <c r="A55" s="35" t="s">
        <v>101</v>
      </c>
      <c r="B55" s="35">
        <v>10</v>
      </c>
      <c r="C55" s="36" t="s">
        <v>623</v>
      </c>
      <c r="D55" s="35" t="s">
        <v>103</v>
      </c>
      <c r="E55" s="37" t="s">
        <v>624</v>
      </c>
      <c r="F55" s="38" t="s">
        <v>186</v>
      </c>
      <c r="G55" s="39">
        <v>5</v>
      </c>
      <c r="H55" s="40">
        <v>0</v>
      </c>
      <c r="I55" s="40">
        <f>ROUND(G55*H55,P4)</f>
        <v>0</v>
      </c>
      <c r="J55" s="38" t="s">
        <v>106</v>
      </c>
      <c r="O55" s="41">
        <f>I55*0.21</f>
        <v>0</v>
      </c>
      <c r="P55">
        <v>3</v>
      </c>
    </row>
    <row r="56">
      <c r="A56" s="35" t="s">
        <v>107</v>
      </c>
      <c r="B56" s="42"/>
      <c r="C56" s="43"/>
      <c r="D56" s="43"/>
      <c r="E56" s="44" t="s">
        <v>103</v>
      </c>
      <c r="F56" s="43"/>
      <c r="G56" s="43"/>
      <c r="H56" s="43"/>
      <c r="I56" s="43"/>
      <c r="J56" s="45"/>
    </row>
    <row r="57" ht="150">
      <c r="A57" s="35" t="s">
        <v>108</v>
      </c>
      <c r="B57" s="42"/>
      <c r="C57" s="43"/>
      <c r="D57" s="43"/>
      <c r="E57" s="37" t="s">
        <v>520</v>
      </c>
      <c r="F57" s="43"/>
      <c r="G57" s="43"/>
      <c r="H57" s="43"/>
      <c r="I57" s="43"/>
      <c r="J57" s="45"/>
    </row>
    <row r="58">
      <c r="A58" s="35" t="s">
        <v>101</v>
      </c>
      <c r="B58" s="35">
        <v>12</v>
      </c>
      <c r="C58" s="36" t="s">
        <v>523</v>
      </c>
      <c r="D58" s="35" t="s">
        <v>103</v>
      </c>
      <c r="E58" s="37" t="s">
        <v>524</v>
      </c>
      <c r="F58" s="38" t="s">
        <v>186</v>
      </c>
      <c r="G58" s="39">
        <v>5</v>
      </c>
      <c r="H58" s="40">
        <v>0</v>
      </c>
      <c r="I58" s="40">
        <f>ROUND(G58*H58,P4)</f>
        <v>0</v>
      </c>
      <c r="J58" s="38" t="s">
        <v>106</v>
      </c>
      <c r="O58" s="41">
        <f>I58*0.21</f>
        <v>0</v>
      </c>
      <c r="P58">
        <v>3</v>
      </c>
    </row>
    <row r="59">
      <c r="A59" s="35" t="s">
        <v>107</v>
      </c>
      <c r="B59" s="42"/>
      <c r="C59" s="43"/>
      <c r="D59" s="43"/>
      <c r="E59" s="44" t="s">
        <v>103</v>
      </c>
      <c r="F59" s="43"/>
      <c r="G59" s="43"/>
      <c r="H59" s="43"/>
      <c r="I59" s="43"/>
      <c r="J59" s="45"/>
    </row>
    <row r="60" ht="90">
      <c r="A60" s="35" t="s">
        <v>108</v>
      </c>
      <c r="B60" s="47"/>
      <c r="C60" s="48"/>
      <c r="D60" s="48"/>
      <c r="E60" s="37" t="s">
        <v>525</v>
      </c>
      <c r="F60" s="48"/>
      <c r="G60" s="48"/>
      <c r="H60" s="48"/>
      <c r="I60" s="48"/>
      <c r="J6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80</v>
      </c>
      <c r="F2" s="15"/>
      <c r="G2" s="15"/>
      <c r="H2" s="15"/>
      <c r="I2" s="15"/>
      <c r="J2" s="17"/>
    </row>
    <row r="3">
      <c r="A3" s="3" t="s">
        <v>81</v>
      </c>
      <c r="B3" s="18" t="s">
        <v>82</v>
      </c>
      <c r="C3" s="19" t="s">
        <v>83</v>
      </c>
      <c r="D3" s="20"/>
      <c r="E3" s="21" t="s">
        <v>84</v>
      </c>
      <c r="F3" s="15"/>
      <c r="G3" s="15"/>
      <c r="H3" s="22" t="s">
        <v>25</v>
      </c>
      <c r="I3" s="23">
        <f>SUMIFS(I8:I75,A8:A75,"SD")</f>
        <v>0</v>
      </c>
      <c r="J3" s="17"/>
      <c r="O3">
        <v>0</v>
      </c>
      <c r="P3">
        <v>2</v>
      </c>
    </row>
    <row r="4">
      <c r="A4" s="3" t="s">
        <v>85</v>
      </c>
      <c r="B4" s="18" t="s">
        <v>86</v>
      </c>
      <c r="C4" s="19" t="s">
        <v>25</v>
      </c>
      <c r="D4" s="20"/>
      <c r="E4" s="21" t="s">
        <v>26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87</v>
      </c>
      <c r="B5" s="25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26" t="s">
        <v>95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96</v>
      </c>
      <c r="I6" s="7" t="s">
        <v>97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98</v>
      </c>
      <c r="B8" s="30"/>
      <c r="C8" s="31" t="s">
        <v>99</v>
      </c>
      <c r="D8" s="32"/>
      <c r="E8" s="29" t="s">
        <v>100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101</v>
      </c>
      <c r="B9" s="35">
        <v>1</v>
      </c>
      <c r="C9" s="36" t="s">
        <v>166</v>
      </c>
      <c r="D9" s="35" t="s">
        <v>103</v>
      </c>
      <c r="E9" s="37" t="s">
        <v>167</v>
      </c>
      <c r="F9" s="38" t="s">
        <v>168</v>
      </c>
      <c r="G9" s="39">
        <v>35.200000000000003</v>
      </c>
      <c r="H9" s="40">
        <v>0</v>
      </c>
      <c r="I9" s="40">
        <f>ROUND(G9*H9,P4)</f>
        <v>0</v>
      </c>
      <c r="J9" s="38" t="s">
        <v>106</v>
      </c>
      <c r="O9" s="41">
        <f>I9*0.21</f>
        <v>0</v>
      </c>
      <c r="P9">
        <v>3</v>
      </c>
    </row>
    <row r="10">
      <c r="A10" s="35" t="s">
        <v>107</v>
      </c>
      <c r="B10" s="42"/>
      <c r="C10" s="43"/>
      <c r="D10" s="43"/>
      <c r="E10" s="44" t="s">
        <v>103</v>
      </c>
      <c r="F10" s="43"/>
      <c r="G10" s="43"/>
      <c r="H10" s="43"/>
      <c r="I10" s="43"/>
      <c r="J10" s="45"/>
    </row>
    <row r="11" ht="30">
      <c r="A11" s="35" t="s">
        <v>138</v>
      </c>
      <c r="B11" s="42"/>
      <c r="C11" s="43"/>
      <c r="D11" s="43"/>
      <c r="E11" s="46" t="s">
        <v>625</v>
      </c>
      <c r="F11" s="43"/>
      <c r="G11" s="43"/>
      <c r="H11" s="43"/>
      <c r="I11" s="43"/>
      <c r="J11" s="45"/>
    </row>
    <row r="12" ht="165">
      <c r="A12" s="35" t="s">
        <v>108</v>
      </c>
      <c r="B12" s="42"/>
      <c r="C12" s="43"/>
      <c r="D12" s="43"/>
      <c r="E12" s="37" t="s">
        <v>170</v>
      </c>
      <c r="F12" s="43"/>
      <c r="G12" s="43"/>
      <c r="H12" s="43"/>
      <c r="I12" s="43"/>
      <c r="J12" s="45"/>
    </row>
    <row r="13">
      <c r="A13" s="29" t="s">
        <v>98</v>
      </c>
      <c r="B13" s="30"/>
      <c r="C13" s="31" t="s">
        <v>135</v>
      </c>
      <c r="D13" s="32"/>
      <c r="E13" s="29" t="s">
        <v>171</v>
      </c>
      <c r="F13" s="32"/>
      <c r="G13" s="32"/>
      <c r="H13" s="32"/>
      <c r="I13" s="33">
        <f>SUMIFS(I14:I34,A14:A34,"P")</f>
        <v>0</v>
      </c>
      <c r="J13" s="34"/>
    </row>
    <row r="14">
      <c r="A14" s="35" t="s">
        <v>101</v>
      </c>
      <c r="B14" s="35">
        <v>2</v>
      </c>
      <c r="C14" s="36" t="s">
        <v>440</v>
      </c>
      <c r="D14" s="35" t="s">
        <v>103</v>
      </c>
      <c r="E14" s="37" t="s">
        <v>441</v>
      </c>
      <c r="F14" s="38" t="s">
        <v>174</v>
      </c>
      <c r="G14" s="39">
        <v>45.799999999999997</v>
      </c>
      <c r="H14" s="40">
        <v>0</v>
      </c>
      <c r="I14" s="40">
        <f>ROUND(G14*H14,P4)</f>
        <v>0</v>
      </c>
      <c r="J14" s="38" t="s">
        <v>106</v>
      </c>
      <c r="O14" s="41">
        <f>I14*0.21</f>
        <v>0</v>
      </c>
      <c r="P14">
        <v>3</v>
      </c>
    </row>
    <row r="15">
      <c r="A15" s="35" t="s">
        <v>107</v>
      </c>
      <c r="B15" s="42"/>
      <c r="C15" s="43"/>
      <c r="D15" s="43"/>
      <c r="E15" s="44" t="s">
        <v>103</v>
      </c>
      <c r="F15" s="43"/>
      <c r="G15" s="43"/>
      <c r="H15" s="43"/>
      <c r="I15" s="43"/>
      <c r="J15" s="45"/>
    </row>
    <row r="16" ht="405">
      <c r="A16" s="35" t="s">
        <v>108</v>
      </c>
      <c r="B16" s="42"/>
      <c r="C16" s="43"/>
      <c r="D16" s="43"/>
      <c r="E16" s="37" t="s">
        <v>442</v>
      </c>
      <c r="F16" s="43"/>
      <c r="G16" s="43"/>
      <c r="H16" s="43"/>
      <c r="I16" s="43"/>
      <c r="J16" s="45"/>
    </row>
    <row r="17">
      <c r="A17" s="35" t="s">
        <v>101</v>
      </c>
      <c r="B17" s="35">
        <v>3</v>
      </c>
      <c r="C17" s="36" t="s">
        <v>443</v>
      </c>
      <c r="D17" s="35" t="s">
        <v>103</v>
      </c>
      <c r="E17" s="37" t="s">
        <v>444</v>
      </c>
      <c r="F17" s="38" t="s">
        <v>174</v>
      </c>
      <c r="G17" s="39">
        <v>16</v>
      </c>
      <c r="H17" s="40">
        <v>0</v>
      </c>
      <c r="I17" s="40">
        <f>ROUND(G17*H17,P4)</f>
        <v>0</v>
      </c>
      <c r="J17" s="38" t="s">
        <v>106</v>
      </c>
      <c r="O17" s="41">
        <f>I17*0.21</f>
        <v>0</v>
      </c>
      <c r="P17">
        <v>3</v>
      </c>
    </row>
    <row r="18">
      <c r="A18" s="35" t="s">
        <v>107</v>
      </c>
      <c r="B18" s="42"/>
      <c r="C18" s="43"/>
      <c r="D18" s="43"/>
      <c r="E18" s="44" t="s">
        <v>103</v>
      </c>
      <c r="F18" s="43"/>
      <c r="G18" s="43"/>
      <c r="H18" s="43"/>
      <c r="I18" s="43"/>
      <c r="J18" s="45"/>
    </row>
    <row r="19" ht="405">
      <c r="A19" s="35" t="s">
        <v>108</v>
      </c>
      <c r="B19" s="42"/>
      <c r="C19" s="43"/>
      <c r="D19" s="43"/>
      <c r="E19" s="37" t="s">
        <v>442</v>
      </c>
      <c r="F19" s="43"/>
      <c r="G19" s="43"/>
      <c r="H19" s="43"/>
      <c r="I19" s="43"/>
      <c r="J19" s="45"/>
    </row>
    <row r="20">
      <c r="A20" s="35" t="s">
        <v>101</v>
      </c>
      <c r="B20" s="35">
        <v>4</v>
      </c>
      <c r="C20" s="36" t="s">
        <v>561</v>
      </c>
      <c r="D20" s="35" t="s">
        <v>103</v>
      </c>
      <c r="E20" s="37" t="s">
        <v>562</v>
      </c>
      <c r="F20" s="38" t="s">
        <v>174</v>
      </c>
      <c r="G20" s="39">
        <v>61.799999999999997</v>
      </c>
      <c r="H20" s="40">
        <v>0</v>
      </c>
      <c r="I20" s="40">
        <f>ROUND(G20*H20,P4)</f>
        <v>0</v>
      </c>
      <c r="J20" s="38" t="s">
        <v>106</v>
      </c>
      <c r="O20" s="41">
        <f>I20*0.21</f>
        <v>0</v>
      </c>
      <c r="P20">
        <v>3</v>
      </c>
    </row>
    <row r="21">
      <c r="A21" s="35" t="s">
        <v>107</v>
      </c>
      <c r="B21" s="42"/>
      <c r="C21" s="43"/>
      <c r="D21" s="43"/>
      <c r="E21" s="44" t="s">
        <v>103</v>
      </c>
      <c r="F21" s="43"/>
      <c r="G21" s="43"/>
      <c r="H21" s="43"/>
      <c r="I21" s="43"/>
      <c r="J21" s="45"/>
    </row>
    <row r="22" ht="45">
      <c r="A22" s="35" t="s">
        <v>138</v>
      </c>
      <c r="B22" s="42"/>
      <c r="C22" s="43"/>
      <c r="D22" s="43"/>
      <c r="E22" s="46" t="s">
        <v>626</v>
      </c>
      <c r="F22" s="43"/>
      <c r="G22" s="43"/>
      <c r="H22" s="43"/>
      <c r="I22" s="43"/>
      <c r="J22" s="45"/>
    </row>
    <row r="23" ht="409.5">
      <c r="A23" s="35" t="s">
        <v>108</v>
      </c>
      <c r="B23" s="42"/>
      <c r="C23" s="43"/>
      <c r="D23" s="43"/>
      <c r="E23" s="37" t="s">
        <v>449</v>
      </c>
      <c r="F23" s="43"/>
      <c r="G23" s="43"/>
      <c r="H23" s="43"/>
      <c r="I23" s="43"/>
      <c r="J23" s="45"/>
    </row>
    <row r="24">
      <c r="A24" s="35" t="s">
        <v>101</v>
      </c>
      <c r="B24" s="35">
        <v>5</v>
      </c>
      <c r="C24" s="36" t="s">
        <v>450</v>
      </c>
      <c r="D24" s="35" t="s">
        <v>103</v>
      </c>
      <c r="E24" s="37" t="s">
        <v>451</v>
      </c>
      <c r="F24" s="38" t="s">
        <v>174</v>
      </c>
      <c r="G24" s="39">
        <v>61.799999999999997</v>
      </c>
      <c r="H24" s="40">
        <v>0</v>
      </c>
      <c r="I24" s="40">
        <f>ROUND(G24*H24,P4)</f>
        <v>0</v>
      </c>
      <c r="J24" s="38" t="s">
        <v>106</v>
      </c>
      <c r="O24" s="41">
        <f>I24*0.21</f>
        <v>0</v>
      </c>
      <c r="P24">
        <v>3</v>
      </c>
    </row>
    <row r="25">
      <c r="A25" s="35" t="s">
        <v>107</v>
      </c>
      <c r="B25" s="42"/>
      <c r="C25" s="43"/>
      <c r="D25" s="43"/>
      <c r="E25" s="44" t="s">
        <v>103</v>
      </c>
      <c r="F25" s="43"/>
      <c r="G25" s="43"/>
      <c r="H25" s="43"/>
      <c r="I25" s="43"/>
      <c r="J25" s="45"/>
    </row>
    <row r="26" ht="270">
      <c r="A26" s="35" t="s">
        <v>108</v>
      </c>
      <c r="B26" s="42"/>
      <c r="C26" s="43"/>
      <c r="D26" s="43"/>
      <c r="E26" s="37" t="s">
        <v>452</v>
      </c>
      <c r="F26" s="43"/>
      <c r="G26" s="43"/>
      <c r="H26" s="43"/>
      <c r="I26" s="43"/>
      <c r="J26" s="45"/>
    </row>
    <row r="27">
      <c r="A27" s="35" t="s">
        <v>101</v>
      </c>
      <c r="B27" s="35">
        <v>6</v>
      </c>
      <c r="C27" s="36" t="s">
        <v>453</v>
      </c>
      <c r="D27" s="35" t="s">
        <v>103</v>
      </c>
      <c r="E27" s="37" t="s">
        <v>454</v>
      </c>
      <c r="F27" s="38" t="s">
        <v>174</v>
      </c>
      <c r="G27" s="39">
        <v>45.799999999999997</v>
      </c>
      <c r="H27" s="40">
        <v>0</v>
      </c>
      <c r="I27" s="40">
        <f>ROUND(G27*H27,P4)</f>
        <v>0</v>
      </c>
      <c r="J27" s="38" t="s">
        <v>106</v>
      </c>
      <c r="O27" s="41">
        <f>I27*0.21</f>
        <v>0</v>
      </c>
      <c r="P27">
        <v>3</v>
      </c>
    </row>
    <row r="28">
      <c r="A28" s="35" t="s">
        <v>107</v>
      </c>
      <c r="B28" s="42"/>
      <c r="C28" s="43"/>
      <c r="D28" s="43"/>
      <c r="E28" s="44" t="s">
        <v>103</v>
      </c>
      <c r="F28" s="43"/>
      <c r="G28" s="43"/>
      <c r="H28" s="43"/>
      <c r="I28" s="43"/>
      <c r="J28" s="45"/>
    </row>
    <row r="29" ht="45">
      <c r="A29" s="35" t="s">
        <v>138</v>
      </c>
      <c r="B29" s="42"/>
      <c r="C29" s="43"/>
      <c r="D29" s="43"/>
      <c r="E29" s="46" t="s">
        <v>627</v>
      </c>
      <c r="F29" s="43"/>
      <c r="G29" s="43"/>
      <c r="H29" s="43"/>
      <c r="I29" s="43"/>
      <c r="J29" s="45"/>
    </row>
    <row r="30" ht="330">
      <c r="A30" s="35" t="s">
        <v>108</v>
      </c>
      <c r="B30" s="42"/>
      <c r="C30" s="43"/>
      <c r="D30" s="43"/>
      <c r="E30" s="37" t="s">
        <v>456</v>
      </c>
      <c r="F30" s="43"/>
      <c r="G30" s="43"/>
      <c r="H30" s="43"/>
      <c r="I30" s="43"/>
      <c r="J30" s="45"/>
    </row>
    <row r="31">
      <c r="A31" s="35" t="s">
        <v>101</v>
      </c>
      <c r="B31" s="35">
        <v>7</v>
      </c>
      <c r="C31" s="36" t="s">
        <v>457</v>
      </c>
      <c r="D31" s="35" t="s">
        <v>103</v>
      </c>
      <c r="E31" s="37" t="s">
        <v>458</v>
      </c>
      <c r="F31" s="38" t="s">
        <v>174</v>
      </c>
      <c r="G31" s="39">
        <v>20</v>
      </c>
      <c r="H31" s="40">
        <v>0</v>
      </c>
      <c r="I31" s="40">
        <f>ROUND(G31*H31,P4)</f>
        <v>0</v>
      </c>
      <c r="J31" s="38" t="s">
        <v>106</v>
      </c>
      <c r="O31" s="41">
        <f>I31*0.21</f>
        <v>0</v>
      </c>
      <c r="P31">
        <v>3</v>
      </c>
    </row>
    <row r="32">
      <c r="A32" s="35" t="s">
        <v>107</v>
      </c>
      <c r="B32" s="42"/>
      <c r="C32" s="43"/>
      <c r="D32" s="43"/>
      <c r="E32" s="44" t="s">
        <v>103</v>
      </c>
      <c r="F32" s="43"/>
      <c r="G32" s="43"/>
      <c r="H32" s="43"/>
      <c r="I32" s="43"/>
      <c r="J32" s="45"/>
    </row>
    <row r="33" ht="45">
      <c r="A33" s="35" t="s">
        <v>138</v>
      </c>
      <c r="B33" s="42"/>
      <c r="C33" s="43"/>
      <c r="D33" s="43"/>
      <c r="E33" s="46" t="s">
        <v>628</v>
      </c>
      <c r="F33" s="43"/>
      <c r="G33" s="43"/>
      <c r="H33" s="43"/>
      <c r="I33" s="43"/>
      <c r="J33" s="45"/>
    </row>
    <row r="34" ht="409.5">
      <c r="A34" s="35" t="s">
        <v>108</v>
      </c>
      <c r="B34" s="42"/>
      <c r="C34" s="43"/>
      <c r="D34" s="43"/>
      <c r="E34" s="37" t="s">
        <v>460</v>
      </c>
      <c r="F34" s="43"/>
      <c r="G34" s="43"/>
      <c r="H34" s="43"/>
      <c r="I34" s="43"/>
      <c r="J34" s="45"/>
    </row>
    <row r="35">
      <c r="A35" s="29" t="s">
        <v>98</v>
      </c>
      <c r="B35" s="30"/>
      <c r="C35" s="31" t="s">
        <v>188</v>
      </c>
      <c r="D35" s="32"/>
      <c r="E35" s="29" t="s">
        <v>189</v>
      </c>
      <c r="F35" s="32"/>
      <c r="G35" s="32"/>
      <c r="H35" s="32"/>
      <c r="I35" s="33">
        <f>SUMIFS(I36:I39,A36:A39,"P")</f>
        <v>0</v>
      </c>
      <c r="J35" s="34"/>
    </row>
    <row r="36">
      <c r="A36" s="35" t="s">
        <v>101</v>
      </c>
      <c r="B36" s="35">
        <v>8</v>
      </c>
      <c r="C36" s="36" t="s">
        <v>469</v>
      </c>
      <c r="D36" s="35" t="s">
        <v>103</v>
      </c>
      <c r="E36" s="37" t="s">
        <v>470</v>
      </c>
      <c r="F36" s="38" t="s">
        <v>174</v>
      </c>
      <c r="G36" s="39">
        <v>6.5999999999999996</v>
      </c>
      <c r="H36" s="40">
        <v>0</v>
      </c>
      <c r="I36" s="40">
        <f>ROUND(G36*H36,P4)</f>
        <v>0</v>
      </c>
      <c r="J36" s="38" t="s">
        <v>106</v>
      </c>
      <c r="O36" s="41">
        <f>I36*0.21</f>
        <v>0</v>
      </c>
      <c r="P36">
        <v>3</v>
      </c>
    </row>
    <row r="37">
      <c r="A37" s="35" t="s">
        <v>107</v>
      </c>
      <c r="B37" s="42"/>
      <c r="C37" s="43"/>
      <c r="D37" s="43"/>
      <c r="E37" s="44" t="s">
        <v>103</v>
      </c>
      <c r="F37" s="43"/>
      <c r="G37" s="43"/>
      <c r="H37" s="43"/>
      <c r="I37" s="43"/>
      <c r="J37" s="45"/>
    </row>
    <row r="38" ht="45">
      <c r="A38" s="35" t="s">
        <v>138</v>
      </c>
      <c r="B38" s="42"/>
      <c r="C38" s="43"/>
      <c r="D38" s="43"/>
      <c r="E38" s="46" t="s">
        <v>629</v>
      </c>
      <c r="F38" s="43"/>
      <c r="G38" s="43"/>
      <c r="H38" s="43"/>
      <c r="I38" s="43"/>
      <c r="J38" s="45"/>
    </row>
    <row r="39" ht="105">
      <c r="A39" s="35" t="s">
        <v>108</v>
      </c>
      <c r="B39" s="42"/>
      <c r="C39" s="43"/>
      <c r="D39" s="43"/>
      <c r="E39" s="37" t="s">
        <v>472</v>
      </c>
      <c r="F39" s="43"/>
      <c r="G39" s="43"/>
      <c r="H39" s="43"/>
      <c r="I39" s="43"/>
      <c r="J39" s="45"/>
    </row>
    <row r="40">
      <c r="A40" s="29" t="s">
        <v>98</v>
      </c>
      <c r="B40" s="30"/>
      <c r="C40" s="31" t="s">
        <v>264</v>
      </c>
      <c r="D40" s="32"/>
      <c r="E40" s="29" t="s">
        <v>265</v>
      </c>
      <c r="F40" s="32"/>
      <c r="G40" s="32"/>
      <c r="H40" s="32"/>
      <c r="I40" s="33">
        <f>SUMIFS(I41:I71,A41:A71,"P")</f>
        <v>0</v>
      </c>
      <c r="J40" s="34"/>
    </row>
    <row r="41">
      <c r="A41" s="35" t="s">
        <v>101</v>
      </c>
      <c r="B41" s="35">
        <v>9</v>
      </c>
      <c r="C41" s="36" t="s">
        <v>571</v>
      </c>
      <c r="D41" s="35" t="s">
        <v>103</v>
      </c>
      <c r="E41" s="37" t="s">
        <v>572</v>
      </c>
      <c r="F41" s="38" t="s">
        <v>186</v>
      </c>
      <c r="G41" s="39">
        <v>14</v>
      </c>
      <c r="H41" s="40">
        <v>0</v>
      </c>
      <c r="I41" s="40">
        <f>ROUND(G41*H41,P4)</f>
        <v>0</v>
      </c>
      <c r="J41" s="38" t="s">
        <v>106</v>
      </c>
      <c r="O41" s="41">
        <f>I41*0.21</f>
        <v>0</v>
      </c>
      <c r="P41">
        <v>3</v>
      </c>
    </row>
    <row r="42">
      <c r="A42" s="35" t="s">
        <v>107</v>
      </c>
      <c r="B42" s="42"/>
      <c r="C42" s="43"/>
      <c r="D42" s="43"/>
      <c r="E42" s="44" t="s">
        <v>103</v>
      </c>
      <c r="F42" s="43"/>
      <c r="G42" s="43"/>
      <c r="H42" s="43"/>
      <c r="I42" s="43"/>
      <c r="J42" s="45"/>
    </row>
    <row r="43" ht="45">
      <c r="A43" s="35" t="s">
        <v>138</v>
      </c>
      <c r="B43" s="42"/>
      <c r="C43" s="43"/>
      <c r="D43" s="43"/>
      <c r="E43" s="46" t="s">
        <v>630</v>
      </c>
      <c r="F43" s="43"/>
      <c r="G43" s="43"/>
      <c r="H43" s="43"/>
      <c r="I43" s="43"/>
      <c r="J43" s="45"/>
    </row>
    <row r="44" ht="330">
      <c r="A44" s="35" t="s">
        <v>108</v>
      </c>
      <c r="B44" s="42"/>
      <c r="C44" s="43"/>
      <c r="D44" s="43"/>
      <c r="E44" s="37" t="s">
        <v>507</v>
      </c>
      <c r="F44" s="43"/>
      <c r="G44" s="43"/>
      <c r="H44" s="43"/>
      <c r="I44" s="43"/>
      <c r="J44" s="45"/>
    </row>
    <row r="45">
      <c r="A45" s="35" t="s">
        <v>101</v>
      </c>
      <c r="B45" s="35">
        <v>10</v>
      </c>
      <c r="C45" s="36" t="s">
        <v>613</v>
      </c>
      <c r="D45" s="35" t="s">
        <v>103</v>
      </c>
      <c r="E45" s="37" t="s">
        <v>614</v>
      </c>
      <c r="F45" s="38" t="s">
        <v>186</v>
      </c>
      <c r="G45" s="39">
        <v>25</v>
      </c>
      <c r="H45" s="40">
        <v>0</v>
      </c>
      <c r="I45" s="40">
        <f>ROUND(G45*H45,P4)</f>
        <v>0</v>
      </c>
      <c r="J45" s="38" t="s">
        <v>106</v>
      </c>
      <c r="O45" s="41">
        <f>I45*0.21</f>
        <v>0</v>
      </c>
      <c r="P45">
        <v>3</v>
      </c>
    </row>
    <row r="46">
      <c r="A46" s="35" t="s">
        <v>107</v>
      </c>
      <c r="B46" s="42"/>
      <c r="C46" s="43"/>
      <c r="D46" s="43"/>
      <c r="E46" s="37" t="s">
        <v>631</v>
      </c>
      <c r="F46" s="43"/>
      <c r="G46" s="43"/>
      <c r="H46" s="43"/>
      <c r="I46" s="43"/>
      <c r="J46" s="45"/>
    </row>
    <row r="47" ht="330">
      <c r="A47" s="35" t="s">
        <v>108</v>
      </c>
      <c r="B47" s="42"/>
      <c r="C47" s="43"/>
      <c r="D47" s="43"/>
      <c r="E47" s="37" t="s">
        <v>507</v>
      </c>
      <c r="F47" s="43"/>
      <c r="G47" s="43"/>
      <c r="H47" s="43"/>
      <c r="I47" s="43"/>
      <c r="J47" s="45"/>
    </row>
    <row r="48">
      <c r="A48" s="35" t="s">
        <v>101</v>
      </c>
      <c r="B48" s="35">
        <v>11</v>
      </c>
      <c r="C48" s="36" t="s">
        <v>585</v>
      </c>
      <c r="D48" s="35" t="s">
        <v>103</v>
      </c>
      <c r="E48" s="37" t="s">
        <v>586</v>
      </c>
      <c r="F48" s="38" t="s">
        <v>186</v>
      </c>
      <c r="G48" s="39">
        <v>14</v>
      </c>
      <c r="H48" s="40">
        <v>0</v>
      </c>
      <c r="I48" s="40">
        <f>ROUND(G48*H48,P4)</f>
        <v>0</v>
      </c>
      <c r="J48" s="38" t="s">
        <v>106</v>
      </c>
      <c r="O48" s="41">
        <f>I48*0.21</f>
        <v>0</v>
      </c>
      <c r="P48">
        <v>3</v>
      </c>
    </row>
    <row r="49">
      <c r="A49" s="35" t="s">
        <v>107</v>
      </c>
      <c r="B49" s="42"/>
      <c r="C49" s="43"/>
      <c r="D49" s="43"/>
      <c r="E49" s="44" t="s">
        <v>103</v>
      </c>
      <c r="F49" s="43"/>
      <c r="G49" s="43"/>
      <c r="H49" s="43"/>
      <c r="I49" s="43"/>
      <c r="J49" s="45"/>
    </row>
    <row r="50" ht="105">
      <c r="A50" s="35" t="s">
        <v>108</v>
      </c>
      <c r="B50" s="42"/>
      <c r="C50" s="43"/>
      <c r="D50" s="43"/>
      <c r="E50" s="37" t="s">
        <v>587</v>
      </c>
      <c r="F50" s="43"/>
      <c r="G50" s="43"/>
      <c r="H50" s="43"/>
      <c r="I50" s="43"/>
      <c r="J50" s="45"/>
    </row>
    <row r="51">
      <c r="A51" s="35" t="s">
        <v>101</v>
      </c>
      <c r="B51" s="35">
        <v>12</v>
      </c>
      <c r="C51" s="36" t="s">
        <v>588</v>
      </c>
      <c r="D51" s="35" t="s">
        <v>103</v>
      </c>
      <c r="E51" s="37" t="s">
        <v>589</v>
      </c>
      <c r="F51" s="38" t="s">
        <v>186</v>
      </c>
      <c r="G51" s="39">
        <v>14</v>
      </c>
      <c r="H51" s="40">
        <v>0</v>
      </c>
      <c r="I51" s="40">
        <f>ROUND(G51*H51,P4)</f>
        <v>0</v>
      </c>
      <c r="J51" s="38" t="s">
        <v>106</v>
      </c>
      <c r="O51" s="41">
        <f>I51*0.21</f>
        <v>0</v>
      </c>
      <c r="P51">
        <v>3</v>
      </c>
    </row>
    <row r="52">
      <c r="A52" s="35" t="s">
        <v>107</v>
      </c>
      <c r="B52" s="42"/>
      <c r="C52" s="43"/>
      <c r="D52" s="43"/>
      <c r="E52" s="44" t="s">
        <v>103</v>
      </c>
      <c r="F52" s="43"/>
      <c r="G52" s="43"/>
      <c r="H52" s="43"/>
      <c r="I52" s="43"/>
      <c r="J52" s="45"/>
    </row>
    <row r="53" ht="90">
      <c r="A53" s="35" t="s">
        <v>108</v>
      </c>
      <c r="B53" s="42"/>
      <c r="C53" s="43"/>
      <c r="D53" s="43"/>
      <c r="E53" s="37" t="s">
        <v>590</v>
      </c>
      <c r="F53" s="43"/>
      <c r="G53" s="43"/>
      <c r="H53" s="43"/>
      <c r="I53" s="43"/>
      <c r="J53" s="45"/>
    </row>
    <row r="54">
      <c r="A54" s="35" t="s">
        <v>101</v>
      </c>
      <c r="B54" s="35">
        <v>13</v>
      </c>
      <c r="C54" s="36" t="s">
        <v>591</v>
      </c>
      <c r="D54" s="35"/>
      <c r="E54" s="37" t="s">
        <v>592</v>
      </c>
      <c r="F54" s="38" t="s">
        <v>186</v>
      </c>
      <c r="G54" s="39">
        <v>14</v>
      </c>
      <c r="H54" s="40">
        <v>0</v>
      </c>
      <c r="I54" s="40">
        <f>ROUND(G54*H54,P4)</f>
        <v>0</v>
      </c>
      <c r="J54" s="38" t="s">
        <v>106</v>
      </c>
      <c r="O54" s="41">
        <f>I54*0.21</f>
        <v>0</v>
      </c>
      <c r="P54">
        <v>3</v>
      </c>
    </row>
    <row r="55">
      <c r="A55" s="35" t="s">
        <v>107</v>
      </c>
      <c r="B55" s="42"/>
      <c r="C55" s="43"/>
      <c r="D55" s="43"/>
      <c r="E55" s="44" t="s">
        <v>103</v>
      </c>
      <c r="F55" s="43"/>
      <c r="G55" s="43"/>
      <c r="H55" s="43"/>
      <c r="I55" s="43"/>
      <c r="J55" s="45"/>
    </row>
    <row r="56" ht="150">
      <c r="A56" s="35" t="s">
        <v>108</v>
      </c>
      <c r="B56" s="42"/>
      <c r="C56" s="43"/>
      <c r="D56" s="43"/>
      <c r="E56" s="37" t="s">
        <v>520</v>
      </c>
      <c r="F56" s="43"/>
      <c r="G56" s="43"/>
      <c r="H56" s="43"/>
      <c r="I56" s="43"/>
      <c r="J56" s="45"/>
    </row>
    <row r="57">
      <c r="A57" s="35" t="s">
        <v>101</v>
      </c>
      <c r="B57" s="35">
        <v>14</v>
      </c>
      <c r="C57" s="36" t="s">
        <v>621</v>
      </c>
      <c r="D57" s="35" t="s">
        <v>103</v>
      </c>
      <c r="E57" s="37" t="s">
        <v>622</v>
      </c>
      <c r="F57" s="38" t="s">
        <v>186</v>
      </c>
      <c r="G57" s="39">
        <v>25</v>
      </c>
      <c r="H57" s="40">
        <v>0</v>
      </c>
      <c r="I57" s="40">
        <f>ROUND(G57*H57,P4)</f>
        <v>0</v>
      </c>
      <c r="J57" s="38" t="s">
        <v>106</v>
      </c>
      <c r="O57" s="41">
        <f>I57*0.21</f>
        <v>0</v>
      </c>
      <c r="P57">
        <v>3</v>
      </c>
    </row>
    <row r="58">
      <c r="A58" s="35" t="s">
        <v>107</v>
      </c>
      <c r="B58" s="42"/>
      <c r="C58" s="43"/>
      <c r="D58" s="43"/>
      <c r="E58" s="44" t="s">
        <v>103</v>
      </c>
      <c r="F58" s="43"/>
      <c r="G58" s="43"/>
      <c r="H58" s="43"/>
      <c r="I58" s="43"/>
      <c r="J58" s="45"/>
    </row>
    <row r="59" ht="150">
      <c r="A59" s="35" t="s">
        <v>108</v>
      </c>
      <c r="B59" s="42"/>
      <c r="C59" s="43"/>
      <c r="D59" s="43"/>
      <c r="E59" s="37" t="s">
        <v>520</v>
      </c>
      <c r="F59" s="43"/>
      <c r="G59" s="43"/>
      <c r="H59" s="43"/>
      <c r="I59" s="43"/>
      <c r="J59" s="45"/>
    </row>
    <row r="60">
      <c r="A60" s="35" t="s">
        <v>101</v>
      </c>
      <c r="B60" s="35">
        <v>15</v>
      </c>
      <c r="C60" s="36" t="s">
        <v>623</v>
      </c>
      <c r="D60" s="35" t="s">
        <v>103</v>
      </c>
      <c r="E60" s="37" t="s">
        <v>624</v>
      </c>
      <c r="F60" s="38" t="s">
        <v>186</v>
      </c>
      <c r="G60" s="39">
        <v>25</v>
      </c>
      <c r="H60" s="40">
        <v>0</v>
      </c>
      <c r="I60" s="40">
        <f>ROUND(G60*H60,P4)</f>
        <v>0</v>
      </c>
      <c r="J60" s="38" t="s">
        <v>106</v>
      </c>
      <c r="O60" s="41">
        <f>I60*0.21</f>
        <v>0</v>
      </c>
      <c r="P60">
        <v>3</v>
      </c>
    </row>
    <row r="61">
      <c r="A61" s="35" t="s">
        <v>107</v>
      </c>
      <c r="B61" s="42"/>
      <c r="C61" s="43"/>
      <c r="D61" s="43"/>
      <c r="E61" s="44" t="s">
        <v>103</v>
      </c>
      <c r="F61" s="43"/>
      <c r="G61" s="43"/>
      <c r="H61" s="43"/>
      <c r="I61" s="43"/>
      <c r="J61" s="45"/>
    </row>
    <row r="62" ht="150">
      <c r="A62" s="35" t="s">
        <v>108</v>
      </c>
      <c r="B62" s="42"/>
      <c r="C62" s="43"/>
      <c r="D62" s="43"/>
      <c r="E62" s="37" t="s">
        <v>520</v>
      </c>
      <c r="F62" s="43"/>
      <c r="G62" s="43"/>
      <c r="H62" s="43"/>
      <c r="I62" s="43"/>
      <c r="J62" s="45"/>
    </row>
    <row r="63">
      <c r="A63" s="35" t="s">
        <v>101</v>
      </c>
      <c r="B63" s="35">
        <v>16</v>
      </c>
      <c r="C63" s="36" t="s">
        <v>593</v>
      </c>
      <c r="D63" s="35" t="s">
        <v>103</v>
      </c>
      <c r="E63" s="37" t="s">
        <v>594</v>
      </c>
      <c r="F63" s="38" t="s">
        <v>186</v>
      </c>
      <c r="G63" s="39">
        <v>14</v>
      </c>
      <c r="H63" s="40">
        <v>0</v>
      </c>
      <c r="I63" s="40">
        <f>ROUND(G63*H63,P4)</f>
        <v>0</v>
      </c>
      <c r="J63" s="38" t="s">
        <v>106</v>
      </c>
      <c r="O63" s="41">
        <f>I63*0.21</f>
        <v>0</v>
      </c>
      <c r="P63">
        <v>3</v>
      </c>
    </row>
    <row r="64">
      <c r="A64" s="35" t="s">
        <v>107</v>
      </c>
      <c r="B64" s="42"/>
      <c r="C64" s="43"/>
      <c r="D64" s="43"/>
      <c r="E64" s="44" t="s">
        <v>103</v>
      </c>
      <c r="F64" s="43"/>
      <c r="G64" s="43"/>
      <c r="H64" s="43"/>
      <c r="I64" s="43"/>
      <c r="J64" s="45"/>
    </row>
    <row r="65" ht="90">
      <c r="A65" s="35" t="s">
        <v>108</v>
      </c>
      <c r="B65" s="42"/>
      <c r="C65" s="43"/>
      <c r="D65" s="43"/>
      <c r="E65" s="37" t="s">
        <v>595</v>
      </c>
      <c r="F65" s="43"/>
      <c r="G65" s="43"/>
      <c r="H65" s="43"/>
      <c r="I65" s="43"/>
      <c r="J65" s="45"/>
    </row>
    <row r="66">
      <c r="A66" s="35" t="s">
        <v>101</v>
      </c>
      <c r="B66" s="35">
        <v>17</v>
      </c>
      <c r="C66" s="36" t="s">
        <v>523</v>
      </c>
      <c r="D66" s="35" t="s">
        <v>103</v>
      </c>
      <c r="E66" s="37" t="s">
        <v>524</v>
      </c>
      <c r="F66" s="38" t="s">
        <v>186</v>
      </c>
      <c r="G66" s="39">
        <v>25</v>
      </c>
      <c r="H66" s="40">
        <v>0</v>
      </c>
      <c r="I66" s="40">
        <f>ROUND(G66*H66,P4)</f>
        <v>0</v>
      </c>
      <c r="J66" s="38" t="s">
        <v>106</v>
      </c>
      <c r="O66" s="41">
        <f>I66*0.21</f>
        <v>0</v>
      </c>
      <c r="P66">
        <v>3</v>
      </c>
    </row>
    <row r="67">
      <c r="A67" s="35" t="s">
        <v>107</v>
      </c>
      <c r="B67" s="42"/>
      <c r="C67" s="43"/>
      <c r="D67" s="43"/>
      <c r="E67" s="44" t="s">
        <v>103</v>
      </c>
      <c r="F67" s="43"/>
      <c r="G67" s="43"/>
      <c r="H67" s="43"/>
      <c r="I67" s="43"/>
      <c r="J67" s="45"/>
    </row>
    <row r="68" ht="90">
      <c r="A68" s="35" t="s">
        <v>108</v>
      </c>
      <c r="B68" s="42"/>
      <c r="C68" s="43"/>
      <c r="D68" s="43"/>
      <c r="E68" s="37" t="s">
        <v>525</v>
      </c>
      <c r="F68" s="43"/>
      <c r="G68" s="43"/>
      <c r="H68" s="43"/>
      <c r="I68" s="43"/>
      <c r="J68" s="45"/>
    </row>
    <row r="69">
      <c r="A69" s="35" t="s">
        <v>101</v>
      </c>
      <c r="B69" s="35">
        <v>18</v>
      </c>
      <c r="C69" s="36" t="s">
        <v>526</v>
      </c>
      <c r="D69" s="35" t="s">
        <v>103</v>
      </c>
      <c r="E69" s="37" t="s">
        <v>527</v>
      </c>
      <c r="F69" s="38" t="s">
        <v>120</v>
      </c>
      <c r="G69" s="39">
        <v>3</v>
      </c>
      <c r="H69" s="40">
        <v>0</v>
      </c>
      <c r="I69" s="40">
        <f>ROUND(G69*H69,P4)</f>
        <v>0</v>
      </c>
      <c r="J69" s="38" t="s">
        <v>106</v>
      </c>
      <c r="O69" s="41">
        <f>I69*0.21</f>
        <v>0</v>
      </c>
      <c r="P69">
        <v>3</v>
      </c>
    </row>
    <row r="70">
      <c r="A70" s="35" t="s">
        <v>107</v>
      </c>
      <c r="B70" s="42"/>
      <c r="C70" s="43"/>
      <c r="D70" s="43"/>
      <c r="E70" s="44" t="s">
        <v>103</v>
      </c>
      <c r="F70" s="43"/>
      <c r="G70" s="43"/>
      <c r="H70" s="43"/>
      <c r="I70" s="43"/>
      <c r="J70" s="45"/>
    </row>
    <row r="71" ht="75">
      <c r="A71" s="35" t="s">
        <v>108</v>
      </c>
      <c r="B71" s="42"/>
      <c r="C71" s="43"/>
      <c r="D71" s="43"/>
      <c r="E71" s="37" t="s">
        <v>529</v>
      </c>
      <c r="F71" s="43"/>
      <c r="G71" s="43"/>
      <c r="H71" s="43"/>
      <c r="I71" s="43"/>
      <c r="J71" s="45"/>
    </row>
    <row r="72">
      <c r="A72" s="29" t="s">
        <v>98</v>
      </c>
      <c r="B72" s="30"/>
      <c r="C72" s="31" t="s">
        <v>280</v>
      </c>
      <c r="D72" s="32"/>
      <c r="E72" s="29" t="s">
        <v>281</v>
      </c>
      <c r="F72" s="32"/>
      <c r="G72" s="32"/>
      <c r="H72" s="32"/>
      <c r="I72" s="33">
        <f>SUMIFS(I73:I75,A73:A75,"P")</f>
        <v>0</v>
      </c>
      <c r="J72" s="34"/>
    </row>
    <row r="73">
      <c r="A73" s="35" t="s">
        <v>101</v>
      </c>
      <c r="B73" s="35">
        <v>19</v>
      </c>
      <c r="C73" s="36" t="s">
        <v>632</v>
      </c>
      <c r="D73" s="35" t="s">
        <v>103</v>
      </c>
      <c r="E73" s="37" t="s">
        <v>633</v>
      </c>
      <c r="F73" s="38" t="s">
        <v>634</v>
      </c>
      <c r="G73" s="39">
        <v>1</v>
      </c>
      <c r="H73" s="40">
        <v>0</v>
      </c>
      <c r="I73" s="40">
        <f>ROUND(G73*H73,P4)</f>
        <v>0</v>
      </c>
      <c r="J73" s="38" t="s">
        <v>106</v>
      </c>
      <c r="O73" s="41">
        <f>I73*0.21</f>
        <v>0</v>
      </c>
      <c r="P73">
        <v>3</v>
      </c>
    </row>
    <row r="74">
      <c r="A74" s="35" t="s">
        <v>107</v>
      </c>
      <c r="B74" s="42"/>
      <c r="C74" s="43"/>
      <c r="D74" s="43"/>
      <c r="E74" s="37" t="s">
        <v>635</v>
      </c>
      <c r="F74" s="43"/>
      <c r="G74" s="43"/>
      <c r="H74" s="43"/>
      <c r="I74" s="43"/>
      <c r="J74" s="45"/>
    </row>
    <row r="75" ht="409.5">
      <c r="A75" s="35" t="s">
        <v>108</v>
      </c>
      <c r="B75" s="47"/>
      <c r="C75" s="48"/>
      <c r="D75" s="48"/>
      <c r="E75" s="37" t="s">
        <v>636</v>
      </c>
      <c r="F75" s="48"/>
      <c r="G75" s="48"/>
      <c r="H75" s="48"/>
      <c r="I75" s="48"/>
      <c r="J75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2026-01-22T09:26:15Z</dcterms:created>
  <dcterms:modified xsi:type="dcterms:W3CDTF">2026-01-22T09:26:16Z</dcterms:modified>
</cp:coreProperties>
</file>